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D0D7428D-FF30-4E6F-A0A3-D6DEB62C4626}" xr6:coauthVersionLast="47" xr6:coauthVersionMax="47" xr10:uidLastSave="{00000000-0000-0000-0000-000000000000}"/>
  <bookViews>
    <workbookView xWindow="28692" yWindow="1560" windowWidth="29016" windowHeight="15816" xr2:uid="{236FD63E-28D9-4D89-ADDF-4C65CE5B064E}"/>
  </bookViews>
  <sheets>
    <sheet name="Carátula_BM" sheetId="63" r:id="rId1"/>
    <sheet name="60" sheetId="60" r:id="rId2"/>
    <sheet name="Índice" sheetId="1" r:id="rId3"/>
    <sheet name="Agregación_EEFF" sheetId="62" r:id="rId4"/>
    <sheet name="1" sheetId="18" r:id="rId5"/>
    <sheet name="2" sheetId="19" r:id="rId6"/>
    <sheet name="3" sheetId="34" r:id="rId7"/>
    <sheet name="4" sheetId="36" r:id="rId8"/>
    <sheet name="5" sheetId="37" r:id="rId9"/>
    <sheet name="6" sheetId="38" r:id="rId10"/>
    <sheet name="7" sheetId="39" r:id="rId11"/>
    <sheet name="8" sheetId="35" r:id="rId12"/>
    <sheet name="9" sheetId="33" r:id="rId13"/>
    <sheet name="10" sheetId="41" r:id="rId14"/>
    <sheet name="11" sheetId="44" r:id="rId15"/>
    <sheet name="12" sheetId="45" r:id="rId16"/>
    <sheet name="13" sheetId="43" r:id="rId17"/>
    <sheet name="14" sheetId="42" r:id="rId18"/>
    <sheet name="15" sheetId="47" r:id="rId19"/>
    <sheet name="16" sheetId="48" r:id="rId20"/>
    <sheet name="17" sheetId="40" r:id="rId21"/>
    <sheet name="18" sheetId="49" r:id="rId22"/>
    <sheet name="19" sheetId="46" r:id="rId23"/>
    <sheet name="20" sheetId="50" r:id="rId24"/>
    <sheet name="21" sheetId="55" r:id="rId25"/>
    <sheet name="22" sheetId="53" r:id="rId26"/>
    <sheet name="23" sheetId="54" r:id="rId27"/>
    <sheet name="24" sheetId="51" r:id="rId28"/>
    <sheet name="25" sheetId="52" r:id="rId29"/>
    <sheet name="26" sheetId="56" r:id="rId30"/>
    <sheet name="27" sheetId="58" r:id="rId31"/>
    <sheet name="28" sheetId="57" r:id="rId32"/>
    <sheet name="29" sheetId="59" r:id="rId33"/>
    <sheet name="30" sheetId="61" r:id="rId34"/>
    <sheet name="31" sheetId="22" r:id="rId35"/>
    <sheet name="32" sheetId="24" r:id="rId36"/>
    <sheet name="33" sheetId="31" r:id="rId37"/>
    <sheet name="34" sheetId="21" r:id="rId38"/>
    <sheet name="35" sheetId="23" r:id="rId39"/>
    <sheet name="36" sheetId="25" r:id="rId40"/>
    <sheet name="37" sheetId="20" r:id="rId41"/>
    <sheet name="38" sheetId="29" r:id="rId42"/>
    <sheet name="39" sheetId="26" r:id="rId43"/>
    <sheet name="40" sheetId="32" r:id="rId44"/>
    <sheet name="41" sheetId="27" r:id="rId45"/>
    <sheet name="42" sheetId="28" r:id="rId46"/>
    <sheet name="43" sheetId="30" r:id="rId47"/>
    <sheet name="44" sheetId="7" r:id="rId48"/>
    <sheet name="45" sheetId="8" r:id="rId49"/>
    <sheet name="46" sheetId="5" r:id="rId50"/>
    <sheet name="47" sheetId="6" r:id="rId51"/>
    <sheet name="48" sheetId="2" r:id="rId52"/>
    <sheet name="49" sheetId="3" r:id="rId53"/>
    <sheet name="50" sheetId="11" r:id="rId54"/>
    <sheet name="51" sheetId="9" r:id="rId55"/>
    <sheet name="52" sheetId="10" r:id="rId56"/>
    <sheet name="53" sheetId="14" r:id="rId57"/>
    <sheet name="54" sheetId="15" r:id="rId58"/>
    <sheet name="55" sheetId="16" r:id="rId59"/>
    <sheet name="56" sheetId="4" r:id="rId60"/>
    <sheet name="57" sheetId="12" r:id="rId61"/>
    <sheet name="58" sheetId="13" r:id="rId62"/>
    <sheet name="59" sheetId="17"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Fill" localSheetId="13" hidden="1">#REF!</definedName>
    <definedName name="_Fill" localSheetId="29" hidden="1">#REF!</definedName>
    <definedName name="_Fill" localSheetId="30" hidden="1">#REF!</definedName>
    <definedName name="_Fill" localSheetId="33" hidden="1">#REF!</definedName>
    <definedName name="_Fill" hidden="1">#REF!</definedName>
    <definedName name="_xlnm._FilterDatabase" localSheetId="28" hidden="1">'25'!$A$7:$J$28</definedName>
    <definedName name="_xlnm._FilterDatabase" localSheetId="8" hidden="1">'5'!$A$7:$R$8</definedName>
    <definedName name="_Key1" localSheetId="13" hidden="1">#REF!</definedName>
    <definedName name="_Key1" localSheetId="29" hidden="1">#REF!</definedName>
    <definedName name="_Key1" localSheetId="30" hidden="1">#REF!</definedName>
    <definedName name="_Key1" localSheetId="33" hidden="1">#REF!</definedName>
    <definedName name="_Key1" hidden="1">#REF!</definedName>
    <definedName name="_Order1" hidden="1">255</definedName>
    <definedName name="_Sort" localSheetId="13" hidden="1">#REF!</definedName>
    <definedName name="_Sort" localSheetId="29" hidden="1">#REF!</definedName>
    <definedName name="_Sort" localSheetId="30" hidden="1">#REF!</definedName>
    <definedName name="_Sort" localSheetId="33" hidden="1">#REF!</definedName>
    <definedName name="_Sort" hidden="1">#REF!</definedName>
    <definedName name="A_IMPRESIÓN_IM" localSheetId="13">#REF!</definedName>
    <definedName name="A_IMPRESIÓN_IM" localSheetId="29">#REF!</definedName>
    <definedName name="A_IMPRESIÓN_IM" localSheetId="30">#REF!</definedName>
    <definedName name="A_IMPRESIÓN_IM" localSheetId="33">#REF!</definedName>
    <definedName name="A_IMPRESIÓN_IM">#REF!</definedName>
    <definedName name="_xlnm.Print_Area" localSheetId="13">'10'!$A$1:$Y$32</definedName>
    <definedName name="_xlnm.Print_Area" localSheetId="30">'27'!$A$2:$E$30</definedName>
    <definedName name="_xlnm.Print_Area" localSheetId="12">'9'!$A$1:$M$32</definedName>
    <definedName name="_xlnm.Print_Area" localSheetId="0">Carátula_BM!$A$1:$I$24</definedName>
    <definedName name="_xlnm.Print_Area" localSheetId="2">Índice!$A$1:$C$65</definedName>
    <definedName name="BANCOS" localSheetId="13">#REF!</definedName>
    <definedName name="BANCOS" localSheetId="29">#REF!</definedName>
    <definedName name="BANCOS" localSheetId="30">#REF!</definedName>
    <definedName name="BANCOS" localSheetId="33">#REF!</definedName>
    <definedName name="BANCOS">#REF!</definedName>
    <definedName name="CM">[11]Data!$B$1</definedName>
    <definedName name="CONTINENTAL" localSheetId="13">#REF!</definedName>
    <definedName name="CONTINENTAL" localSheetId="29">#REF!</definedName>
    <definedName name="CONTINENTAL" localSheetId="30">#REF!</definedName>
    <definedName name="CONTINENTAL" localSheetId="31">#REF!</definedName>
    <definedName name="CONTINENTAL" localSheetId="32">#REF!</definedName>
    <definedName name="CONTINENTAL" localSheetId="33">#REF!</definedName>
    <definedName name="CONTINENTAL" localSheetId="7">#REF!</definedName>
    <definedName name="CONTINENTAL" localSheetId="9">#REF!</definedName>
    <definedName name="CONTINENTAL" localSheetId="1">#REF!</definedName>
    <definedName name="CONTINENTAL" localSheetId="10">#REF!</definedName>
    <definedName name="CONTINENTAL" localSheetId="11">#REF!</definedName>
    <definedName name="CONTINENTAL">#REF!</definedName>
    <definedName name="CR">[11]Data!$Q$1</definedName>
    <definedName name="Datos1" localSheetId="13">#REF!,#REF!,#REF!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7">#REF!,#REF!,#REF!</definedName>
    <definedName name="Datos1" localSheetId="9">#REF!,#REF!,#REF!</definedName>
    <definedName name="Datos1" localSheetId="1">#REF!,#REF!,#REF!</definedName>
    <definedName name="Datos1" localSheetId="10">#REF!,#REF!,#REF!</definedName>
    <definedName name="Datos1" localSheetId="11">#REF!,#REF!,#REF!</definedName>
    <definedName name="Datos1">#REF!,#REF!,#REF!</definedName>
    <definedName name="Datos2" localSheetId="13">#REF!,#REF!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7">#REF!,#REF!</definedName>
    <definedName name="Datos2" localSheetId="9">#REF!,#REF!</definedName>
    <definedName name="Datos2" localSheetId="1">#REF!,#REF!</definedName>
    <definedName name="Datos2" localSheetId="10">#REF!,#REF!</definedName>
    <definedName name="Datos2" localSheetId="11">#REF!,#REF!</definedName>
    <definedName name="Datos2">#REF!,#REF!</definedName>
    <definedName name="Datos3" localSheetId="13">#REF!,#REF!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7">#REF!,#REF!</definedName>
    <definedName name="Datos3" localSheetId="9">#REF!,#REF!</definedName>
    <definedName name="Datos3" localSheetId="1">#REF!,#REF!</definedName>
    <definedName name="Datos3" localSheetId="10">#REF!,#REF!</definedName>
    <definedName name="Datos3" localSheetId="11">#REF!,#REF!</definedName>
    <definedName name="Datos3">#REF!,#REF!</definedName>
    <definedName name="EDPYME">[11]Data!$AD$1</definedName>
    <definedName name="fecha" localSheetId="13">'[5]Posicion ME'!$C$1</definedName>
    <definedName name="Fecha" localSheetId="14">[10]Datos!$D$4</definedName>
    <definedName name="Fecha" localSheetId="15">[10]Datos!$D$4</definedName>
    <definedName name="Fecha" localSheetId="16">[10]Datos!$D$4</definedName>
    <definedName name="Fecha" localSheetId="17">[10]Datos!$D$4</definedName>
    <definedName name="Fecha" localSheetId="18">[17]Datos!$D$4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3">[10]Datos!$D$4</definedName>
    <definedName name="fecha" localSheetId="29">'[5]Posicion ME'!$C$1</definedName>
    <definedName name="fecha" localSheetId="30">'[20]Posicion ME'!$C$1</definedName>
    <definedName name="fecha" localSheetId="33">'[5]Posicion ME'!$C$1</definedName>
    <definedName name="Fecha" localSheetId="36">[10]Datos!$D$4</definedName>
    <definedName name="fecha" localSheetId="41">'[5]Posicion ME'!$C$1</definedName>
    <definedName name="Fecha" localSheetId="7">[13]Datos!$D$4</definedName>
    <definedName name="Fecha" localSheetId="46">[9]Datos!$D$4</definedName>
    <definedName name="Fecha" localSheetId="61">[1]Datos!$D$4</definedName>
    <definedName name="Fecha" localSheetId="62">[2]Datos!$D$4</definedName>
    <definedName name="Fecha" localSheetId="9">[13]Datos!$D$4</definedName>
    <definedName name="Fecha" localSheetId="10">[13]Datos!$D$4</definedName>
    <definedName name="Fecha" localSheetId="11">[13]Datos!$D$4</definedName>
    <definedName name="fecha" localSheetId="12">'[5]Posicion ME'!$C$1</definedName>
    <definedName name="Fecha">[2]Datos!$D$4</definedName>
    <definedName name="FWD" localSheetId="30">'[20]Posicion ME'!$B$34:$I$49</definedName>
    <definedName name="FWD">'[5]Posicion ME'!$B$34:$I$49</definedName>
    <definedName name="GAdmin" localSheetId="31">#REF!</definedName>
    <definedName name="GAdmin" localSheetId="32">#REF!</definedName>
    <definedName name="GAdmin" localSheetId="1">#REF!</definedName>
    <definedName name="GAdmin">#REF!</definedName>
    <definedName name="IMFNB" localSheetId="31">#REF!</definedName>
    <definedName name="IMFNB" localSheetId="32">#REF!</definedName>
    <definedName name="IMFNB" localSheetId="1">#REF!</definedName>
    <definedName name="IMFNB">#REF!</definedName>
    <definedName name="Indic.Propuestos" localSheetId="31">'[14]Ctas-Ind (1)'!#REF!</definedName>
    <definedName name="Indic.Propuestos">'[14]Ctas-Ind (1)'!#REF!</definedName>
    <definedName name="INDICE" localSheetId="31">[6]!INDICE</definedName>
    <definedName name="INDICE">[6]!INDICE</definedName>
    <definedName name="IngresF" localSheetId="31">#REF!</definedName>
    <definedName name="IngresF" localSheetId="32">#REF!</definedName>
    <definedName name="IngresF" localSheetId="1">#REF!</definedName>
    <definedName name="IngresF">#REF!</definedName>
    <definedName name="Inicio" localSheetId="30">'[21]02-T_DEP'!#REF!</definedName>
    <definedName name="Inicio" localSheetId="31">'[19]02-T_DEP'!#REF!</definedName>
    <definedName name="Inicio" localSheetId="32">'[15]02-T_DEP'!#REF!</definedName>
    <definedName name="Inicio" localSheetId="7">'[15]02-T_DEP'!#REF!</definedName>
    <definedName name="Inicio" localSheetId="9">'[15]02-T_DEP'!#REF!</definedName>
    <definedName name="Inicio" localSheetId="1">'[15]02-T_DEP'!#REF!</definedName>
    <definedName name="Inicio" localSheetId="10">'[15]02-T_DEP'!#REF!</definedName>
    <definedName name="Inicio" localSheetId="11">'[15]02-T_DEP'!#REF!</definedName>
    <definedName name="Inicio">'[7]02-T_DEP'!#REF!</definedName>
    <definedName name="matrix" localSheetId="13">#REF!</definedName>
    <definedName name="matrix" localSheetId="29">#REF!</definedName>
    <definedName name="matrix" localSheetId="30">#REF!</definedName>
    <definedName name="matrix" localSheetId="33">#REF!</definedName>
    <definedName name="matrix">#REF!</definedName>
    <definedName name="MFinanc" localSheetId="31">#REF!</definedName>
    <definedName name="MFinanc" localSheetId="32">#REF!</definedName>
    <definedName name="MFinanc" localSheetId="1">#REF!</definedName>
    <definedName name="MFinanc">#REF!</definedName>
    <definedName name="pali" localSheetId="13">#REF!</definedName>
    <definedName name="pali" localSheetId="29">#REF!</definedName>
    <definedName name="pali" localSheetId="30">#REF!</definedName>
    <definedName name="pali" localSheetId="33">#REF!</definedName>
    <definedName name="pali">#REF!</definedName>
    <definedName name="palii" localSheetId="13">#REF!</definedName>
    <definedName name="palii" localSheetId="29">#REF!</definedName>
    <definedName name="palii" localSheetId="30">#REF!</definedName>
    <definedName name="palii" localSheetId="33">#REF!</definedName>
    <definedName name="palii">#REF!</definedName>
    <definedName name="parei" localSheetId="13">#REF!</definedName>
    <definedName name="parei" localSheetId="29">#REF!</definedName>
    <definedName name="parei" localSheetId="30">#REF!</definedName>
    <definedName name="parei" localSheetId="33">#REF!</definedName>
    <definedName name="parei">#REF!</definedName>
    <definedName name="pata" localSheetId="13">#REF!</definedName>
    <definedName name="pata" localSheetId="29">#REF!</definedName>
    <definedName name="pata" localSheetId="30">#REF!</definedName>
    <definedName name="pata" localSheetId="33">#REF!</definedName>
    <definedName name="pata">#REF!</definedName>
    <definedName name="patai" localSheetId="13">#REF!</definedName>
    <definedName name="patai" localSheetId="29">#REF!</definedName>
    <definedName name="patai" localSheetId="30">#REF!</definedName>
    <definedName name="patai" localSheetId="33">#REF!</definedName>
    <definedName name="patai">#REF!</definedName>
    <definedName name="paug" localSheetId="13">#REF!</definedName>
    <definedName name="paug" localSheetId="29">#REF!</definedName>
    <definedName name="paug" localSheetId="30">#REF!</definedName>
    <definedName name="paug" localSheetId="33">#REF!</definedName>
    <definedName name="paug">#REF!</definedName>
    <definedName name="pbap" localSheetId="13">#REF!</definedName>
    <definedName name="pbap" localSheetId="29">#REF!</definedName>
    <definedName name="pbap" localSheetId="30">#REF!</definedName>
    <definedName name="pbap" localSheetId="33">#REF!</definedName>
    <definedName name="pbap">#REF!</definedName>
    <definedName name="pbkji" localSheetId="13">#REF!</definedName>
    <definedName name="pbkji" localSheetId="29">#REF!</definedName>
    <definedName name="pbkji" localSheetId="30">#REF!</definedName>
    <definedName name="pbkji" localSheetId="33">#REF!</definedName>
    <definedName name="pbkji">#REF!</definedName>
    <definedName name="pbueb" localSheetId="13">#REF!</definedName>
    <definedName name="pbueb" localSheetId="29">#REF!</definedName>
    <definedName name="pbueb" localSheetId="30">#REF!</definedName>
    <definedName name="pbueb" localSheetId="33">#REF!</definedName>
    <definedName name="pbueb">#REF!</definedName>
    <definedName name="pcel" localSheetId="13">#REF!</definedName>
    <definedName name="pcel" localSheetId="29">#REF!</definedName>
    <definedName name="pcel" localSheetId="30">#REF!</definedName>
    <definedName name="pcel" localSheetId="33">#REF!</definedName>
    <definedName name="pcel">#REF!</definedName>
    <definedName name="pceli" localSheetId="13">#REF!</definedName>
    <definedName name="pceli" localSheetId="29">#REF!</definedName>
    <definedName name="pceli" localSheetId="30">#REF!</definedName>
    <definedName name="pceli" localSheetId="33">#REF!</definedName>
    <definedName name="pceli">#REF!</definedName>
    <definedName name="pcon" localSheetId="13">#REF!</definedName>
    <definedName name="pcon" localSheetId="29">#REF!</definedName>
    <definedName name="pcon" localSheetId="30">#REF!</definedName>
    <definedName name="pcon" localSheetId="33">#REF!</definedName>
    <definedName name="pcon">#REF!</definedName>
    <definedName name="pcre" localSheetId="13">#REF!</definedName>
    <definedName name="pcre" localSheetId="29">#REF!</definedName>
    <definedName name="pcre" localSheetId="30">#REF!</definedName>
    <definedName name="pcre" localSheetId="33">#REF!</definedName>
    <definedName name="pcre">#REF!</definedName>
    <definedName name="pcsg" localSheetId="13">#REF!</definedName>
    <definedName name="pcsg" localSheetId="29">#REF!</definedName>
    <definedName name="pcsg" localSheetId="30">#REF!</definedName>
    <definedName name="pcsg" localSheetId="33">#REF!</definedName>
    <definedName name="pcsg">#REF!</definedName>
    <definedName name="pede" localSheetId="13">#REF!</definedName>
    <definedName name="pede" localSheetId="29">#REF!</definedName>
    <definedName name="pede" localSheetId="30">#REF!</definedName>
    <definedName name="pede" localSheetId="33">#REF!</definedName>
    <definedName name="pede">#REF!</definedName>
    <definedName name="PEF" localSheetId="13">#REF!</definedName>
    <definedName name="PEF" localSheetId="29">#REF!</definedName>
    <definedName name="PEF" localSheetId="30">#REF!</definedName>
    <definedName name="PEF" localSheetId="33">#REF!</definedName>
    <definedName name="PEF">#REF!</definedName>
    <definedName name="pege" localSheetId="13">#REF!</definedName>
    <definedName name="pege" localSheetId="29">#REF!</definedName>
    <definedName name="pege" localSheetId="30">#REF!</definedName>
    <definedName name="pege" localSheetId="33">#REF!</definedName>
    <definedName name="pege">#REF!</definedName>
    <definedName name="pelsi" localSheetId="13">#REF!</definedName>
    <definedName name="pelsi" localSheetId="29">#REF!</definedName>
    <definedName name="pelsi" localSheetId="30">#REF!</definedName>
    <definedName name="pelsi" localSheetId="33">#REF!</definedName>
    <definedName name="pelsi">#REF!</definedName>
    <definedName name="periodo" localSheetId="30">[22]BD_Datos!$B$3</definedName>
    <definedName name="periodo">[8]BD_Datos!$B$3</definedName>
    <definedName name="periodo_aa" localSheetId="30">[22]BD_Datos!$D$3</definedName>
    <definedName name="periodo_aa">[8]BD_Datos!$D$3</definedName>
    <definedName name="pfer" localSheetId="13">#REF!</definedName>
    <definedName name="pfer" localSheetId="29">#REF!</definedName>
    <definedName name="pfer" localSheetId="30">#REF!</definedName>
    <definedName name="pfer" localSheetId="33">#REF!</definedName>
    <definedName name="pfer">#REF!</definedName>
    <definedName name="pgra" localSheetId="13">#REF!</definedName>
    <definedName name="pgra" localSheetId="29">#REF!</definedName>
    <definedName name="pgra" localSheetId="30">#REF!</definedName>
    <definedName name="pgra" localSheetId="33">#REF!</definedName>
    <definedName name="pgra">#REF!</definedName>
    <definedName name="pluz" localSheetId="13">#REF!</definedName>
    <definedName name="pluz" localSheetId="29">#REF!</definedName>
    <definedName name="pluz" localSheetId="30">#REF!</definedName>
    <definedName name="pluz" localSheetId="33">#REF!</definedName>
    <definedName name="pluz">#REF!</definedName>
    <definedName name="pmili" localSheetId="13">#REF!</definedName>
    <definedName name="pmili" localSheetId="29">#REF!</definedName>
    <definedName name="pmili" localSheetId="30">#REF!</definedName>
    <definedName name="pmili" localSheetId="33">#REF!</definedName>
    <definedName name="pmili">#REF!</definedName>
    <definedName name="pmini" localSheetId="13">#REF!</definedName>
    <definedName name="pmini" localSheetId="29">#REF!</definedName>
    <definedName name="pmini" localSheetId="30">#REF!</definedName>
    <definedName name="pmini" localSheetId="33">#REF!</definedName>
    <definedName name="pmini">#REF!</definedName>
    <definedName name="pmori" localSheetId="13">#REF!</definedName>
    <definedName name="pmori" localSheetId="29">#REF!</definedName>
    <definedName name="pmori" localSheetId="30">#REF!</definedName>
    <definedName name="pmori" localSheetId="33">#REF!</definedName>
    <definedName name="pmori">#REF!</definedName>
    <definedName name="ppom" localSheetId="13">#REF!</definedName>
    <definedName name="ppom" localSheetId="29">#REF!</definedName>
    <definedName name="ppom" localSheetId="30">#REF!</definedName>
    <definedName name="ppom" localSheetId="33">#REF!</definedName>
    <definedName name="ppom">#REF!</definedName>
    <definedName name="Print_Area" localSheetId="4">'1'!$A$1:$CF$143</definedName>
    <definedName name="Print_Area" localSheetId="5">'2'!$A$1:$CF$81</definedName>
    <definedName name="Print_Area" localSheetId="6">'3'!$A$1:$U$38</definedName>
    <definedName name="pspc" localSheetId="13">#REF!</definedName>
    <definedName name="pspc" localSheetId="29">#REF!</definedName>
    <definedName name="pspc" localSheetId="30">#REF!</definedName>
    <definedName name="pspc" localSheetId="33">#REF!</definedName>
    <definedName name="pspc">#REF!</definedName>
    <definedName name="ptelb" localSheetId="13">#REF!</definedName>
    <definedName name="ptelb" localSheetId="29">#REF!</definedName>
    <definedName name="ptelb" localSheetId="30">#REF!</definedName>
    <definedName name="ptelb" localSheetId="33">#REF!</definedName>
    <definedName name="ptelb">#REF!</definedName>
    <definedName name="pvol" localSheetId="13">#REF!</definedName>
    <definedName name="pvol" localSheetId="29">#REF!</definedName>
    <definedName name="pvol" localSheetId="30">#REF!</definedName>
    <definedName name="pvol" localSheetId="33">#REF!</definedName>
    <definedName name="pvol">#REF!</definedName>
    <definedName name="pvolb" localSheetId="13">#REF!</definedName>
    <definedName name="pvolb" localSheetId="29">#REF!</definedName>
    <definedName name="pvolb" localSheetId="30">#REF!</definedName>
    <definedName name="pvolb" localSheetId="33">#REF!</definedName>
    <definedName name="pvolb">#REF!</definedName>
    <definedName name="pwie" localSheetId="13">#REF!</definedName>
    <definedName name="pwie" localSheetId="29">#REF!</definedName>
    <definedName name="pwie" localSheetId="30">#REF!</definedName>
    <definedName name="pwie" localSheetId="33">#REF!</definedName>
    <definedName name="pwie">#REF!</definedName>
    <definedName name="qqqq" localSheetId="13">#REF!</definedName>
    <definedName name="qqqq" localSheetId="29">#REF!</definedName>
    <definedName name="qqqq" localSheetId="30">#REF!</definedName>
    <definedName name="qqqq" localSheetId="33">#REF!</definedName>
    <definedName name="qqqq">#REF!</definedName>
    <definedName name="SWAPS" localSheetId="30">'[20]Posicion ME'!$B$56:$I$71</definedName>
    <definedName name="SWAPS">'[5]Posicion ME'!$B$56:$I$71</definedName>
    <definedName name="TipoCambioMes" localSheetId="4">'1'!$A$62</definedName>
    <definedName name="TipoCambioMes" localSheetId="31">#REF!</definedName>
    <definedName name="TipoCambioMes" localSheetId="32">#REF!</definedName>
    <definedName name="TipoCambioMes" localSheetId="7">#REF!</definedName>
    <definedName name="TipoCambioMes" localSheetId="9">#REF!</definedName>
    <definedName name="TipoCambioMes" localSheetId="1">#REF!</definedName>
    <definedName name="TipoCambioMes" localSheetId="10">#REF!</definedName>
    <definedName name="TipoCambioMes" localSheetId="11">#REF!</definedName>
    <definedName name="TipoCambioMes">'[3]05-BG'!$B$62</definedName>
    <definedName name="TIT" localSheetId="13">#REF!</definedName>
    <definedName name="TIT" localSheetId="29">#REF!</definedName>
    <definedName name="TIT" localSheetId="30">#REF!</definedName>
    <definedName name="TIT" localSheetId="33">#REF!</definedName>
    <definedName name="TIT">#REF!</definedName>
    <definedName name="_xlnm.Print_Titles" localSheetId="3">Agregación_EEFF!$2:$11</definedName>
    <definedName name="Utilid" localSheetId="31">#REF!</definedName>
    <definedName name="Utilid" localSheetId="32">#REF!</definedName>
    <definedName name="Utilid" localSheetId="1">#REF!</definedName>
    <definedName name="Utilid">#REF!</definedName>
    <definedName name="vali" localSheetId="13">#REF!</definedName>
    <definedName name="vali" localSheetId="29">#REF!</definedName>
    <definedName name="vali" localSheetId="30">#REF!</definedName>
    <definedName name="vali" localSheetId="33">#REF!</definedName>
    <definedName name="vali">#REF!</definedName>
    <definedName name="valii" localSheetId="13">#REF!</definedName>
    <definedName name="valii" localSheetId="29">#REF!</definedName>
    <definedName name="valii" localSheetId="30">#REF!</definedName>
    <definedName name="valii" localSheetId="33">#REF!</definedName>
    <definedName name="valii">#REF!</definedName>
    <definedName name="varei" localSheetId="13">#REF!</definedName>
    <definedName name="varei" localSheetId="29">#REF!</definedName>
    <definedName name="varei" localSheetId="30">#REF!</definedName>
    <definedName name="varei" localSheetId="33">#REF!</definedName>
    <definedName name="varei">#REF!</definedName>
    <definedName name="vata" localSheetId="13">#REF!</definedName>
    <definedName name="vata" localSheetId="29">#REF!</definedName>
    <definedName name="vata" localSheetId="30">#REF!</definedName>
    <definedName name="vata" localSheetId="33">#REF!</definedName>
    <definedName name="vata">#REF!</definedName>
    <definedName name="vatai" localSheetId="13">#REF!</definedName>
    <definedName name="vatai" localSheetId="29">#REF!</definedName>
    <definedName name="vatai" localSheetId="30">#REF!</definedName>
    <definedName name="vatai" localSheetId="33">#REF!</definedName>
    <definedName name="vatai">#REF!</definedName>
    <definedName name="vaug" localSheetId="13">#REF!</definedName>
    <definedName name="vaug" localSheetId="29">#REF!</definedName>
    <definedName name="vaug" localSheetId="30">#REF!</definedName>
    <definedName name="vaug" localSheetId="33">#REF!</definedName>
    <definedName name="vaug">#REF!</definedName>
    <definedName name="vbap" localSheetId="13">#REF!</definedName>
    <definedName name="vbap" localSheetId="29">#REF!</definedName>
    <definedName name="vbap" localSheetId="30">#REF!</definedName>
    <definedName name="vbap" localSheetId="33">#REF!</definedName>
    <definedName name="vbap">#REF!</definedName>
    <definedName name="vbkji" localSheetId="13">#REF!</definedName>
    <definedName name="vbkji" localSheetId="29">#REF!</definedName>
    <definedName name="vbkji" localSheetId="30">#REF!</definedName>
    <definedName name="vbkji" localSheetId="33">#REF!</definedName>
    <definedName name="vbkji">#REF!</definedName>
    <definedName name="vbueb" localSheetId="13">#REF!</definedName>
    <definedName name="vbueb" localSheetId="29">#REF!</definedName>
    <definedName name="vbueb" localSheetId="30">#REF!</definedName>
    <definedName name="vbueb" localSheetId="33">#REF!</definedName>
    <definedName name="vbueb">#REF!</definedName>
    <definedName name="vcel" localSheetId="13">#REF!</definedName>
    <definedName name="vcel" localSheetId="29">#REF!</definedName>
    <definedName name="vcel" localSheetId="30">#REF!</definedName>
    <definedName name="vcel" localSheetId="33">#REF!</definedName>
    <definedName name="vcel">#REF!</definedName>
    <definedName name="vceli" localSheetId="13">#REF!</definedName>
    <definedName name="vceli" localSheetId="29">#REF!</definedName>
    <definedName name="vceli" localSheetId="30">#REF!</definedName>
    <definedName name="vceli" localSheetId="33">#REF!</definedName>
    <definedName name="vceli">#REF!</definedName>
    <definedName name="vcon" localSheetId="13">#REF!</definedName>
    <definedName name="vcon" localSheetId="29">#REF!</definedName>
    <definedName name="vcon" localSheetId="30">#REF!</definedName>
    <definedName name="vcon" localSheetId="33">#REF!</definedName>
    <definedName name="vcon">#REF!</definedName>
    <definedName name="vcre" localSheetId="13">#REF!</definedName>
    <definedName name="vcre" localSheetId="29">#REF!</definedName>
    <definedName name="vcre" localSheetId="30">#REF!</definedName>
    <definedName name="vcre" localSheetId="33">#REF!</definedName>
    <definedName name="vcre">#REF!</definedName>
    <definedName name="vcsg" localSheetId="13">#REF!</definedName>
    <definedName name="vcsg" localSheetId="29">#REF!</definedName>
    <definedName name="vcsg" localSheetId="30">#REF!</definedName>
    <definedName name="vcsg" localSheetId="33">#REF!</definedName>
    <definedName name="vcsg">#REF!</definedName>
    <definedName name="vede" localSheetId="13">#REF!</definedName>
    <definedName name="vede" localSheetId="29">#REF!</definedName>
    <definedName name="vede" localSheetId="30">#REF!</definedName>
    <definedName name="vede" localSheetId="33">#REF!</definedName>
    <definedName name="vede">#REF!</definedName>
    <definedName name="vege" localSheetId="13">#REF!</definedName>
    <definedName name="vege" localSheetId="29">#REF!</definedName>
    <definedName name="vege" localSheetId="30">#REF!</definedName>
    <definedName name="vege" localSheetId="33">#REF!</definedName>
    <definedName name="vege">#REF!</definedName>
    <definedName name="velsi" localSheetId="13">#REF!</definedName>
    <definedName name="velsi" localSheetId="29">#REF!</definedName>
    <definedName name="velsi" localSheetId="30">#REF!</definedName>
    <definedName name="velsi" localSheetId="33">#REF!</definedName>
    <definedName name="velsi">#REF!</definedName>
    <definedName name="vfer" localSheetId="13">#REF!</definedName>
    <definedName name="vfer" localSheetId="29">#REF!</definedName>
    <definedName name="vfer" localSheetId="30">#REF!</definedName>
    <definedName name="vfer" localSheetId="33">#REF!</definedName>
    <definedName name="vfer">#REF!</definedName>
    <definedName name="vgra" localSheetId="13">#REF!</definedName>
    <definedName name="vgra" localSheetId="29">#REF!</definedName>
    <definedName name="vgra" localSheetId="30">#REF!</definedName>
    <definedName name="vgra" localSheetId="33">#REF!</definedName>
    <definedName name="vgra">#REF!</definedName>
    <definedName name="vluz" localSheetId="13">#REF!</definedName>
    <definedName name="vluz" localSheetId="29">#REF!</definedName>
    <definedName name="vluz" localSheetId="30">#REF!</definedName>
    <definedName name="vluz" localSheetId="33">#REF!</definedName>
    <definedName name="vluz">#REF!</definedName>
    <definedName name="vmili" localSheetId="13">#REF!</definedName>
    <definedName name="vmili" localSheetId="29">#REF!</definedName>
    <definedName name="vmili" localSheetId="30">#REF!</definedName>
    <definedName name="vmili" localSheetId="33">#REF!</definedName>
    <definedName name="vmili">#REF!</definedName>
    <definedName name="vmini" localSheetId="13">#REF!</definedName>
    <definedName name="vmini" localSheetId="29">#REF!</definedName>
    <definedName name="vmini" localSheetId="30">#REF!</definedName>
    <definedName name="vmini" localSheetId="33">#REF!</definedName>
    <definedName name="vmini">#REF!</definedName>
    <definedName name="vmori" localSheetId="13">#REF!</definedName>
    <definedName name="vmori" localSheetId="29">#REF!</definedName>
    <definedName name="vmori" localSheetId="30">#REF!</definedName>
    <definedName name="vmori" localSheetId="33">#REF!</definedName>
    <definedName name="vmori">#REF!</definedName>
    <definedName name="vpom" localSheetId="13">#REF!</definedName>
    <definedName name="vpom" localSheetId="29">#REF!</definedName>
    <definedName name="vpom" localSheetId="30">#REF!</definedName>
    <definedName name="vpom" localSheetId="33">#REF!</definedName>
    <definedName name="vpom">#REF!</definedName>
    <definedName name="vspc" localSheetId="13">#REF!</definedName>
    <definedName name="vspc" localSheetId="29">#REF!</definedName>
    <definedName name="vspc" localSheetId="30">#REF!</definedName>
    <definedName name="vspc" localSheetId="33">#REF!</definedName>
    <definedName name="vspc">#REF!</definedName>
    <definedName name="vtelb" localSheetId="13">#REF!</definedName>
    <definedName name="vtelb" localSheetId="29">#REF!</definedName>
    <definedName name="vtelb" localSheetId="30">#REF!</definedName>
    <definedName name="vtelb" localSheetId="33">#REF!</definedName>
    <definedName name="vtelb">#REF!</definedName>
    <definedName name="vvolb" localSheetId="13">#REF!</definedName>
    <definedName name="vvolb" localSheetId="29">#REF!</definedName>
    <definedName name="vvolb" localSheetId="30">#REF!</definedName>
    <definedName name="vvolb" localSheetId="33">#REF!</definedName>
    <definedName name="vvolb">#REF!</definedName>
    <definedName name="vwie" localSheetId="13">#REF!</definedName>
    <definedName name="vwie" localSheetId="29">#REF!</definedName>
    <definedName name="vwie" localSheetId="30">#REF!</definedName>
    <definedName name="vwie" localSheetId="33">#REF!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2" l="1"/>
  <c r="C110" i="62"/>
  <c r="C103" i="62"/>
  <c r="C101" i="62"/>
  <c r="C96" i="62"/>
  <c r="C86" i="62"/>
  <c r="C81" i="62"/>
  <c r="C78" i="62"/>
  <c r="C73" i="62"/>
  <c r="C70" i="62"/>
  <c r="C64" i="62"/>
  <c r="C61" i="62"/>
  <c r="C56" i="62"/>
  <c r="C46" i="62"/>
  <c r="C40" i="62"/>
  <c r="C28" i="62"/>
  <c r="C27" i="62"/>
  <c r="C20" i="62"/>
  <c r="C14" i="62"/>
  <c r="AZ6" i="47"/>
  <c r="AY6" i="47"/>
  <c r="AX6" i="47"/>
</calcChain>
</file>

<file path=xl/sharedStrings.xml><?xml version="1.0" encoding="utf-8"?>
<sst xmlns="http://schemas.openxmlformats.org/spreadsheetml/2006/main" count="8494" uniqueCount="1629">
  <si>
    <t>Distribución de Oficinas por Zona Geográfica de las Empresas Bancarias</t>
  </si>
  <si>
    <t>Actualizdo el 03.06.2025</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</si>
  <si>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</si>
  <si>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</si>
  <si>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</si>
  <si>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</si>
  <si>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</si>
  <si>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</si>
  <si>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</si>
  <si>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</si>
  <si>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</si>
  <si>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</si>
  <si>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</si>
  <si>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</si>
  <si>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</si>
  <si>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</si>
  <si>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</si>
  <si>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</si>
  <si>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</si>
  <si>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</si>
  <si>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</si>
  <si>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</si>
  <si>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</si>
  <si>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</si>
  <si>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</si>
  <si>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</si>
  <si>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</si>
  <si>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</si>
  <si>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</si>
  <si>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</si>
  <si>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</si>
  <si>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</si>
  <si>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</si>
  <si>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</si>
  <si>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</si>
  <si>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</si>
  <si>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</si>
  <si>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</si>
  <si>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</si>
  <si>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</si>
  <si>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</si>
  <si>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</si>
  <si>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</si>
  <si>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</si>
  <si>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</si>
  <si>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</si>
  <si>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</si>
  <si>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Compartamos Banco</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</si>
  <si>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</si>
  <si>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</si>
  <si>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</si>
  <si>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</si>
  <si>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</si>
  <si>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</si>
  <si>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</si>
  <si>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</si>
  <si>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</si>
  <si>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</si>
  <si>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</si>
  <si>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</si>
  <si>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</si>
  <si>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</si>
  <si>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</si>
  <si>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</si>
  <si>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</si>
  <si>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</si>
  <si>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</si>
  <si>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</si>
  <si>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</si>
  <si>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</si>
  <si>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</si>
  <si>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</si>
  <si>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</si>
  <si>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</si>
  <si>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</si>
  <si>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</si>
  <si>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</si>
  <si>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</si>
  <si>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</si>
  <si>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</si>
  <si>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</si>
  <si>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</si>
  <si>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</si>
  <si>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</si>
  <si>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</si>
  <si>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</si>
  <si>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</si>
  <si>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</si>
  <si>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</si>
  <si>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</si>
  <si>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</si>
  <si>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</si>
  <si>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</si>
  <si>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</si>
  <si>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</si>
  <si>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</si>
  <si>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</si>
  <si>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</si>
  <si>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</si>
  <si>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</si>
  <si>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</si>
  <si>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</si>
  <si>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</si>
  <si>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</si>
  <si>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</si>
  <si>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</si>
  <si>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</si>
  <si>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</si>
  <si>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</si>
  <si>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</si>
  <si>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</si>
  <si>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</si>
  <si>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</si>
  <si>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</si>
  <si>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</si>
  <si>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</si>
  <si>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</si>
  <si>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</si>
  <si>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</si>
  <si>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</si>
  <si>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</si>
  <si>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</si>
  <si>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</si>
  <si>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</si>
  <si>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</si>
  <si>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</si>
  <si>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</si>
  <si>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</si>
  <si>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</si>
  <si>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</si>
  <si>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</si>
  <si>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</si>
  <si>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</si>
  <si>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</si>
  <si>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</si>
  <si>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</si>
  <si>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</si>
  <si>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</si>
  <si>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</si>
  <si>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</si>
  <si>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</si>
  <si>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*Actualizado el 03.06.2025</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</si>
  <si>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</si>
  <si>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</si>
  <si>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</si>
  <si>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</si>
  <si>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</si>
  <si>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</si>
  <si>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</si>
  <si>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</si>
  <si>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</si>
  <si>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</si>
  <si>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</si>
  <si>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</si>
  <si>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</si>
  <si>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</si>
  <si>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</si>
  <si>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</si>
  <si>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</si>
  <si>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</si>
  <si>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</si>
  <si>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</si>
  <si>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</si>
  <si>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</si>
  <si>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</si>
  <si>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</si>
  <si>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</si>
  <si>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</si>
  <si>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</si>
  <si>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</si>
  <si>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</si>
  <si>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</si>
  <si>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</si>
  <si>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</si>
  <si>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</si>
  <si>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</si>
  <si>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</si>
  <si>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</si>
  <si>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</si>
  <si>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</si>
  <si>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</si>
  <si>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 Mediante la Resolución SBS N° 00348-2025 del 30.01.2025, se autorizó la conversión de Compartamos Financiera S.A. en banco, adoptando la denominación "Compartamos Banco", vigente a partir de la fecha de la referida Resolución.</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</si>
  <si>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</si>
  <si>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</si>
  <si>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</si>
  <si>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</si>
  <si>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</si>
  <si>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</si>
  <si>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</si>
  <si>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</si>
  <si>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</si>
  <si>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</si>
  <si>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</si>
  <si>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</si>
  <si>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</si>
  <si>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</si>
  <si>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</si>
  <si>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</si>
  <si>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</si>
  <si>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</si>
  <si>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</si>
  <si>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</si>
  <si>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</si>
  <si>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</si>
  <si>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</si>
  <si>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</si>
  <si>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</si>
  <si>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</si>
  <si>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</si>
  <si>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</si>
  <si>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</si>
  <si>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</si>
  <si>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</si>
  <si>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</si>
  <si>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</si>
  <si>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</si>
  <si>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</si>
  <si>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</si>
  <si>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</si>
  <si>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</si>
  <si>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</si>
  <si>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</si>
  <si>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</si>
  <si>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</si>
  <si>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</si>
  <si>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</si>
  <si>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</si>
  <si>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</si>
  <si>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</si>
  <si>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</si>
  <si>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</si>
  <si>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</si>
  <si>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</si>
  <si>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</si>
  <si>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</si>
  <si>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</si>
  <si>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</si>
  <si>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</si>
  <si>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</si>
  <si>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</si>
  <si>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</si>
  <si>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</si>
  <si>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</si>
  <si>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</si>
  <si>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</si>
  <si>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</si>
  <si>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</si>
  <si>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</si>
  <si>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</si>
  <si>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</si>
  <si>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</si>
  <si>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</si>
  <si>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</si>
  <si>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</si>
  <si>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</si>
  <si>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</si>
  <si>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</si>
  <si>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</si>
  <si>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</si>
  <si>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</si>
  <si>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</si>
  <si>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</si>
  <si>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</si>
  <si>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</si>
  <si>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</si>
  <si>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</si>
  <si>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</si>
  <si>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</si>
  <si>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</si>
  <si>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</si>
  <si>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</si>
  <si>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</si>
  <si>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</si>
  <si>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</si>
  <si>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</si>
  <si>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</si>
  <si>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</si>
  <si>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</si>
  <si>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</si>
  <si>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</si>
  <si>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</si>
  <si>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</si>
  <si>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</si>
  <si>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</si>
  <si>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</si>
  <si>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</si>
  <si>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</si>
  <si>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</si>
  <si>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</si>
  <si>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</si>
  <si>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</si>
  <si>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</si>
  <si>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</si>
  <si>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</si>
  <si>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</si>
  <si>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</si>
  <si>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</si>
  <si>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</si>
  <si>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</si>
  <si>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</si>
  <si>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</si>
  <si>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</si>
  <si>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</si>
  <si>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</si>
  <si>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</si>
  <si>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</si>
  <si>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</si>
  <si>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</si>
  <si>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</si>
  <si>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</si>
  <si>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</si>
  <si>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</si>
  <si>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</si>
  <si>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</si>
  <si>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</si>
  <si>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</si>
  <si>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</si>
  <si>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</si>
  <si>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</si>
  <si>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</si>
  <si>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</si>
  <si>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</si>
  <si>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</si>
  <si>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</si>
  <si>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</si>
  <si>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</si>
  <si>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</si>
  <si>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</si>
  <si>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</si>
  <si>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</si>
  <si>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</si>
  <si>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</si>
  <si>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</si>
  <si>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</si>
  <si>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</si>
  <si>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</si>
  <si>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</si>
  <si>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</si>
  <si>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</si>
  <si>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</si>
  <si>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</si>
  <si>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</si>
  <si>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</si>
  <si>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</si>
  <si>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</si>
  <si>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</si>
  <si>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</si>
  <si>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</si>
  <si>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</si>
  <si>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</si>
  <si>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</si>
  <si>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</si>
  <si>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</si>
  <si>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</si>
  <si>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</si>
  <si>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</si>
  <si>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</si>
  <si>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</si>
  <si>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</si>
  <si>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</si>
  <si>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</si>
  <si>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</si>
  <si>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</si>
  <si>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</si>
  <si>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</si>
  <si>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</si>
  <si>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</si>
  <si>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</si>
  <si>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</si>
  <si>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</si>
  <si>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</si>
  <si>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</si>
  <si>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</si>
  <si>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</si>
  <si>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</si>
  <si>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</si>
  <si>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</si>
  <si>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</si>
  <si>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</si>
  <si>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</si>
  <si>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</si>
  <si>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</si>
  <si>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</si>
  <si>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</si>
  <si>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</si>
  <si>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</si>
  <si>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</si>
  <si>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</si>
  <si>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</si>
  <si>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</si>
  <si>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</si>
  <si>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</si>
  <si>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</si>
  <si>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</si>
  <si>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</si>
  <si>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</si>
  <si>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</si>
  <si>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</si>
  <si>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</si>
  <si>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</si>
  <si>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</si>
  <si>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</si>
  <si>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</si>
  <si>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</si>
  <si>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</si>
  <si>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</si>
  <si>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</si>
  <si>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</si>
  <si>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</si>
  <si>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</si>
  <si>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</si>
  <si>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</si>
  <si>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</si>
  <si>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</si>
  <si>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</si>
  <si>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</si>
  <si>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</si>
  <si>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</si>
  <si>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</si>
  <si>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</si>
  <si>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</si>
  <si>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</si>
  <si>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</si>
  <si>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</si>
  <si>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</si>
  <si>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</si>
  <si>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</si>
  <si>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</si>
  <si>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</si>
  <si>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</si>
  <si>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</si>
  <si>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</si>
  <si>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</si>
  <si>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</si>
  <si>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</si>
  <si>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</si>
  <si>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</si>
  <si>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</si>
  <si>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</si>
  <si>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</si>
  <si>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</si>
  <si>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</si>
  <si>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</si>
  <si>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</si>
  <si>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</si>
  <si>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</si>
  <si>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</si>
  <si>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</si>
  <si>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</si>
  <si>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</si>
  <si>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</si>
  <si>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</si>
  <si>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Punta Hermosa</t>
  </si>
  <si>
    <t>Veintiséis de Octubre</t>
  </si>
  <si>
    <t>SANTANDER PERU</t>
  </si>
  <si>
    <t>BANCO RIPLEY</t>
  </si>
  <si>
    <t>BBVA</t>
  </si>
  <si>
    <t>BANK OF CHINA (PERU)</t>
  </si>
  <si>
    <t>ALFIN BANCO</t>
  </si>
  <si>
    <t>BANCO BCI</t>
  </si>
  <si>
    <t>BANCOM2</t>
  </si>
  <si>
    <t>COMPARTAMOS BANCO</t>
  </si>
  <si>
    <t>Pueblo Nuevo</t>
  </si>
  <si>
    <t>Moche</t>
  </si>
  <si>
    <t>Marcavelica</t>
  </si>
  <si>
    <t>Mancora</t>
  </si>
  <si>
    <t>Zarumilla</t>
  </si>
  <si>
    <t>ICBC PERU BANK S,A,</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</si>
  <si>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</si>
  <si>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</si>
  <si>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</si>
  <si>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</si>
  <si>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</si>
  <si>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</si>
  <si>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</si>
  <si>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</si>
  <si>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</si>
  <si>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</si>
  <si>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</si>
  <si>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</si>
  <si>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</si>
  <si>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</si>
  <si>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</si>
  <si>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</si>
  <si>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</si>
  <si>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</si>
  <si>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</si>
  <si>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</si>
  <si>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</si>
  <si>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</si>
  <si>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</si>
  <si>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</si>
  <si>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</si>
  <si>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</si>
  <si>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</si>
  <si>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</si>
  <si>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</si>
  <si>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</si>
  <si>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</si>
  <si>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</si>
  <si>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</si>
  <si>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</si>
  <si>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</si>
  <si>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</si>
  <si>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</si>
  <si>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</si>
  <si>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</si>
  <si>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</si>
  <si>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</si>
  <si>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</si>
  <si>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</si>
  <si>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</si>
  <si>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</si>
  <si>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</si>
  <si>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</si>
  <si>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</si>
  <si>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</si>
  <si>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</si>
  <si>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</si>
  <si>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Compartamos Banco*</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</si>
  <si>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</si>
  <si>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</si>
  <si>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</si>
  <si>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</si>
  <si>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</si>
  <si>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</si>
  <si>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</si>
  <si>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</si>
  <si>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</si>
  <si>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</si>
  <si>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</si>
  <si>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</si>
  <si>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</si>
  <si>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</si>
  <si>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</si>
  <si>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</si>
  <si>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</si>
  <si>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</si>
  <si>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</si>
  <si>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</si>
  <si>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</si>
  <si>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</si>
  <si>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</si>
  <si>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</si>
  <si>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</si>
  <si>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</si>
  <si>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</si>
  <si>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</si>
  <si>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</si>
  <si>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</si>
  <si>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</si>
  <si>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</si>
  <si>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</si>
  <si>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</si>
  <si>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</si>
  <si>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</si>
  <si>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</si>
  <si>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</si>
  <si>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</si>
  <si>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</si>
  <si>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</si>
  <si>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</si>
  <si>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</si>
  <si>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</si>
  <si>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</si>
  <si>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</si>
  <si>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</si>
  <si>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3,675</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</si>
  <si>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</si>
  <si>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</si>
  <si>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</si>
  <si>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</si>
  <si>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</si>
  <si>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</si>
  <si>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</si>
  <si>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</si>
  <si>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</si>
  <si>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</si>
  <si>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</si>
  <si>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</si>
  <si>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</si>
  <si>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</si>
  <si>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</si>
  <si>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</si>
  <si>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</si>
  <si>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</si>
  <si>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</si>
  <si>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</si>
  <si>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</si>
  <si>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</si>
  <si>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</si>
  <si>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</si>
  <si>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</si>
  <si>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</si>
  <si>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</si>
  <si>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</si>
  <si>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</si>
  <si>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</si>
  <si>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</si>
  <si>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</si>
  <si>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</si>
  <si>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</si>
  <si>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</si>
  <si>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</si>
  <si>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</si>
  <si>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</si>
  <si>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</si>
  <si>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</si>
  <si>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</si>
  <si>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</si>
  <si>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</si>
  <si>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</si>
  <si>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</si>
  <si>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</si>
  <si>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</si>
  <si>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</si>
  <si>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</si>
  <si>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</si>
  <si>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</si>
  <si>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</si>
  <si>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</si>
  <si>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</si>
  <si>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</si>
  <si>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</si>
  <si>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</si>
  <si>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</si>
  <si>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</si>
  <si>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</si>
  <si>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</si>
  <si>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</si>
  <si>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</si>
  <si>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</si>
  <si>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</si>
  <si>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</si>
  <si>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</si>
  <si>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</si>
  <si>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</si>
  <si>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</si>
  <si>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</si>
  <si>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</si>
  <si>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</si>
  <si>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</si>
  <si>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</si>
  <si>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</si>
  <si>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</si>
  <si>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</si>
  <si>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</si>
  <si>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</si>
  <si>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</si>
  <si>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</si>
  <si>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</si>
  <si>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</si>
  <si>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</si>
  <si>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</si>
  <si>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</si>
  <si>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</si>
  <si>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</si>
  <si>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</si>
  <si>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</si>
  <si>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</si>
  <si>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</si>
  <si>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</si>
  <si>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</si>
  <si>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</si>
  <si>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</si>
  <si>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</si>
  <si>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</si>
  <si>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</si>
  <si>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</si>
  <si>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</si>
  <si>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</si>
  <si>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</si>
  <si>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</si>
  <si>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</si>
  <si>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</si>
  <si>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</si>
  <si>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</si>
  <si>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</si>
  <si>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</si>
  <si>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</si>
  <si>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</si>
  <si>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</si>
  <si>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</si>
  <si>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</si>
  <si>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</si>
  <si>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</si>
  <si>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</si>
  <si>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</si>
  <si>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</si>
  <si>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</si>
  <si>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</si>
  <si>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</si>
  <si>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</si>
  <si>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</si>
  <si>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</si>
  <si>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</si>
  <si>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</si>
  <si>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</si>
  <si>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</si>
  <si>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</si>
  <si>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</si>
  <si>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</si>
  <si>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</si>
  <si>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</si>
  <si>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</si>
  <si>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</si>
  <si>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</si>
  <si>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</si>
  <si>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</si>
  <si>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</si>
  <si>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</si>
  <si>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</si>
  <si>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</si>
  <si>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</si>
  <si>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</si>
  <si>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</si>
  <si>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</si>
  <si>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</si>
  <si>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</si>
  <si>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</si>
  <si>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</si>
  <si>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</si>
  <si>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</si>
  <si>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</si>
  <si>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</si>
  <si>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</si>
  <si>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</si>
  <si>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</si>
  <si>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</si>
  <si>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</si>
  <si>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</si>
  <si>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</si>
  <si>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</si>
  <si>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</si>
  <si>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</si>
  <si>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</si>
  <si>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</si>
  <si>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</si>
  <si>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</si>
  <si>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</si>
  <si>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</si>
  <si>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</si>
  <si>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</si>
  <si>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</si>
  <si>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</si>
  <si>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</si>
  <si>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</si>
  <si>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</si>
  <si>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</si>
  <si>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</si>
  <si>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</si>
  <si>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</si>
  <si>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</si>
  <si>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</si>
  <si>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</si>
  <si>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</si>
  <si>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</si>
  <si>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</si>
  <si>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</si>
  <si>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</si>
  <si>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</si>
  <si>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</si>
  <si>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</si>
  <si>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</si>
  <si>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</si>
  <si>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</si>
  <si>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</si>
  <si>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</si>
  <si>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</si>
  <si>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</si>
  <si>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</si>
  <si>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</si>
  <si>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</si>
  <si>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</si>
  <si>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</si>
  <si>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</si>
  <si>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</si>
  <si>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</si>
  <si>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</si>
  <si>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</si>
  <si>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</si>
  <si>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</si>
  <si>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</si>
  <si>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</si>
  <si>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</si>
  <si>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</si>
  <si>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</si>
  <si>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</si>
  <si>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</si>
  <si>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</si>
  <si>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</si>
  <si>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</si>
  <si>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</si>
  <si>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</si>
  <si>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</si>
  <si>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</si>
  <si>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</si>
  <si>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</si>
  <si>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</si>
  <si>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</si>
  <si>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</si>
  <si>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</si>
  <si>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</si>
  <si>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</si>
  <si>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</si>
  <si>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</si>
  <si>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</si>
  <si>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</si>
  <si>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</si>
  <si>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</si>
  <si>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</si>
  <si>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</si>
  <si>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</si>
  <si>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</si>
  <si>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</si>
  <si>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</si>
  <si>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</si>
  <si>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*Mediante la Resolución SBS N° 00348-2025 del 30.01.2025, se autorizó la conversión de Compartamos Financiera S.A. en banco, adoptando la denominación "Compartamos Banco", vigente a partir de la fecha de la referida Resolución.</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</si>
  <si>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</si>
  <si>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</si>
  <si>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</si>
  <si>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</si>
  <si>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</si>
  <si>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</si>
  <si>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</si>
  <si>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</si>
  <si>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</si>
  <si>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</si>
  <si>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</si>
  <si>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</si>
  <si>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</si>
  <si>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</si>
  <si>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</si>
  <si>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</si>
  <si>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</si>
  <si>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</si>
  <si>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</si>
  <si>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</si>
  <si>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</si>
  <si>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</si>
  <si>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</si>
  <si>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</si>
  <si>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</si>
  <si>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</si>
  <si>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</si>
  <si>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</si>
  <si>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</si>
  <si>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</si>
  <si>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</si>
  <si>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</si>
  <si>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</si>
  <si>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</si>
  <si>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</si>
  <si>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</si>
  <si>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</si>
  <si>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</si>
  <si>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</si>
  <si>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</si>
  <si>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</si>
  <si>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Actualizado el 05.06.2025</t>
  </si>
  <si>
    <t>B. De Crédito del Perú (con sucursales en el exterior)</t>
  </si>
  <si>
    <t>Compartamos Banco***</t>
  </si>
  <si>
    <t xml:space="preserve">Total Banca Múltiple (con sucursales en el exterior) </t>
  </si>
  <si>
    <t>HSBC Bank Perú</t>
  </si>
  <si>
    <t>SOLVENCIA</t>
  </si>
  <si>
    <t>Ratio de Capital Global (al 31/03/2025)</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</si>
  <si>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</si>
  <si>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</si>
  <si>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</si>
  <si>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</si>
  <si>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</si>
  <si>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</si>
  <si>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</si>
  <si>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</si>
  <si>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</si>
  <si>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</si>
  <si>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</si>
  <si>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</si>
  <si>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</si>
  <si>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</si>
  <si>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</si>
  <si>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</si>
  <si>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</si>
  <si>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</si>
  <si>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</si>
  <si>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</si>
  <si>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</si>
  <si>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</si>
  <si>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</si>
  <si>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</si>
  <si>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</si>
  <si>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</si>
  <si>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</si>
  <si>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</si>
  <si>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</si>
  <si>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Mediante la Resolución SBS N° 00348-2025 del 30.01.2025, se autorizó la conversión de Compartamos Financiera S.A. en banco, adoptando la denominación "Compartamos Banco", vigente a partir de la fecha de la referida Resolución.</t>
  </si>
  <si>
    <t xml:space="preserve"> Personal según Categoría Laboral por Empresa Bancaria</t>
  </si>
  <si>
    <t>(En número de personas)</t>
  </si>
  <si>
    <t>Gerentes</t>
  </si>
  <si>
    <t>Funcionarios</t>
  </si>
  <si>
    <t>Empleados</t>
  </si>
  <si>
    <t>Total*</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</si>
  <si>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</si>
  <si>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</si>
  <si>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</si>
  <si>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</si>
  <si>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</si>
  <si>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</si>
  <si>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</si>
  <si>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CRÉDITOS CORPORATIVOS, GRANDES, MEDIANAS, PEQUEÑAS Y A MICROEMPRESAS</t>
  </si>
  <si>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</si>
  <si>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</si>
  <si>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</si>
  <si>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</si>
  <si>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</si>
  <si>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</si>
  <si>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</si>
  <si>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</si>
  <si>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</si>
  <si>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</si>
  <si>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</si>
  <si>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</si>
  <si>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</si>
  <si>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</si>
  <si>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</si>
  <si>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</si>
  <si>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</si>
  <si>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</si>
  <si>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</si>
  <si>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</si>
  <si>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</si>
  <si>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</si>
  <si>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</si>
  <si>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</si>
  <si>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</si>
  <si>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</si>
  <si>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</si>
  <si>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</si>
  <si>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</si>
  <si>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</si>
  <si>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</si>
  <si>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</si>
  <si>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</si>
  <si>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</si>
  <si>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</si>
  <si>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</si>
  <si>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</si>
  <si>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</si>
  <si>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</si>
  <si>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 xml:space="preserve">1/  Corresponde a la suma de deudores de cada empresa. Por lo tanto, si un deudor tiene obligaciones con más de un banco, éste se considera tantas veces como el número de bancos con las que mantiene deuda.
</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</si>
  <si>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</si>
  <si>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</si>
  <si>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</si>
  <si>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</si>
  <si>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</si>
  <si>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</si>
  <si>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</si>
  <si>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</si>
  <si>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</si>
  <si>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</si>
  <si>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</si>
  <si>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</si>
  <si>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</si>
  <si>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</si>
  <si>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</si>
  <si>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</si>
  <si>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</si>
  <si>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</si>
  <si>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</si>
  <si>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</si>
  <si>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</si>
  <si>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</si>
  <si>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</si>
  <si>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</si>
  <si>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</si>
  <si>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</si>
  <si>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</si>
  <si>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</si>
  <si>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</si>
  <si>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</si>
  <si>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</si>
  <si>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</si>
  <si>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</si>
  <si>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</si>
  <si>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</si>
  <si>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</si>
  <si>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</si>
  <si>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TOTAL*</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</si>
  <si>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</si>
  <si>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</si>
  <si>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</si>
  <si>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</si>
  <si>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</si>
  <si>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</si>
  <si>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</si>
  <si>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</si>
  <si>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</si>
  <si>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</si>
  <si>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</si>
  <si>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</si>
  <si>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</si>
  <si>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</si>
  <si>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</si>
  <si>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</si>
  <si>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</si>
  <si>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</si>
  <si>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</si>
  <si>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</si>
  <si>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</si>
  <si>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</si>
  <si>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</si>
  <si>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</si>
  <si>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</si>
  <si>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</si>
  <si>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</si>
  <si>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</si>
  <si>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</si>
  <si>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</si>
  <si>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</si>
  <si>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</si>
  <si>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</si>
  <si>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</si>
  <si>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</si>
  <si>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</si>
  <si>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</si>
  <si>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</si>
  <si>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</si>
  <si>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</si>
  <si>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</si>
  <si>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</si>
  <si>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</si>
  <si>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</si>
  <si>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</si>
  <si>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</si>
  <si>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</si>
  <si>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</si>
  <si>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</si>
  <si>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</si>
  <si>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</si>
  <si>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</si>
  <si>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</si>
  <si>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</si>
  <si>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</si>
  <si>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</si>
  <si>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</si>
  <si>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</si>
  <si>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</si>
  <si>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</si>
  <si>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</si>
  <si>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</si>
  <si>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</si>
  <si>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</si>
  <si>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</si>
  <si>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</si>
  <si>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</si>
  <si>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</si>
  <si>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</si>
  <si>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</si>
  <si>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</si>
  <si>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Empresas*</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</si>
  <si>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</si>
  <si>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</si>
  <si>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</si>
  <si>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</si>
  <si>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</si>
  <si>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</si>
  <si>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</si>
  <si>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</si>
  <si>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</si>
  <si>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</si>
  <si>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</si>
  <si>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</si>
  <si>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</si>
  <si>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</si>
  <si>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</si>
  <si>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</si>
  <si>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</si>
  <si>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</si>
  <si>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</si>
  <si>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</si>
  <si>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</si>
  <si>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</si>
  <si>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</si>
  <si>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</si>
  <si>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</si>
  <si>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</si>
  <si>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</si>
  <si>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</si>
  <si>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</si>
  <si>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</si>
  <si>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</si>
  <si>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</si>
  <si>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</si>
  <si>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</si>
  <si>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</si>
  <si>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</si>
  <si>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</si>
  <si>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</si>
  <si>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</si>
  <si>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</si>
  <si>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</si>
  <si>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</si>
  <si>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</si>
  <si>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</si>
  <si>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</si>
  <si>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</si>
  <si>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</si>
  <si>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</si>
  <si>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</si>
  <si>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</si>
  <si>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</si>
  <si>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</si>
  <si>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</si>
  <si>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</si>
  <si>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</si>
  <si>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</si>
  <si>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</si>
  <si>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</si>
  <si>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</si>
  <si>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</si>
  <si>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</si>
  <si>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</si>
  <si>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</si>
  <si>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1/  A partir de julio del 2024, se modificó el Anexo 3 para que considere las secciones y divisiones adoptadas por INEI en la revisión 4 del CIIU, por lo que la lista de sectores y su agrupamiento han variado.</t>
  </si>
  <si>
    <t>Detalle de créditos por tipo, modalidad y moneda por Empresa Bancaria</t>
  </si>
  <si>
    <t>Actualizado al 03.06.2025</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</si>
  <si>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</si>
  <si>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</si>
  <si>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</si>
  <si>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</si>
  <si>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</si>
  <si>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</si>
  <si>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</si>
  <si>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</si>
  <si>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</si>
  <si>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</si>
  <si>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</si>
  <si>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</si>
  <si>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</si>
  <si>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</si>
  <si>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</si>
  <si>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</si>
  <si>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</si>
  <si>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</si>
  <si>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</si>
  <si>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</si>
  <si>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</si>
  <si>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</si>
  <si>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</si>
  <si>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</si>
  <si>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</si>
  <si>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</si>
  <si>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</si>
  <si>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</si>
  <si>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</si>
  <si>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</si>
  <si>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</si>
  <si>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</si>
  <si>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</si>
  <si>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</si>
  <si>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</si>
  <si>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</si>
  <si>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</si>
  <si>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</si>
  <si>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</si>
  <si>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</si>
  <si>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</si>
  <si>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</si>
  <si>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</si>
  <si>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</si>
  <si>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</si>
  <si>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</si>
  <si>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</si>
  <si>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</si>
  <si>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</si>
  <si>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Abril de 2025</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</si>
  <si>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</si>
  <si>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</si>
  <si>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</si>
  <si>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</si>
  <si>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</si>
  <si>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</si>
  <si>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</si>
  <si>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*Actualizado el 02.06.2025</t>
  </si>
  <si>
    <t>Cuentas a Plazo</t>
  </si>
  <si>
    <t>Cuenta Corriente</t>
  </si>
  <si>
    <t>Hasta 30          días</t>
  </si>
  <si>
    <t>De 31 a 90       días</t>
  </si>
  <si>
    <t>De 91 a 180 días</t>
  </si>
  <si>
    <t>De 181 a 360 días</t>
  </si>
  <si>
    <t>Más de 360     días</t>
  </si>
  <si>
    <t>C.T.S.</t>
  </si>
  <si>
    <t>Fuente: Reporte N° 6-B : Tasas de Interés Pasivas sobre Saldos.</t>
  </si>
  <si>
    <t>*Por un error en el cálculo de los saldos promedios para Compartamos banco</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</si>
  <si>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</si>
  <si>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</si>
  <si>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</si>
  <si>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</si>
  <si>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</si>
  <si>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</si>
  <si>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</si>
  <si>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</si>
  <si>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</si>
  <si>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</si>
  <si>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</si>
  <si>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</si>
  <si>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</si>
  <si>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</si>
  <si>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</si>
  <si>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</si>
  <si>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</si>
  <si>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</si>
  <si>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</si>
  <si>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</si>
  <si>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</si>
  <si>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</si>
  <si>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</si>
  <si>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</si>
  <si>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</si>
  <si>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</si>
  <si>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</si>
  <si>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</si>
  <si>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</si>
  <si>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</si>
  <si>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</si>
  <si>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Operaciones Forward en Moneda Extranjera por Empresa Bancaria</t>
  </si>
  <si>
    <t>Compras de Forward</t>
  </si>
  <si>
    <t>Ventas de Forward</t>
  </si>
  <si>
    <t>Posición Bruta de Forward</t>
  </si>
  <si>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</si>
  <si>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</si>
  <si>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</si>
  <si>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</si>
  <si>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</si>
  <si>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</si>
  <si>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</si>
  <si>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</si>
  <si>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</si>
  <si>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</si>
  <si>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</si>
  <si>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</si>
  <si>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Ganancias en Riesgo y Valor Patrimonial en Riesgo por Empresa Bancaria</t>
  </si>
  <si>
    <t>Ganancias en Riesgo
(a)</t>
  </si>
  <si>
    <t>Valor Patrimonial en Riesgo
(b)</t>
  </si>
  <si>
    <t>Patrimonio Efectivo 
T-1
(c)</t>
  </si>
  <si>
    <t>GeR (%)
(d) = (a)/(c)</t>
  </si>
  <si>
    <t>VPR (%)
(e) = (b)/(c)</t>
  </si>
  <si>
    <t>Requerimiento por Riesgo de Tasa de Interés en el libro bancario1/</t>
  </si>
  <si>
    <t>Fuente: Anexo 7 - Medición del Riesgo de Tasa de Interés y Reporte 4C - Requerimiento de Patrimonio Efectivo por Riesgo de Tasa de Interés en el libro bancario</t>
  </si>
  <si>
    <t>1/ Equivale al VPR menos el 15% del patrimonio efectivo correspondiente al mes del reporte, cuando el ratio valor patrimonial en riesgo/patrimonio efectivo supere el 15%, y cero en otro caso.</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</si>
  <si>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</si>
  <si>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</si>
  <si>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</si>
  <si>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</si>
  <si>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</si>
  <si>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</si>
  <si>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</si>
  <si>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</si>
  <si>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</si>
  <si>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</si>
  <si>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</si>
  <si>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</si>
  <si>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</si>
  <si>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</si>
  <si>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</si>
  <si>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</si>
  <si>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</si>
  <si>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</si>
  <si>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</si>
  <si>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</si>
  <si>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</si>
  <si>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</si>
  <si>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</si>
  <si>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</si>
  <si>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</si>
  <si>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</si>
  <si>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</si>
  <si>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</si>
  <si>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</si>
  <si>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</si>
  <si>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</si>
  <si>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</si>
  <si>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</si>
  <si>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</si>
  <si>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</si>
  <si>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</si>
  <si>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</si>
  <si>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</si>
  <si>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</si>
  <si>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</si>
  <si>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</si>
  <si>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</si>
  <si>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</si>
  <si>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</si>
  <si>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</si>
  <si>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</si>
  <si>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</si>
  <si>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</si>
  <si>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</si>
  <si>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</si>
  <si>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</si>
  <si>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</si>
  <si>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</si>
  <si>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</si>
  <si>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</si>
  <si>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</si>
  <si>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</si>
  <si>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</si>
  <si>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</si>
  <si>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</si>
  <si>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</si>
  <si>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</si>
  <si>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</si>
  <si>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</si>
  <si>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</si>
  <si>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</si>
  <si>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</si>
  <si>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</si>
  <si>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</si>
  <si>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</si>
  <si>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</si>
  <si>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</si>
  <si>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</si>
  <si>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</si>
  <si>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</si>
  <si>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</si>
  <si>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</si>
  <si>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</si>
  <si>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</si>
  <si>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</si>
  <si>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</si>
  <si>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</si>
  <si>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</si>
  <si>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</si>
  <si>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</si>
  <si>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</si>
  <si>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</si>
  <si>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</si>
  <si>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</si>
  <si>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</si>
  <si>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</si>
  <si>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</si>
  <si>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</si>
  <si>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</si>
  <si>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</si>
  <si>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</si>
  <si>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</si>
  <si>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</si>
  <si>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</si>
  <si>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</si>
  <si>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</si>
  <si>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</si>
  <si>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</si>
  <si>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</si>
  <si>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</si>
  <si>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</si>
  <si>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</si>
  <si>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</si>
  <si>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</si>
  <si>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</si>
  <si>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</si>
  <si>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</si>
  <si>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</si>
  <si>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</si>
  <si>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</si>
  <si>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</si>
  <si>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</si>
  <si>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</si>
  <si>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</si>
  <si>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</si>
  <si>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</si>
  <si>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</si>
  <si>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</si>
  <si>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</si>
  <si>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</si>
  <si>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</si>
  <si>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</si>
  <si>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</si>
  <si>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</si>
  <si>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</si>
  <si>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</si>
  <si>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</si>
  <si>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</si>
  <si>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</si>
  <si>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</si>
  <si>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</si>
  <si>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</si>
  <si>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</si>
  <si>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</si>
  <si>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</si>
  <si>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</si>
  <si>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</si>
  <si>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</si>
  <si>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</si>
  <si>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</si>
  <si>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</si>
  <si>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</si>
  <si>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</si>
  <si>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</si>
  <si>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</si>
  <si>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</si>
  <si>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</si>
  <si>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</si>
  <si>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</si>
  <si>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</si>
  <si>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</si>
  <si>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</si>
  <si>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</si>
  <si>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</si>
  <si>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</si>
  <si>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</si>
  <si>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</si>
  <si>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</si>
  <si>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</si>
  <si>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</si>
  <si>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</si>
  <si>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</si>
  <si>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</si>
  <si>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</si>
  <si>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</si>
  <si>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</si>
  <si>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</si>
  <si>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</si>
  <si>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</si>
  <si>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</si>
  <si>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</si>
  <si>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</si>
  <si>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</si>
  <si>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</si>
  <si>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</si>
  <si>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</si>
  <si>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</si>
  <si>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</si>
  <si>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</si>
  <si>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</si>
  <si>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</si>
  <si>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</si>
  <si>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</si>
  <si>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</si>
  <si>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</si>
  <si>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</si>
  <si>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</si>
  <si>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</si>
  <si>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</si>
  <si>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</si>
  <si>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</si>
  <si>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</si>
  <si>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</si>
  <si>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</si>
  <si>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</si>
  <si>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</si>
  <si>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</si>
  <si>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</si>
  <si>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</si>
  <si>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</si>
  <si>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</si>
  <si>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</si>
  <si>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</si>
  <si>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</si>
  <si>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</si>
  <si>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</si>
  <si>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</si>
  <si>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</si>
  <si>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</si>
  <si>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</si>
  <si>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</si>
  <si>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</si>
  <si>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</si>
  <si>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</si>
  <si>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</si>
  <si>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</si>
  <si>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</si>
  <si>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</si>
  <si>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</si>
  <si>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</si>
  <si>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</si>
  <si>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</si>
  <si>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</si>
  <si>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</si>
  <si>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</si>
  <si>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</si>
  <si>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</si>
  <si>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</si>
  <si>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</si>
  <si>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</si>
  <si>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</si>
  <si>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</si>
  <si>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</si>
  <si>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</si>
  <si>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</si>
  <si>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</si>
  <si>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</si>
  <si>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</si>
  <si>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</si>
  <si>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</si>
  <si>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</si>
  <si>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</si>
  <si>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</si>
  <si>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</si>
  <si>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</si>
  <si>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</si>
  <si>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</si>
  <si>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</si>
  <si>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</si>
  <si>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</si>
  <si>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</si>
  <si>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</si>
  <si>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</si>
  <si>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</si>
  <si>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</si>
  <si>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</si>
  <si>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</si>
  <si>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</si>
  <si>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</si>
  <si>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</si>
  <si>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</si>
  <si>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</si>
  <si>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</si>
  <si>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</si>
  <si>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</si>
  <si>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</si>
  <si>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</si>
  <si>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</si>
  <si>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</si>
  <si>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</si>
  <si>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</si>
  <si>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</si>
  <si>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</si>
  <si>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</si>
  <si>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</si>
  <si>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</si>
  <si>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</si>
  <si>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</si>
  <si>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</si>
  <si>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</si>
  <si>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</si>
  <si>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</si>
  <si>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</si>
  <si>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</si>
  <si>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</si>
  <si>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</si>
  <si>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</si>
  <si>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</si>
  <si>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</si>
  <si>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</si>
  <si>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</si>
  <si>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</si>
  <si>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</si>
  <si>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</si>
  <si>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</si>
  <si>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</si>
  <si>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</si>
  <si>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</si>
  <si>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</si>
  <si>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</si>
  <si>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</si>
  <si>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</si>
  <si>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</si>
  <si>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</si>
  <si>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</si>
  <si>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</si>
  <si>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</si>
  <si>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</si>
  <si>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</si>
  <si>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</si>
  <si>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</si>
  <si>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</si>
  <si>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</si>
  <si>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</si>
  <si>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</si>
  <si>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</si>
  <si>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</si>
  <si>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</si>
  <si>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</si>
  <si>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</si>
  <si>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</si>
  <si>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</si>
  <si>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</si>
  <si>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</si>
  <si>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</si>
  <si>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</si>
  <si>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</si>
  <si>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</si>
  <si>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</si>
  <si>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</si>
  <si>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</si>
  <si>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</si>
  <si>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</si>
  <si>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</si>
  <si>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</si>
  <si>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</si>
  <si>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</si>
  <si>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</si>
  <si>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</si>
  <si>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</si>
  <si>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</si>
  <si>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</si>
  <si>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</si>
  <si>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</si>
  <si>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</si>
  <si>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</si>
  <si>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</si>
  <si>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</si>
  <si>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</si>
  <si>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</si>
  <si>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</si>
  <si>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</si>
  <si>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</si>
  <si>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</si>
  <si>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</si>
  <si>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</si>
  <si>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</si>
  <si>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</si>
  <si>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</si>
  <si>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</si>
  <si>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</si>
  <si>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</si>
  <si>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</si>
  <si>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</si>
  <si>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</si>
  <si>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</si>
  <si>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</si>
  <si>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</si>
  <si>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</si>
  <si>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</si>
  <si>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</si>
  <si>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</si>
  <si>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Ganancias en Riesgo y Valor Patrimonial en Riesgo</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</si>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</sst>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0000_);_(* \(#,##0.00000000000\);_(* &quot;-&quot;??_);_(@_)"/>
    <numFmt numFmtId="229" formatCode="_(* #,##0.0000000_);_(* \(#,##0.0000000\);_(* &quot;-&quot;??_);_(@_)"/>
    <numFmt numFmtId="230" formatCode="[$-C0A]d\ &quot;de&quot;\ mmmm\ &quot;de&quot;\ yyyy;@"/>
    <numFmt numFmtId="231" formatCode="_(* #,##0.00_);_(* \(#,##0.00\);_(* &quot;-&quot;?_);_(@_)"/>
    <numFmt numFmtId="232" formatCode="#,##0_ ;[Red]\-#,##0\ "/>
    <numFmt numFmtId="233" formatCode="&quot;Promedio de Saldos Diarios a &quot;mmmm&quot; de &quot;yyyy"/>
    <numFmt numFmtId="234" formatCode="_ * #,##0___________________ ;_ * \-#,##0_ ;_ * &quot;-&quot;??????????,;_ @_ "/>
    <numFmt numFmtId="235" formatCode="_-* #,##0.0\ _-;_-\(#,##0.0\)\ _-;_-* &quot;-&quot;\ _-;_-@_-"/>
    <numFmt numFmtId="236" formatCode="_(* #,##0___________);_(* \(#,##0\)__________;_(* &quot;-&quot;??????_);_(@_)"/>
    <numFmt numFmtId="237" formatCode="mmmm\-yyyy"/>
    <numFmt numFmtId="238" formatCode="_(* #,##0___________________________);_(* \(#,##0\)__________________________;_(* &quot;-&quot;?????????????_);_(@_)"/>
    <numFmt numFmtId="239" formatCode="_-* #,##0___________-;\-* #,##0___________-;_ &quot;-&quot;_??????;_-@_-"/>
    <numFmt numFmtId="240" formatCode="_-* #,##0___________________-;\-* #,##0___________________-;_ &quot;-&quot;_??????????;_-@_-"/>
  </numFmts>
  <fonts count="198">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sz val="10"/>
      <color rgb="FF0070C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0"/>
      <name val="Arial"/>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10"/>
      <color rgb="FF0070C0"/>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8"/>
      <color rgb="FF0070C0"/>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sz val="10"/>
      <color theme="4"/>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sz val="8"/>
      <color rgb="FF0070C0"/>
      <name val="Arial"/>
      <family val="2"/>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sz val="10"/>
      <color theme="0"/>
      <name val="Arial Narrow"/>
      <family val="2"/>
    </font>
    <font>
      <b/>
      <sz val="8"/>
      <color theme="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3">
    <xf numFmtId="0" fontId="0" fillId="0" borderId="0"/>
    <xf numFmtId="0" fontId="3" fillId="0" borderId="0"/>
    <xf numFmtId="166" fontId="3" fillId="0" borderId="0" applyFont="0" applyFill="0" applyBorder="0" applyAlignment="0" applyProtection="0"/>
    <xf numFmtId="168" fontId="3" fillId="0" borderId="0"/>
    <xf numFmtId="0" fontId="37" fillId="0" borderId="0"/>
    <xf numFmtId="168" fontId="3" fillId="0" borderId="0" applyFont="0" applyFill="0" applyBorder="0" applyAlignment="0" applyProtection="0"/>
    <xf numFmtId="168" fontId="3" fillId="0" borderId="0"/>
    <xf numFmtId="0" fontId="42"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6"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81"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7" fillId="0" borderId="0"/>
    <xf numFmtId="0" fontId="3" fillId="0" borderId="0"/>
    <xf numFmtId="0" fontId="123"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3" fillId="0" borderId="0"/>
    <xf numFmtId="180" fontId="3" fillId="0" borderId="0" applyFont="0" applyFill="0" applyBorder="0" applyAlignment="0" applyProtection="0"/>
    <xf numFmtId="166" fontId="3" fillId="0" borderId="0" applyFont="0" applyFill="0" applyBorder="0" applyAlignment="0" applyProtection="0"/>
    <xf numFmtId="43" fontId="1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7"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618">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0" xfId="1" applyFont="1"/>
    <xf numFmtId="0" fontId="12" fillId="0" borderId="1" xfId="1" applyFont="1" applyBorder="1" applyAlignment="1">
      <alignment horizontal="center" vertical="center"/>
    </xf>
    <xf numFmtId="0" fontId="13" fillId="0" borderId="1" xfId="1" applyFont="1" applyBorder="1" applyAlignment="1">
      <alignment textRotation="90"/>
    </xf>
    <xf numFmtId="0" fontId="13" fillId="0" borderId="1" xfId="1" applyFont="1" applyBorder="1" applyAlignment="1">
      <alignment textRotation="90" wrapText="1"/>
    </xf>
    <xf numFmtId="0" fontId="12" fillId="0" borderId="1" xfId="1" applyFont="1" applyBorder="1" applyAlignment="1">
      <alignment textRotation="90"/>
    </xf>
    <xf numFmtId="0" fontId="13" fillId="0" borderId="0" xfId="1" applyFont="1"/>
    <xf numFmtId="0" fontId="14" fillId="0" borderId="2" xfId="1" applyFont="1" applyBorder="1" applyAlignment="1">
      <alignment horizontal="center" vertical="center"/>
    </xf>
    <xf numFmtId="0" fontId="15" fillId="0" borderId="2" xfId="1" applyFont="1" applyBorder="1" applyAlignment="1">
      <alignment textRotation="90"/>
    </xf>
    <xf numFmtId="0" fontId="15" fillId="0" borderId="2" xfId="1" applyFont="1" applyBorder="1" applyAlignment="1">
      <alignment horizontal="left" textRotation="87" wrapText="1"/>
    </xf>
    <xf numFmtId="0" fontId="16" fillId="0" borderId="2" xfId="1" applyFont="1" applyBorder="1" applyAlignment="1">
      <alignment textRotation="90"/>
    </xf>
    <xf numFmtId="0" fontId="15" fillId="0" borderId="0" xfId="1" applyFont="1"/>
    <xf numFmtId="0" fontId="16" fillId="0" borderId="0" xfId="1" applyFont="1"/>
    <xf numFmtId="0" fontId="15" fillId="0" borderId="0" xfId="1" quotePrefix="1" applyFont="1" applyAlignment="1">
      <alignment horizontal="left" vertical="center"/>
    </xf>
    <xf numFmtId="165" fontId="15" fillId="0" borderId="0" xfId="1" applyNumberFormat="1" applyFont="1" applyAlignment="1">
      <alignment horizontal="center" vertical="center"/>
    </xf>
    <xf numFmtId="165" fontId="16" fillId="0" borderId="0" xfId="1" applyNumberFormat="1" applyFont="1" applyAlignment="1">
      <alignment horizontal="center" vertical="center"/>
    </xf>
    <xf numFmtId="165" fontId="15" fillId="0" borderId="0" xfId="1" applyNumberFormat="1" applyFont="1" applyAlignment="1">
      <alignment vertical="center"/>
    </xf>
    <xf numFmtId="0" fontId="15" fillId="0" borderId="0" xfId="1" applyFont="1" applyAlignment="1">
      <alignment vertical="center"/>
    </xf>
    <xf numFmtId="0" fontId="15" fillId="0" borderId="0" xfId="1" quotePrefix="1" applyFont="1" applyAlignment="1">
      <alignment horizontal="left" vertical="center" wrapText="1"/>
    </xf>
    <xf numFmtId="0" fontId="15" fillId="0" borderId="0" xfId="1" applyFont="1" applyAlignment="1">
      <alignment horizontal="left" vertical="center"/>
    </xf>
    <xf numFmtId="49" fontId="15" fillId="0" borderId="0" xfId="2" applyNumberFormat="1" applyFont="1" applyFill="1" applyBorder="1" applyAlignment="1" applyProtection="1">
      <alignment horizontal="left" vertical="center"/>
    </xf>
    <xf numFmtId="0" fontId="15" fillId="0" borderId="3" xfId="1" applyFont="1" applyBorder="1"/>
    <xf numFmtId="0" fontId="16" fillId="0" borderId="3" xfId="1" applyFont="1" applyBorder="1"/>
    <xf numFmtId="0" fontId="17" fillId="0" borderId="0" xfId="1" applyFont="1"/>
    <xf numFmtId="0" fontId="18" fillId="0" borderId="0" xfId="1" applyFont="1"/>
    <xf numFmtId="0" fontId="19" fillId="0" borderId="0" xfId="1" applyFont="1"/>
    <xf numFmtId="0" fontId="17" fillId="0" borderId="0" xfId="1" applyFont="1" applyAlignment="1" applyProtection="1">
      <alignment vertical="center"/>
      <protection locked="0"/>
    </xf>
    <xf numFmtId="0" fontId="16" fillId="0" borderId="0" xfId="1" applyFont="1" applyAlignment="1">
      <alignment horizontal="center" vertical="center"/>
    </xf>
    <xf numFmtId="0" fontId="20" fillId="0" borderId="0" xfId="1" applyFont="1"/>
    <xf numFmtId="0" fontId="21" fillId="0" borderId="0" xfId="1" applyFont="1"/>
    <xf numFmtId="0" fontId="16" fillId="0" borderId="0" xfId="1" applyFont="1" applyAlignment="1">
      <alignment horizontal="center"/>
    </xf>
    <xf numFmtId="0" fontId="4" fillId="0" borderId="0" xfId="1" applyFont="1" applyAlignment="1">
      <alignment horizontal="centerContinuous" vertical="center"/>
    </xf>
    <xf numFmtId="0" fontId="22"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3" fillId="0" borderId="0" xfId="1" applyFont="1" applyAlignment="1">
      <alignment horizontal="center"/>
    </xf>
    <xf numFmtId="0" fontId="13" fillId="0" borderId="1" xfId="1" applyFont="1" applyBorder="1"/>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2" fillId="0" borderId="1" xfId="1" applyFont="1" applyBorder="1" applyAlignment="1">
      <alignment horizontal="centerContinuous"/>
    </xf>
    <xf numFmtId="0" fontId="13" fillId="0" borderId="2" xfId="1" applyFont="1" applyBorder="1" applyAlignment="1">
      <alignment horizontal="center" vertical="center" wrapText="1"/>
    </xf>
    <xf numFmtId="0" fontId="12" fillId="0" borderId="0" xfId="1" applyFont="1"/>
    <xf numFmtId="0" fontId="24" fillId="0" borderId="0" xfId="1" applyFont="1" applyAlignment="1">
      <alignment horizontal="center" vertical="center"/>
    </xf>
    <xf numFmtId="0" fontId="13" fillId="0" borderId="4" xfId="1" applyFont="1" applyBorder="1" applyAlignment="1">
      <alignment horizontal="center" textRotation="90"/>
    </xf>
    <xf numFmtId="0" fontId="12" fillId="0" borderId="4" xfId="1" applyFont="1" applyBorder="1" applyAlignment="1">
      <alignment horizontal="center" textRotation="90"/>
    </xf>
    <xf numFmtId="0" fontId="12" fillId="0" borderId="0" xfId="1" applyFont="1" applyAlignment="1">
      <alignment horizontal="center" textRotation="90" wrapText="1"/>
    </xf>
    <xf numFmtId="0" fontId="13" fillId="0" borderId="0" xfId="1" applyFont="1" applyAlignment="1">
      <alignment horizontal="right" textRotation="90"/>
    </xf>
    <xf numFmtId="0" fontId="13" fillId="0" borderId="0" xfId="1" applyFont="1" applyAlignment="1">
      <alignment horizontal="center" textRotation="90"/>
    </xf>
    <xf numFmtId="0" fontId="12" fillId="0" borderId="0" xfId="1" applyFont="1" applyAlignment="1">
      <alignment horizontal="center" textRotation="90"/>
    </xf>
    <xf numFmtId="0" fontId="25" fillId="0" borderId="2" xfId="1" applyFont="1" applyBorder="1" applyAlignment="1">
      <alignment horizontal="center" vertical="center"/>
    </xf>
    <xf numFmtId="0" fontId="26" fillId="0" borderId="2" xfId="1" applyFont="1" applyBorder="1" applyAlignment="1">
      <alignment horizontal="center" textRotation="90"/>
    </xf>
    <xf numFmtId="0" fontId="27" fillId="0" borderId="2" xfId="1" quotePrefix="1" applyFont="1" applyBorder="1" applyAlignment="1">
      <alignment horizontal="center" textRotation="90"/>
    </xf>
    <xf numFmtId="0" fontId="27"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5" fillId="0" borderId="0" xfId="1" applyNumberFormat="1" applyFont="1" applyAlignment="1">
      <alignment horizontal="center" vertical="center"/>
    </xf>
    <xf numFmtId="167" fontId="15" fillId="0" borderId="0" xfId="1" applyNumberFormat="1" applyFont="1" applyAlignment="1">
      <alignment horizontal="right" vertical="center"/>
    </xf>
    <xf numFmtId="167" fontId="16" fillId="0" borderId="0" xfId="1" applyNumberFormat="1" applyFont="1" applyAlignment="1">
      <alignment horizontal="right" vertical="center"/>
    </xf>
    <xf numFmtId="167" fontId="16" fillId="0" borderId="0" xfId="1" applyNumberFormat="1" applyFont="1" applyAlignment="1">
      <alignment vertical="center"/>
    </xf>
    <xf numFmtId="0" fontId="16" fillId="0" borderId="3" xfId="1" applyFont="1" applyBorder="1" applyAlignment="1">
      <alignment vertical="center"/>
    </xf>
    <xf numFmtId="167" fontId="16" fillId="0" borderId="3" xfId="1" applyNumberFormat="1" applyFont="1" applyBorder="1" applyAlignment="1">
      <alignment horizontal="right" vertical="center"/>
    </xf>
    <xf numFmtId="0" fontId="16" fillId="0" borderId="0" xfId="1" applyFont="1" applyAlignment="1">
      <alignment vertical="center"/>
    </xf>
    <xf numFmtId="167" fontId="20" fillId="0" borderId="0" xfId="1" applyNumberFormat="1" applyFont="1"/>
    <xf numFmtId="167" fontId="28" fillId="0" borderId="0" xfId="1" applyNumberFormat="1" applyFont="1"/>
    <xf numFmtId="0" fontId="28" fillId="0" borderId="0" xfId="1" applyFont="1"/>
    <xf numFmtId="167" fontId="21" fillId="0" borderId="0" xfId="1" applyNumberFormat="1" applyFont="1"/>
    <xf numFmtId="167" fontId="3" fillId="0" borderId="0" xfId="1" applyNumberFormat="1"/>
    <xf numFmtId="168" fontId="4" fillId="0" borderId="0" xfId="3" applyFont="1" applyAlignment="1">
      <alignment vertical="center"/>
    </xf>
    <xf numFmtId="168" fontId="24" fillId="0" borderId="0" xfId="3" applyFont="1" applyAlignment="1">
      <alignment vertical="center"/>
    </xf>
    <xf numFmtId="168" fontId="6" fillId="0" borderId="0" xfId="3" applyFont="1" applyAlignment="1">
      <alignment horizontal="center" wrapText="1"/>
    </xf>
    <xf numFmtId="168" fontId="29" fillId="0" borderId="0" xfId="3" applyFont="1" applyAlignment="1">
      <alignment vertical="center"/>
    </xf>
    <xf numFmtId="169" fontId="8" fillId="0" borderId="0" xfId="3" applyNumberFormat="1" applyFont="1" applyAlignment="1">
      <alignment horizontal="center" vertical="center"/>
    </xf>
    <xf numFmtId="168" fontId="30"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1" fillId="0" borderId="0" xfId="3" applyNumberFormat="1" applyFont="1" applyAlignment="1">
      <alignment horizontal="center" vertical="center"/>
    </xf>
    <xf numFmtId="168" fontId="32" fillId="0" borderId="0" xfId="3" applyFont="1" applyAlignment="1">
      <alignment horizontal="center" vertical="center"/>
    </xf>
    <xf numFmtId="168" fontId="33" fillId="0" borderId="0" xfId="3" applyFont="1"/>
    <xf numFmtId="168" fontId="3" fillId="0" borderId="0" xfId="3" applyAlignment="1">
      <alignment vertical="center"/>
    </xf>
    <xf numFmtId="168" fontId="16" fillId="0" borderId="0" xfId="3" applyFont="1" applyAlignment="1">
      <alignment horizontal="left" vertical="center"/>
    </xf>
    <xf numFmtId="168" fontId="5" fillId="0" borderId="1" xfId="3" applyFont="1" applyBorder="1" applyAlignment="1">
      <alignment horizontal="center" vertical="center" wrapText="1"/>
    </xf>
    <xf numFmtId="2" fontId="13" fillId="0" borderId="1" xfId="3" applyNumberFormat="1" applyFont="1" applyBorder="1" applyAlignment="1">
      <alignment horizontal="center" vertical="center" wrapText="1"/>
    </xf>
    <xf numFmtId="2" fontId="12" fillId="0" borderId="1" xfId="3" applyNumberFormat="1" applyFont="1" applyBorder="1" applyAlignment="1">
      <alignment horizontal="center" vertical="center" wrapText="1"/>
    </xf>
    <xf numFmtId="168" fontId="35" fillId="0" borderId="0" xfId="3" applyFont="1" applyAlignment="1">
      <alignment vertical="center"/>
    </xf>
    <xf numFmtId="168" fontId="5" fillId="0" borderId="2" xfId="3" applyFont="1" applyBorder="1" applyAlignment="1">
      <alignment horizontal="center" vertical="center" wrapText="1"/>
    </xf>
    <xf numFmtId="2" fontId="13" fillId="0" borderId="2" xfId="3" applyNumberFormat="1" applyFont="1" applyBorder="1" applyAlignment="1">
      <alignment horizontal="center" vertical="center" wrapText="1"/>
    </xf>
    <xf numFmtId="168" fontId="3" fillId="0" borderId="2" xfId="3" applyBorder="1" applyAlignment="1">
      <alignment horizontal="center"/>
    </xf>
    <xf numFmtId="168" fontId="36" fillId="2" borderId="0" xfId="3" applyFont="1" applyFill="1" applyAlignment="1">
      <alignment horizontal="center" vertical="center" wrapText="1"/>
    </xf>
    <xf numFmtId="0" fontId="38" fillId="2" borderId="0" xfId="4" applyFont="1" applyFill="1" applyAlignment="1">
      <alignment horizontal="left" vertical="top" wrapText="1"/>
    </xf>
    <xf numFmtId="2" fontId="39" fillId="2" borderId="0" xfId="3" applyNumberFormat="1" applyFont="1" applyFill="1" applyAlignment="1">
      <alignment horizontal="center" vertical="center" wrapText="1"/>
    </xf>
    <xf numFmtId="168" fontId="35" fillId="2" borderId="0" xfId="3" applyFont="1" applyFill="1" applyAlignment="1">
      <alignment vertical="center"/>
    </xf>
    <xf numFmtId="168" fontId="15" fillId="0" borderId="0" xfId="3" applyFont="1" applyAlignment="1">
      <alignment horizontal="left" vertical="center" wrapText="1"/>
    </xf>
    <xf numFmtId="170" fontId="15" fillId="0" borderId="0" xfId="5" applyNumberFormat="1" applyFont="1" applyFill="1" applyBorder="1" applyAlignment="1">
      <alignment horizontal="center" vertical="center"/>
    </xf>
    <xf numFmtId="170" fontId="16" fillId="0" borderId="0" xfId="5" applyNumberFormat="1" applyFont="1" applyFill="1" applyBorder="1" applyAlignment="1">
      <alignment horizontal="center" vertical="center"/>
    </xf>
    <xf numFmtId="1" fontId="15" fillId="0" borderId="0" xfId="3" applyNumberFormat="1" applyFont="1" applyAlignment="1">
      <alignment vertical="center"/>
    </xf>
    <xf numFmtId="168" fontId="15" fillId="0" borderId="0" xfId="3" applyFont="1" applyAlignment="1">
      <alignment vertical="center"/>
    </xf>
    <xf numFmtId="0" fontId="15" fillId="0" borderId="0" xfId="4" applyFont="1" applyAlignment="1">
      <alignment horizontal="left" vertical="center"/>
    </xf>
    <xf numFmtId="168" fontId="16" fillId="0" borderId="3" xfId="3" applyFont="1" applyBorder="1" applyAlignment="1">
      <alignment horizontal="left" wrapText="1"/>
    </xf>
    <xf numFmtId="170" fontId="16" fillId="0" borderId="3" xfId="5" applyNumberFormat="1" applyFont="1" applyFill="1" applyBorder="1" applyAlignment="1">
      <alignment horizontal="center" vertical="center"/>
    </xf>
    <xf numFmtId="168" fontId="16" fillId="0" borderId="0" xfId="3" applyFont="1" applyAlignment="1">
      <alignment vertical="center"/>
    </xf>
    <xf numFmtId="168" fontId="16" fillId="0" borderId="0" xfId="3" applyFont="1" applyAlignment="1">
      <alignment horizontal="left" wrapText="1"/>
    </xf>
    <xf numFmtId="171" fontId="20" fillId="0" borderId="0" xfId="6" applyNumberFormat="1" applyFont="1" applyAlignment="1">
      <alignment horizontal="left" vertical="center"/>
    </xf>
    <xf numFmtId="168" fontId="41" fillId="0" borderId="0" xfId="3" applyFont="1" applyAlignment="1">
      <alignment vertical="center"/>
    </xf>
    <xf numFmtId="168" fontId="28" fillId="0" borderId="0" xfId="3" applyFont="1" applyAlignment="1">
      <alignment vertical="center"/>
    </xf>
    <xf numFmtId="0" fontId="17" fillId="0" borderId="0" xfId="4" applyFont="1" applyAlignment="1">
      <alignment vertical="center"/>
    </xf>
    <xf numFmtId="168" fontId="3" fillId="0" borderId="0" xfId="3"/>
    <xf numFmtId="3" fontId="3" fillId="0" borderId="0" xfId="3" applyNumberFormat="1"/>
    <xf numFmtId="0" fontId="4" fillId="0" borderId="0" xfId="7" applyFont="1" applyAlignment="1" applyProtection="1">
      <alignment vertical="center"/>
      <protection locked="0"/>
    </xf>
    <xf numFmtId="0" fontId="43" fillId="0" borderId="0" xfId="7" applyFont="1" applyAlignment="1" applyProtection="1">
      <alignment vertical="center"/>
      <protection locked="0"/>
    </xf>
    <xf numFmtId="0" fontId="6" fillId="0" borderId="0" xfId="7" applyFont="1" applyAlignment="1" applyProtection="1">
      <alignment horizontal="centerContinuous" vertical="center"/>
      <protection locked="0"/>
    </xf>
    <xf numFmtId="0" fontId="6" fillId="0" borderId="0" xfId="7" applyFont="1" applyAlignment="1" applyProtection="1">
      <alignment vertical="center"/>
      <protection locked="0"/>
    </xf>
    <xf numFmtId="169" fontId="44" fillId="0" borderId="0" xfId="7" applyNumberFormat="1" applyFont="1" applyAlignment="1" applyProtection="1">
      <alignment horizontal="centerContinuous" vertical="center"/>
      <protection locked="0"/>
    </xf>
    <xf numFmtId="0" fontId="44" fillId="0" borderId="0" xfId="7" applyFont="1" applyAlignment="1" applyProtection="1">
      <alignment vertical="center"/>
      <protection locked="0"/>
    </xf>
    <xf numFmtId="0" fontId="43" fillId="0" borderId="0" xfId="7" applyFont="1" applyAlignment="1" applyProtection="1">
      <alignment horizontal="centerContinuous" vertical="center"/>
      <protection locked="0"/>
    </xf>
    <xf numFmtId="0" fontId="45" fillId="0" borderId="0" xfId="7" applyFont="1" applyAlignment="1" applyProtection="1">
      <alignment horizontal="centerContinuous" vertical="center"/>
      <protection locked="0"/>
    </xf>
    <xf numFmtId="0" fontId="46" fillId="0" borderId="0" xfId="7" applyFont="1" applyAlignment="1" applyProtection="1">
      <alignment vertical="center"/>
      <protection locked="0"/>
    </xf>
    <xf numFmtId="0" fontId="13" fillId="0" borderId="0" xfId="7" applyFont="1" applyAlignment="1" applyProtection="1">
      <alignment vertical="center"/>
      <protection locked="0"/>
    </xf>
    <xf numFmtId="0" fontId="42" fillId="0" borderId="0" xfId="7" applyAlignment="1" applyProtection="1">
      <alignment vertical="center"/>
      <protection locked="0"/>
    </xf>
    <xf numFmtId="0" fontId="12" fillId="0" borderId="1" xfId="7" applyFont="1" applyBorder="1" applyAlignment="1" applyProtection="1">
      <alignment horizontal="center" vertical="center"/>
      <protection locked="0"/>
    </xf>
    <xf numFmtId="0" fontId="13" fillId="0" borderId="1" xfId="7" applyFont="1" applyBorder="1" applyAlignment="1" applyProtection="1">
      <alignment horizontal="center" vertical="center"/>
      <protection locked="0"/>
    </xf>
    <xf numFmtId="0" fontId="13" fillId="0" borderId="1" xfId="7" applyFont="1" applyBorder="1" applyAlignment="1" applyProtection="1">
      <alignment horizontal="center" vertical="center" wrapText="1"/>
      <protection locked="0"/>
    </xf>
    <xf numFmtId="0" fontId="47" fillId="0" borderId="0" xfId="7" applyFont="1" applyAlignment="1" applyProtection="1">
      <alignment vertical="center"/>
      <protection locked="0"/>
    </xf>
    <xf numFmtId="0" fontId="13" fillId="0" borderId="2" xfId="7" applyFont="1" applyBorder="1" applyAlignment="1" applyProtection="1">
      <alignment horizontal="center" vertical="center"/>
      <protection locked="0"/>
    </xf>
    <xf numFmtId="0" fontId="13" fillId="0" borderId="2" xfId="7" applyFont="1" applyBorder="1" applyAlignment="1" applyProtection="1">
      <alignment horizontal="center" vertical="center" wrapText="1"/>
      <protection locked="0"/>
    </xf>
    <xf numFmtId="0" fontId="47" fillId="0" borderId="0" xfId="7" applyFont="1" applyAlignment="1" applyProtection="1">
      <alignment horizontal="center" vertical="center"/>
      <protection locked="0"/>
    </xf>
    <xf numFmtId="0" fontId="48" fillId="0" borderId="0" xfId="7" applyFont="1" applyAlignment="1" applyProtection="1">
      <alignment horizontal="center" vertical="center"/>
      <protection locked="0"/>
    </xf>
    <xf numFmtId="0" fontId="47" fillId="0" borderId="0" xfId="7" applyFont="1" applyAlignment="1" applyProtection="1">
      <alignment horizontal="center" vertical="center" wrapText="1"/>
      <protection locked="0"/>
    </xf>
    <xf numFmtId="0" fontId="15" fillId="0" borderId="0" xfId="7" applyFont="1" applyAlignment="1" applyProtection="1">
      <alignment horizontal="center" vertical="center"/>
      <protection locked="0"/>
    </xf>
    <xf numFmtId="0" fontId="49" fillId="0" borderId="0" xfId="7" applyFont="1" applyAlignment="1" applyProtection="1">
      <alignment horizontal="center" vertical="center"/>
      <protection locked="0"/>
    </xf>
    <xf numFmtId="0" fontId="15" fillId="0" borderId="0" xfId="7" applyFont="1" applyAlignment="1" applyProtection="1">
      <alignment horizontal="left" vertical="center"/>
      <protection locked="0"/>
    </xf>
    <xf numFmtId="172" fontId="15" fillId="0" borderId="0" xfId="8" applyNumberFormat="1" applyFont="1" applyFill="1" applyBorder="1" applyAlignment="1" applyProtection="1">
      <alignment horizontal="right" vertical="center"/>
      <protection locked="0"/>
    </xf>
    <xf numFmtId="2" fontId="15" fillId="0" borderId="0" xfId="8" applyNumberFormat="1" applyFont="1" applyFill="1" applyBorder="1" applyAlignment="1" applyProtection="1">
      <alignment horizontal="center" vertical="center"/>
      <protection locked="0"/>
    </xf>
    <xf numFmtId="2" fontId="16" fillId="0" borderId="0" xfId="8" applyNumberFormat="1" applyFont="1" applyFill="1" applyBorder="1" applyAlignment="1" applyProtection="1">
      <alignment horizontal="center" vertical="center"/>
      <protection locked="0"/>
    </xf>
    <xf numFmtId="0" fontId="15" fillId="0" borderId="0" xfId="7" applyFont="1" applyAlignment="1" applyProtection="1">
      <alignment vertical="center"/>
      <protection locked="0"/>
    </xf>
    <xf numFmtId="0" fontId="50" fillId="0" borderId="5" xfId="7" applyFont="1" applyBorder="1" applyAlignment="1" applyProtection="1">
      <alignment vertical="center"/>
      <protection locked="0"/>
    </xf>
    <xf numFmtId="2" fontId="51" fillId="0" borderId="5" xfId="7" applyNumberFormat="1" applyFont="1" applyBorder="1" applyAlignment="1" applyProtection="1">
      <alignment horizontal="left" vertical="center"/>
      <protection locked="0"/>
    </xf>
    <xf numFmtId="173" fontId="52" fillId="3" borderId="5" xfId="8" applyNumberFormat="1" applyFont="1" applyFill="1" applyBorder="1" applyAlignment="1" applyProtection="1">
      <alignment horizontal="right" vertical="center"/>
      <protection locked="0"/>
    </xf>
    <xf numFmtId="2" fontId="50" fillId="0" borderId="5" xfId="8" applyNumberFormat="1" applyFont="1" applyFill="1" applyBorder="1" applyAlignment="1" applyProtection="1">
      <alignment horizontal="center" vertical="center"/>
      <protection locked="0"/>
    </xf>
    <xf numFmtId="0" fontId="50" fillId="0" borderId="0" xfId="7" applyFont="1" applyAlignment="1" applyProtection="1">
      <alignment vertical="center"/>
      <protection locked="0"/>
    </xf>
    <xf numFmtId="0" fontId="15" fillId="0" borderId="0" xfId="7" applyFont="1" applyAlignment="1" applyProtection="1">
      <alignment horizontal="left" vertical="center" wrapText="1"/>
      <protection locked="0"/>
    </xf>
    <xf numFmtId="43" fontId="45" fillId="0" borderId="0" xfId="9" applyFont="1" applyFill="1" applyAlignment="1" applyProtection="1">
      <alignment horizontal="centerContinuous" vertical="center"/>
      <protection locked="0"/>
    </xf>
    <xf numFmtId="0" fontId="53" fillId="0" borderId="0" xfId="7" applyFont="1" applyAlignment="1" applyProtection="1">
      <alignment vertical="center"/>
      <protection locked="0"/>
    </xf>
    <xf numFmtId="0" fontId="53" fillId="0" borderId="0" xfId="7" applyFont="1" applyAlignment="1" applyProtection="1">
      <alignment horizontal="center" vertical="center"/>
      <protection locked="0"/>
    </xf>
    <xf numFmtId="0" fontId="53" fillId="0" borderId="0" xfId="7" applyFont="1" applyAlignment="1" applyProtection="1">
      <alignment horizontal="center" vertical="center" wrapText="1"/>
      <protection locked="0"/>
    </xf>
    <xf numFmtId="0" fontId="45" fillId="0" borderId="1" xfId="7" applyFont="1" applyBorder="1" applyAlignment="1" applyProtection="1">
      <alignment horizontal="center" vertical="center"/>
      <protection locked="0"/>
    </xf>
    <xf numFmtId="0" fontId="54" fillId="0" borderId="1" xfId="7" applyFont="1" applyBorder="1" applyAlignment="1" applyProtection="1">
      <alignment horizontal="center" vertical="center"/>
      <protection locked="0"/>
    </xf>
    <xf numFmtId="0" fontId="54" fillId="0" borderId="2" xfId="7" applyFont="1" applyBorder="1" applyAlignment="1" applyProtection="1">
      <alignment horizontal="center" vertical="center"/>
      <protection locked="0"/>
    </xf>
    <xf numFmtId="173" fontId="52" fillId="0" borderId="5" xfId="8" applyNumberFormat="1" applyFont="1" applyBorder="1" applyAlignment="1" applyProtection="1">
      <alignment horizontal="right" vertical="center"/>
      <protection locked="0"/>
    </xf>
    <xf numFmtId="2" fontId="50" fillId="0" borderId="5" xfId="8" applyNumberFormat="1" applyFont="1" applyBorder="1" applyAlignment="1" applyProtection="1">
      <alignment horizontal="center" vertical="center"/>
      <protection locked="0"/>
    </xf>
    <xf numFmtId="0" fontId="55" fillId="0" borderId="0" xfId="7" applyFont="1" applyAlignment="1" applyProtection="1">
      <alignment vertical="center"/>
      <protection locked="0"/>
    </xf>
    <xf numFmtId="0" fontId="56" fillId="0" borderId="0" xfId="7" applyFont="1" applyAlignment="1" applyProtection="1">
      <alignment vertical="center"/>
      <protection locked="0"/>
    </xf>
    <xf numFmtId="0" fontId="57" fillId="0" borderId="0" xfId="7" applyFont="1" applyAlignment="1" applyProtection="1">
      <alignment vertical="center"/>
      <protection locked="0"/>
    </xf>
    <xf numFmtId="0" fontId="15" fillId="0" borderId="0" xfId="7" applyFont="1" applyProtection="1">
      <protection locked="0"/>
    </xf>
    <xf numFmtId="174" fontId="17" fillId="0" borderId="0" xfId="10" applyNumberFormat="1" applyFont="1" applyAlignment="1" applyProtection="1">
      <alignment horizontal="left" vertical="top" wrapText="1"/>
    </xf>
    <xf numFmtId="0" fontId="17" fillId="0" borderId="0" xfId="7" applyFont="1" applyAlignment="1" applyProtection="1">
      <alignment vertical="center"/>
      <protection locked="0"/>
    </xf>
    <xf numFmtId="0" fontId="42" fillId="0" borderId="0" xfId="7" applyProtection="1">
      <protection locked="0"/>
    </xf>
    <xf numFmtId="0" fontId="8" fillId="0" borderId="0" xfId="7" applyFont="1" applyAlignment="1">
      <alignment vertical="center"/>
    </xf>
    <xf numFmtId="0" fontId="58" fillId="0" borderId="0" xfId="7" applyFont="1" applyAlignment="1">
      <alignment vertical="center"/>
    </xf>
    <xf numFmtId="0" fontId="6" fillId="0" borderId="0" xfId="7" applyFont="1" applyAlignment="1">
      <alignment horizontal="centerContinuous" vertical="center"/>
    </xf>
    <xf numFmtId="0" fontId="59" fillId="0" borderId="0" xfId="7" applyFont="1" applyAlignment="1">
      <alignment horizontal="centerContinuous" vertical="center"/>
    </xf>
    <xf numFmtId="0" fontId="6" fillId="0" borderId="0" xfId="7" applyFont="1"/>
    <xf numFmtId="169" fontId="8" fillId="0" borderId="0" xfId="7" applyNumberFormat="1" applyFont="1" applyAlignment="1">
      <alignment horizontal="centerContinuous" vertical="center"/>
    </xf>
    <xf numFmtId="0" fontId="43" fillId="0" borderId="0" xfId="7" applyFont="1" applyAlignment="1">
      <alignment horizontal="centerContinuous" vertical="center"/>
    </xf>
    <xf numFmtId="0" fontId="5" fillId="0" borderId="0" xfId="7" applyFont="1" applyAlignment="1">
      <alignment vertical="center"/>
    </xf>
    <xf numFmtId="0" fontId="46" fillId="0" borderId="0" xfId="7" applyFont="1" applyAlignment="1">
      <alignment vertical="center"/>
    </xf>
    <xf numFmtId="0" fontId="60" fillId="0" borderId="0" xfId="7" applyFont="1" applyAlignment="1">
      <alignment vertical="center"/>
    </xf>
    <xf numFmtId="0" fontId="45" fillId="0" borderId="0" xfId="7" applyFont="1" applyAlignment="1">
      <alignment horizontal="centerContinuous" vertical="center"/>
    </xf>
    <xf numFmtId="0" fontId="13" fillId="0" borderId="0" xfId="7" applyFont="1" applyAlignment="1">
      <alignment vertical="center"/>
    </xf>
    <xf numFmtId="0" fontId="42" fillId="0" borderId="0" xfId="7" applyAlignment="1">
      <alignment vertical="center"/>
    </xf>
    <xf numFmtId="0" fontId="12" fillId="0" borderId="1" xfId="7" applyFont="1" applyBorder="1" applyAlignment="1">
      <alignment horizontal="center" vertical="center"/>
    </xf>
    <xf numFmtId="0" fontId="13" fillId="0" borderId="1" xfId="7" applyFont="1" applyBorder="1" applyAlignment="1">
      <alignment horizontal="center" vertical="center"/>
    </xf>
    <xf numFmtId="0" fontId="13" fillId="0" borderId="1" xfId="7" applyFont="1" applyBorder="1" applyAlignment="1">
      <alignment horizontal="center" vertical="center" wrapText="1"/>
    </xf>
    <xf numFmtId="0" fontId="53" fillId="0" borderId="0" xfId="7" applyFont="1" applyAlignment="1">
      <alignment vertical="center"/>
    </xf>
    <xf numFmtId="0" fontId="13" fillId="0" borderId="2" xfId="7" applyFont="1" applyBorder="1" applyAlignment="1">
      <alignment horizontal="center" vertical="center"/>
    </xf>
    <xf numFmtId="0" fontId="13" fillId="0" borderId="2" xfId="7" applyFont="1" applyBorder="1" applyAlignment="1">
      <alignment horizontal="center" vertical="center" wrapText="1"/>
    </xf>
    <xf numFmtId="0" fontId="48" fillId="0" borderId="0" xfId="7" applyFont="1" applyAlignment="1">
      <alignment horizontal="center" vertical="center"/>
    </xf>
    <xf numFmtId="0" fontId="53" fillId="0" borderId="0" xfId="7" applyFont="1" applyAlignment="1">
      <alignment horizontal="center" vertical="center"/>
    </xf>
    <xf numFmtId="0" fontId="53" fillId="0" borderId="0" xfId="7" applyFont="1" applyAlignment="1">
      <alignment horizontal="center" vertical="center" wrapText="1"/>
    </xf>
    <xf numFmtId="0" fontId="15" fillId="0" borderId="0" xfId="7" applyFont="1" applyAlignment="1">
      <alignment horizontal="center" vertical="center"/>
    </xf>
    <xf numFmtId="0" fontId="49" fillId="0" borderId="0" xfId="7" applyFont="1" applyAlignment="1">
      <alignment horizontal="center" vertical="center"/>
    </xf>
    <xf numFmtId="0" fontId="15" fillId="0" borderId="0" xfId="7" applyFont="1" applyAlignment="1">
      <alignment horizontal="left" vertical="center"/>
    </xf>
    <xf numFmtId="173" fontId="15" fillId="0" borderId="0" xfId="8" applyNumberFormat="1" applyFont="1" applyFill="1" applyBorder="1" applyAlignment="1">
      <alignment horizontal="right" vertical="center"/>
    </xf>
    <xf numFmtId="2" fontId="15" fillId="0" borderId="0" xfId="8" applyNumberFormat="1" applyFont="1" applyFill="1" applyBorder="1" applyAlignment="1">
      <alignment horizontal="center" vertical="center"/>
    </xf>
    <xf numFmtId="2" fontId="16" fillId="0" borderId="0" xfId="8" applyNumberFormat="1" applyFont="1" applyFill="1" applyBorder="1" applyAlignment="1">
      <alignment horizontal="center" vertical="center"/>
    </xf>
    <xf numFmtId="0" fontId="15" fillId="0" borderId="0" xfId="7" applyFont="1" applyAlignment="1">
      <alignment vertical="center"/>
    </xf>
    <xf numFmtId="0" fontId="50" fillId="0" borderId="5" xfId="7" applyFont="1" applyBorder="1" applyAlignment="1">
      <alignment vertical="center"/>
    </xf>
    <xf numFmtId="0" fontId="15" fillId="0" borderId="5" xfId="7" applyFont="1" applyBorder="1" applyAlignment="1">
      <alignment horizontal="left" vertical="center"/>
    </xf>
    <xf numFmtId="173" fontId="15" fillId="0" borderId="5" xfId="8" applyNumberFormat="1" applyFont="1" applyFill="1" applyBorder="1" applyAlignment="1">
      <alignment horizontal="right" vertical="center"/>
    </xf>
    <xf numFmtId="2" fontId="15" fillId="0" borderId="5" xfId="8" applyNumberFormat="1" applyFont="1" applyFill="1" applyBorder="1" applyAlignment="1">
      <alignment horizontal="center" vertical="center"/>
    </xf>
    <xf numFmtId="0" fontId="50" fillId="0" borderId="0" xfId="7" applyFont="1" applyAlignment="1">
      <alignment vertical="center"/>
    </xf>
    <xf numFmtId="0" fontId="16" fillId="0" borderId="0" xfId="7" applyFont="1" applyAlignment="1">
      <alignment horizontal="center" vertical="center"/>
    </xf>
    <xf numFmtId="3" fontId="15" fillId="0" borderId="0" xfId="7" applyNumberFormat="1" applyFont="1" applyAlignment="1">
      <alignment vertical="center"/>
    </xf>
    <xf numFmtId="2" fontId="50" fillId="0" borderId="5" xfId="7" applyNumberFormat="1" applyFont="1" applyBorder="1" applyAlignment="1">
      <alignment horizontal="left" vertical="center"/>
    </xf>
    <xf numFmtId="173" fontId="52" fillId="0" borderId="5" xfId="8" applyNumberFormat="1" applyFont="1" applyFill="1" applyBorder="1" applyAlignment="1">
      <alignment horizontal="right" vertical="center"/>
    </xf>
    <xf numFmtId="2" fontId="50" fillId="0" borderId="5" xfId="8" applyNumberFormat="1" applyFont="1" applyFill="1" applyBorder="1" applyAlignment="1">
      <alignment horizontal="center" vertical="center"/>
    </xf>
    <xf numFmtId="2" fontId="15" fillId="0" borderId="0" xfId="7" applyNumberFormat="1" applyFont="1" applyAlignment="1">
      <alignment vertical="center"/>
    </xf>
    <xf numFmtId="4" fontId="50" fillId="0" borderId="5" xfId="8" applyNumberFormat="1" applyFont="1" applyFill="1" applyBorder="1" applyAlignment="1">
      <alignment horizontal="center" vertical="center"/>
    </xf>
    <xf numFmtId="0" fontId="56" fillId="0" borderId="0" xfId="7" applyFont="1" applyAlignment="1">
      <alignment horizontal="center" vertical="center"/>
    </xf>
    <xf numFmtId="0" fontId="56" fillId="0" borderId="0" xfId="7" applyFont="1" applyAlignment="1">
      <alignment vertical="center"/>
    </xf>
    <xf numFmtId="173" fontId="56" fillId="0" borderId="0" xfId="7" applyNumberFormat="1" applyFont="1" applyAlignment="1">
      <alignment vertical="center"/>
    </xf>
    <xf numFmtId="0" fontId="57" fillId="0" borderId="0" xfId="7" applyFont="1" applyAlignment="1">
      <alignment vertical="center"/>
    </xf>
    <xf numFmtId="0" fontId="17" fillId="0" borderId="0" xfId="7" applyFont="1" applyAlignment="1">
      <alignment vertical="center"/>
    </xf>
    <xf numFmtId="0" fontId="17" fillId="0" borderId="0" xfId="7" applyFont="1"/>
    <xf numFmtId="0" fontId="42" fillId="0" borderId="0" xfId="7"/>
    <xf numFmtId="0" fontId="21" fillId="0" borderId="0" xfId="7" applyFont="1"/>
    <xf numFmtId="0" fontId="41" fillId="0" borderId="0" xfId="8" applyFont="1" applyFill="1" applyBorder="1" applyAlignment="1">
      <alignment horizontal="right"/>
    </xf>
    <xf numFmtId="0" fontId="58" fillId="0" borderId="0" xfId="7" applyFont="1" applyAlignment="1" applyProtection="1">
      <alignment vertical="center"/>
      <protection locked="0"/>
    </xf>
    <xf numFmtId="0" fontId="6" fillId="0" borderId="0" xfId="7" applyFont="1" applyAlignment="1" applyProtection="1">
      <alignment horizontal="centerContinuous"/>
      <protection locked="0"/>
    </xf>
    <xf numFmtId="0" fontId="61" fillId="0" borderId="0" xfId="7" applyFont="1" applyAlignment="1" applyProtection="1">
      <alignment horizontal="centerContinuous"/>
      <protection locked="0"/>
    </xf>
    <xf numFmtId="0" fontId="61" fillId="0" borderId="0" xfId="7" applyFont="1" applyProtection="1">
      <protection locked="0"/>
    </xf>
    <xf numFmtId="169" fontId="8" fillId="0" borderId="0" xfId="7" applyNumberFormat="1" applyFont="1" applyAlignment="1" applyProtection="1">
      <alignment horizontal="centerContinuous" vertical="center"/>
      <protection locked="0"/>
    </xf>
    <xf numFmtId="0" fontId="8" fillId="0" borderId="0" xfId="7" applyFont="1" applyAlignment="1" applyProtection="1">
      <alignment horizontal="centerContinuous" vertical="center"/>
      <protection locked="0"/>
    </xf>
    <xf numFmtId="0" fontId="62" fillId="0" borderId="0" xfId="7" applyFont="1" applyAlignment="1" applyProtection="1">
      <alignment horizontal="centerContinuous" vertical="center"/>
      <protection locked="0"/>
    </xf>
    <xf numFmtId="0" fontId="62" fillId="0" borderId="0" xfId="7" applyFont="1" applyAlignment="1" applyProtection="1">
      <alignment vertical="center"/>
      <protection locked="0"/>
    </xf>
    <xf numFmtId="0" fontId="63" fillId="0" borderId="0" xfId="7" applyFont="1" applyAlignment="1" applyProtection="1">
      <alignment horizontal="centerContinuous" vertical="center"/>
      <protection locked="0"/>
    </xf>
    <xf numFmtId="0" fontId="63" fillId="0" borderId="0" xfId="7" applyFont="1" applyAlignment="1" applyProtection="1">
      <alignment vertical="center"/>
      <protection locked="0"/>
    </xf>
    <xf numFmtId="0" fontId="12" fillId="0" borderId="0" xfId="7" applyFont="1" applyAlignment="1" applyProtection="1">
      <alignment horizontal="centerContinuous" vertical="center"/>
      <protection locked="0"/>
    </xf>
    <xf numFmtId="0" fontId="64" fillId="0" borderId="0" xfId="10" applyFont="1" applyProtection="1"/>
    <xf numFmtId="0" fontId="12" fillId="0" borderId="1" xfId="7" applyFont="1" applyBorder="1" applyAlignment="1" applyProtection="1">
      <alignment horizontal="center" vertical="center" wrapText="1"/>
      <protection locked="0"/>
    </xf>
    <xf numFmtId="0" fontId="13" fillId="0" borderId="1" xfId="7" applyFont="1" applyBorder="1" applyAlignment="1" applyProtection="1">
      <alignment horizontal="center" vertical="center"/>
      <protection locked="0"/>
    </xf>
    <xf numFmtId="0" fontId="12" fillId="0" borderId="2" xfId="7" applyFont="1" applyBorder="1" applyAlignment="1" applyProtection="1">
      <alignment horizontal="center" vertical="center" wrapText="1"/>
      <protection locked="0"/>
    </xf>
    <xf numFmtId="0" fontId="13" fillId="0" borderId="2" xfId="7" applyFont="1" applyBorder="1" applyAlignment="1" applyProtection="1">
      <alignment horizontal="center" vertical="center"/>
      <protection locked="0"/>
    </xf>
    <xf numFmtId="175" fontId="15" fillId="0" borderId="0" xfId="7" applyNumberFormat="1" applyFont="1" applyAlignment="1" applyProtection="1">
      <alignment horizontal="center" vertical="center"/>
      <protection locked="0"/>
    </xf>
    <xf numFmtId="2" fontId="15" fillId="0" borderId="0" xfId="7" applyNumberFormat="1" applyFont="1" applyAlignment="1" applyProtection="1">
      <alignment horizontal="center" vertical="center"/>
      <protection locked="0"/>
    </xf>
    <xf numFmtId="4" fontId="16" fillId="0" borderId="0" xfId="7" applyNumberFormat="1" applyFont="1" applyAlignment="1" applyProtection="1">
      <alignment horizontal="center" vertical="center"/>
      <protection locked="0"/>
    </xf>
    <xf numFmtId="4" fontId="42" fillId="0" borderId="0" xfId="7" applyNumberFormat="1" applyAlignment="1" applyProtection="1">
      <alignment vertical="center"/>
      <protection locked="0"/>
    </xf>
    <xf numFmtId="49" fontId="15" fillId="0" borderId="0" xfId="7" applyNumberFormat="1" applyFont="1" applyAlignment="1" applyProtection="1">
      <alignment horizontal="left" vertical="center"/>
      <protection locked="0"/>
    </xf>
    <xf numFmtId="0" fontId="50" fillId="0" borderId="0" xfId="7" applyFont="1" applyAlignment="1" applyProtection="1">
      <alignment horizontal="center" vertical="center"/>
      <protection locked="0"/>
    </xf>
    <xf numFmtId="175" fontId="49" fillId="0" borderId="5" xfId="7" applyNumberFormat="1" applyFont="1" applyBorder="1" applyAlignment="1" applyProtection="1">
      <alignment horizontal="center" vertical="center"/>
      <protection locked="0"/>
    </xf>
    <xf numFmtId="4" fontId="50" fillId="0" borderId="5" xfId="7" applyNumberFormat="1" applyFont="1" applyBorder="1" applyAlignment="1" applyProtection="1">
      <alignment horizontal="center" vertical="center"/>
      <protection locked="0"/>
    </xf>
    <xf numFmtId="176" fontId="15" fillId="0" borderId="0" xfId="7" applyNumberFormat="1" applyFont="1" applyAlignment="1" applyProtection="1">
      <alignment vertical="center"/>
      <protection locked="0"/>
    </xf>
    <xf numFmtId="173" fontId="13" fillId="0" borderId="0" xfId="7" applyNumberFormat="1" applyFont="1" applyAlignment="1" applyProtection="1">
      <alignment vertical="center"/>
      <protection locked="0"/>
    </xf>
    <xf numFmtId="0" fontId="12" fillId="0" borderId="2" xfId="7" applyFont="1" applyBorder="1" applyAlignment="1" applyProtection="1">
      <alignment horizontal="center" vertical="center"/>
      <protection locked="0"/>
    </xf>
    <xf numFmtId="0" fontId="65" fillId="0" borderId="0" xfId="7" applyFont="1" applyAlignment="1" applyProtection="1">
      <alignment horizontal="center" vertical="center"/>
      <protection locked="0"/>
    </xf>
    <xf numFmtId="4" fontId="15" fillId="0" borderId="0" xfId="7" applyNumberFormat="1" applyFont="1" applyAlignment="1" applyProtection="1">
      <alignment vertical="center"/>
      <protection locked="0"/>
    </xf>
    <xf numFmtId="4" fontId="13" fillId="0" borderId="0" xfId="7" applyNumberFormat="1" applyFont="1" applyAlignment="1" applyProtection="1">
      <alignment vertical="center"/>
      <protection locked="0"/>
    </xf>
    <xf numFmtId="0" fontId="15" fillId="0" borderId="5" xfId="7" applyFont="1" applyBorder="1" applyProtection="1">
      <protection locked="0"/>
    </xf>
    <xf numFmtId="0" fontId="42" fillId="0" borderId="0" xfId="7" applyAlignment="1" applyProtection="1">
      <alignment horizontal="center"/>
      <protection locked="0"/>
    </xf>
    <xf numFmtId="0" fontId="17" fillId="0" borderId="0" xfId="7" applyFont="1" applyProtection="1">
      <protection locked="0"/>
    </xf>
    <xf numFmtId="173" fontId="15" fillId="0" borderId="0" xfId="7" applyNumberFormat="1" applyFont="1" applyProtection="1">
      <protection locked="0"/>
    </xf>
    <xf numFmtId="175" fontId="15" fillId="0" borderId="0" xfId="7" applyNumberFormat="1" applyFont="1" applyProtection="1">
      <protection locked="0"/>
    </xf>
    <xf numFmtId="0" fontId="27" fillId="0" borderId="0" xfId="7" applyFont="1" applyProtection="1">
      <protection locked="0"/>
    </xf>
    <xf numFmtId="0" fontId="6" fillId="0" borderId="0" xfId="7" applyFont="1" applyAlignment="1" applyProtection="1">
      <alignment horizontal="center" vertical="center"/>
      <protection locked="0"/>
    </xf>
    <xf numFmtId="0" fontId="67" fillId="0" borderId="0" xfId="7" applyFont="1" applyAlignment="1" applyProtection="1">
      <alignment vertical="center"/>
      <protection locked="0"/>
    </xf>
    <xf numFmtId="169" fontId="8" fillId="0" borderId="0" xfId="7" applyNumberFormat="1" applyFont="1" applyAlignment="1" applyProtection="1">
      <alignment horizontal="center" vertical="center"/>
      <protection locked="0"/>
    </xf>
    <xf numFmtId="0" fontId="68" fillId="0" borderId="0" xfId="7" applyFont="1" applyAlignment="1" applyProtection="1">
      <alignment vertical="center"/>
      <protection locked="0"/>
    </xf>
    <xf numFmtId="0" fontId="43" fillId="0" borderId="0" xfId="7" applyFont="1" applyAlignment="1" applyProtection="1">
      <alignment horizontal="center" vertical="center"/>
      <protection locked="0"/>
    </xf>
    <xf numFmtId="0" fontId="22" fillId="0" borderId="0" xfId="7" applyFont="1" applyAlignment="1" applyProtection="1">
      <alignment vertical="center"/>
      <protection locked="0"/>
    </xf>
    <xf numFmtId="0" fontId="69" fillId="0" borderId="0" xfId="7" applyFont="1" applyAlignment="1" applyProtection="1">
      <alignment vertical="center"/>
      <protection locked="0"/>
    </xf>
    <xf numFmtId="0" fontId="70" fillId="0" borderId="0" xfId="7" applyFont="1" applyAlignment="1" applyProtection="1">
      <alignment vertical="center"/>
      <protection locked="0"/>
    </xf>
    <xf numFmtId="0" fontId="71" fillId="0" borderId="0" xfId="7" applyFont="1" applyAlignment="1" applyProtection="1">
      <alignment vertical="center"/>
      <protection locked="0"/>
    </xf>
    <xf numFmtId="0" fontId="45" fillId="0" borderId="0" xfId="7" applyFont="1" applyAlignment="1" applyProtection="1">
      <alignment horizontal="center" vertical="center"/>
      <protection locked="0"/>
    </xf>
    <xf numFmtId="0" fontId="72" fillId="0" borderId="0" xfId="7" applyFont="1" applyAlignment="1" applyProtection="1">
      <alignment vertical="center"/>
      <protection locked="0"/>
    </xf>
    <xf numFmtId="0" fontId="73" fillId="0" borderId="0" xfId="7" applyFont="1" applyAlignment="1" applyProtection="1">
      <alignment vertical="center"/>
      <protection locked="0"/>
    </xf>
    <xf numFmtId="0" fontId="74" fillId="0" borderId="0" xfId="7" applyFont="1" applyAlignment="1" applyProtection="1">
      <alignment horizontal="center" vertical="center"/>
      <protection locked="0"/>
    </xf>
    <xf numFmtId="0" fontId="74" fillId="0" borderId="0" xfId="7" applyFont="1" applyAlignment="1" applyProtection="1">
      <alignment horizontal="center" vertical="center" wrapText="1"/>
      <protection locked="0"/>
    </xf>
    <xf numFmtId="170" fontId="15" fillId="0" borderId="0" xfId="12" applyNumberFormat="1" applyFont="1" applyFill="1" applyBorder="1" applyAlignment="1" applyProtection="1">
      <alignment horizontal="center" vertical="center"/>
      <protection locked="0"/>
    </xf>
    <xf numFmtId="2" fontId="15" fillId="0" borderId="0" xfId="13" applyNumberFormat="1" applyFont="1" applyFill="1" applyBorder="1" applyAlignment="1" applyProtection="1">
      <alignment horizontal="center" vertical="center"/>
      <protection locked="0"/>
    </xf>
    <xf numFmtId="2" fontId="16" fillId="0" borderId="0" xfId="13" applyNumberFormat="1" applyFont="1" applyFill="1" applyBorder="1" applyAlignment="1" applyProtection="1">
      <alignment horizontal="center" vertical="center"/>
      <protection locked="0"/>
    </xf>
    <xf numFmtId="0" fontId="74" fillId="0" borderId="5" xfId="7" applyFont="1" applyBorder="1" applyAlignment="1" applyProtection="1">
      <alignment vertical="center"/>
      <protection locked="0"/>
    </xf>
    <xf numFmtId="2" fontId="74" fillId="0" borderId="5" xfId="7" applyNumberFormat="1" applyFont="1" applyBorder="1" applyAlignment="1" applyProtection="1">
      <alignment horizontal="left" vertical="center"/>
      <protection locked="0"/>
    </xf>
    <xf numFmtId="177" fontId="75" fillId="0" borderId="5" xfId="7" applyNumberFormat="1" applyFont="1" applyBorder="1" applyAlignment="1" applyProtection="1">
      <alignment vertical="center"/>
      <protection locked="0"/>
    </xf>
    <xf numFmtId="2" fontId="74" fillId="0" borderId="5" xfId="13" applyNumberFormat="1" applyFont="1" applyFill="1" applyBorder="1" applyAlignment="1" applyProtection="1">
      <alignment horizontal="center" vertical="center"/>
      <protection locked="0"/>
    </xf>
    <xf numFmtId="0" fontId="74" fillId="0" borderId="0" xfId="7" applyFont="1" applyAlignment="1" applyProtection="1">
      <alignment vertical="center"/>
      <protection locked="0"/>
    </xf>
    <xf numFmtId="0" fontId="69" fillId="0" borderId="5" xfId="7" applyFont="1" applyBorder="1" applyAlignment="1" applyProtection="1">
      <alignment vertical="center"/>
      <protection locked="0"/>
    </xf>
    <xf numFmtId="4" fontId="69" fillId="0" borderId="5" xfId="13" applyNumberFormat="1" applyFont="1" applyBorder="1" applyAlignment="1" applyProtection="1">
      <alignment horizontal="center" vertical="center"/>
      <protection locked="0"/>
    </xf>
    <xf numFmtId="3" fontId="76" fillId="0" borderId="5" xfId="13" applyNumberFormat="1" applyFont="1" applyBorder="1" applyAlignment="1" applyProtection="1">
      <alignment horizontal="center" vertical="center"/>
      <protection locked="0"/>
    </xf>
    <xf numFmtId="0" fontId="50" fillId="0" borderId="0" xfId="7" applyFont="1" applyProtection="1">
      <protection locked="0"/>
    </xf>
    <xf numFmtId="0" fontId="77" fillId="0" borderId="0" xfId="7" applyFont="1" applyProtection="1">
      <protection locked="0"/>
    </xf>
    <xf numFmtId="0" fontId="13" fillId="0" borderId="0" xfId="7" applyFont="1" applyProtection="1">
      <protection locked="0"/>
    </xf>
    <xf numFmtId="177" fontId="13" fillId="0" borderId="0" xfId="7" applyNumberFormat="1" applyFont="1" applyProtection="1">
      <protection locked="0"/>
    </xf>
    <xf numFmtId="178" fontId="13" fillId="0" borderId="0" xfId="7" applyNumberFormat="1" applyFont="1" applyProtection="1">
      <protection locked="0"/>
    </xf>
    <xf numFmtId="0" fontId="78" fillId="0" borderId="0" xfId="7" applyFont="1" applyProtection="1">
      <protection locked="0"/>
    </xf>
    <xf numFmtId="179" fontId="16" fillId="0" borderId="0" xfId="7" applyNumberFormat="1" applyFont="1" applyProtection="1">
      <protection locked="0"/>
    </xf>
    <xf numFmtId="0" fontId="16" fillId="0" borderId="0" xfId="7" applyFont="1" applyProtection="1">
      <protection locked="0"/>
    </xf>
    <xf numFmtId="0" fontId="15" fillId="0" borderId="0" xfId="7" applyFont="1" applyAlignment="1" applyProtection="1">
      <alignment vertical="center" wrapText="1"/>
      <protection locked="0"/>
    </xf>
    <xf numFmtId="0" fontId="4" fillId="0" borderId="0" xfId="7" applyFont="1" applyAlignment="1">
      <alignment vertical="center"/>
    </xf>
    <xf numFmtId="0" fontId="4" fillId="0" borderId="0" xfId="7" applyFont="1" applyAlignment="1">
      <alignment horizontal="centerContinuous" vertical="center"/>
    </xf>
    <xf numFmtId="0" fontId="22" fillId="0" borderId="0" xfId="7" applyFont="1" applyAlignment="1">
      <alignment vertical="center"/>
    </xf>
    <xf numFmtId="0" fontId="79" fillId="0" borderId="0" xfId="7" applyFont="1" applyAlignment="1">
      <alignment vertical="center"/>
    </xf>
    <xf numFmtId="0" fontId="30" fillId="0" borderId="0" xfId="7" applyFont="1" applyAlignment="1">
      <alignment vertical="center"/>
    </xf>
    <xf numFmtId="0" fontId="43" fillId="0" borderId="0" xfId="7" applyFont="1" applyAlignment="1">
      <alignment vertical="center"/>
    </xf>
    <xf numFmtId="0" fontId="45" fillId="0" borderId="1" xfId="7" applyFont="1" applyBorder="1" applyAlignment="1">
      <alignment horizontal="center" vertical="center"/>
    </xf>
    <xf numFmtId="0" fontId="13" fillId="0" borderId="1" xfId="7" applyFont="1" applyBorder="1" applyAlignment="1">
      <alignment horizontal="center" textRotation="90"/>
    </xf>
    <xf numFmtId="0" fontId="13" fillId="0" borderId="1" xfId="7" applyFont="1" applyBorder="1" applyAlignment="1">
      <alignment horizontal="center" textRotation="90" wrapText="1"/>
    </xf>
    <xf numFmtId="0" fontId="12" fillId="0" borderId="1" xfId="7" applyFont="1" applyBorder="1" applyAlignment="1">
      <alignment textRotation="90" wrapText="1"/>
    </xf>
    <xf numFmtId="0" fontId="12" fillId="0" borderId="0" xfId="7" applyFont="1" applyAlignment="1">
      <alignment textRotation="90" wrapText="1"/>
    </xf>
    <xf numFmtId="0" fontId="80" fillId="0" borderId="2" xfId="7" applyFont="1" applyBorder="1" applyAlignment="1">
      <alignment horizontal="center" vertical="center"/>
    </xf>
    <xf numFmtId="0" fontId="15" fillId="0" borderId="2" xfId="7" applyFont="1" applyBorder="1" applyAlignment="1">
      <alignment horizontal="center" vertical="center" textRotation="90"/>
    </xf>
    <xf numFmtId="0" fontId="16" fillId="0" borderId="2" xfId="7" applyFont="1" applyBorder="1" applyAlignment="1">
      <alignment horizontal="right" vertical="center" textRotation="90" wrapText="1"/>
    </xf>
    <xf numFmtId="0" fontId="16" fillId="0" borderId="0" xfId="7" applyFont="1" applyAlignment="1">
      <alignment horizontal="right" vertical="center" textRotation="90" wrapText="1"/>
    </xf>
    <xf numFmtId="0" fontId="15" fillId="0" borderId="0" xfId="7" applyFont="1" applyAlignment="1">
      <alignment horizontal="right" vertical="center" textRotation="90" wrapText="1"/>
    </xf>
    <xf numFmtId="0" fontId="15" fillId="0" borderId="0" xfId="7" applyFont="1" applyAlignment="1">
      <alignment horizontal="left" vertical="center" wrapText="1"/>
    </xf>
    <xf numFmtId="180" fontId="15" fillId="0" borderId="0" xfId="7" applyNumberFormat="1" applyFont="1" applyAlignment="1">
      <alignment vertical="center"/>
    </xf>
    <xf numFmtId="166" fontId="16" fillId="0" borderId="0" xfId="7" applyNumberFormat="1" applyFont="1" applyAlignment="1">
      <alignment vertical="center"/>
    </xf>
    <xf numFmtId="181" fontId="15" fillId="0" borderId="0" xfId="7" applyNumberFormat="1" applyFont="1" applyAlignment="1">
      <alignment vertical="center"/>
    </xf>
    <xf numFmtId="182" fontId="15" fillId="0" borderId="0" xfId="7" applyNumberFormat="1" applyFont="1" applyAlignment="1">
      <alignment vertical="center"/>
    </xf>
    <xf numFmtId="183" fontId="15" fillId="0" borderId="0" xfId="7" applyNumberFormat="1" applyFont="1" applyAlignment="1">
      <alignment vertical="center"/>
    </xf>
    <xf numFmtId="180" fontId="15" fillId="0" borderId="0" xfId="7" applyNumberFormat="1" applyFont="1" applyAlignment="1">
      <alignment horizontal="center" vertical="center"/>
    </xf>
    <xf numFmtId="166" fontId="16" fillId="0" borderId="0" xfId="7" applyNumberFormat="1" applyFont="1" applyAlignment="1">
      <alignment horizontal="center" vertical="center"/>
    </xf>
    <xf numFmtId="0" fontId="16" fillId="0" borderId="3" xfId="7" applyFont="1" applyBorder="1" applyAlignment="1">
      <alignment vertical="center"/>
    </xf>
    <xf numFmtId="180" fontId="16" fillId="0" borderId="3" xfId="7" applyNumberFormat="1" applyFont="1" applyBorder="1" applyAlignment="1">
      <alignment vertical="center"/>
    </xf>
    <xf numFmtId="166" fontId="16" fillId="0" borderId="3" xfId="7" applyNumberFormat="1" applyFont="1" applyBorder="1" applyAlignment="1">
      <alignment vertical="center"/>
    </xf>
    <xf numFmtId="182" fontId="20" fillId="0" borderId="0" xfId="7" applyNumberFormat="1" applyFont="1"/>
    <xf numFmtId="0" fontId="15" fillId="0" borderId="0" xfId="7" applyFont="1"/>
    <xf numFmtId="0" fontId="16" fillId="0" borderId="0" xfId="7" applyFont="1"/>
    <xf numFmtId="0" fontId="3" fillId="0" borderId="0" xfId="7" applyFont="1"/>
    <xf numFmtId="182" fontId="15" fillId="0" borderId="0" xfId="7" applyNumberFormat="1" applyFont="1"/>
    <xf numFmtId="166" fontId="20" fillId="0" borderId="0" xfId="7" applyNumberFormat="1" applyFont="1"/>
    <xf numFmtId="0" fontId="28" fillId="0" borderId="0" xfId="7" applyFont="1"/>
    <xf numFmtId="174" fontId="17" fillId="0" borderId="0" xfId="10" applyNumberFormat="1" applyFont="1" applyAlignment="1" applyProtection="1">
      <alignment vertical="center"/>
    </xf>
    <xf numFmtId="0" fontId="20" fillId="0" borderId="0" xfId="7" applyFont="1"/>
    <xf numFmtId="0" fontId="4" fillId="0" borderId="0" xfId="7" applyFont="1"/>
    <xf numFmtId="0" fontId="79" fillId="0" borderId="0" xfId="7" applyFont="1"/>
    <xf numFmtId="0" fontId="30" fillId="0" borderId="0" xfId="7" applyFont="1"/>
    <xf numFmtId="0" fontId="63" fillId="0" borderId="0" xfId="7" applyFont="1"/>
    <xf numFmtId="0" fontId="12" fillId="0" borderId="1" xfId="7" applyFont="1" applyBorder="1" applyAlignment="1">
      <alignment horizontal="center" vertical="center"/>
    </xf>
    <xf numFmtId="0" fontId="12" fillId="0" borderId="1" xfId="7" applyFont="1" applyBorder="1" applyAlignment="1">
      <alignment horizontal="right" textRotation="90" wrapText="1"/>
    </xf>
    <xf numFmtId="0" fontId="15" fillId="0" borderId="2" xfId="7" applyFont="1" applyBorder="1" applyAlignment="1">
      <alignment horizontal="center" textRotation="90"/>
    </xf>
    <xf numFmtId="0" fontId="16" fillId="0" borderId="2" xfId="7" applyFont="1" applyBorder="1" applyAlignment="1">
      <alignment textRotation="90" wrapText="1"/>
    </xf>
    <xf numFmtId="0" fontId="80" fillId="0" borderId="0" xfId="7" applyFont="1" applyAlignment="1">
      <alignment horizontal="center" vertical="center"/>
    </xf>
    <xf numFmtId="0" fontId="15" fillId="0" borderId="0" xfId="7" applyFont="1" applyAlignment="1">
      <alignment horizontal="center" textRotation="90"/>
    </xf>
    <xf numFmtId="0" fontId="16" fillId="0" borderId="0" xfId="7" applyFont="1" applyAlignment="1">
      <alignment textRotation="90" wrapText="1"/>
    </xf>
    <xf numFmtId="3" fontId="16" fillId="0" borderId="0" xfId="7" applyNumberFormat="1" applyFont="1"/>
    <xf numFmtId="3" fontId="20" fillId="0" borderId="0" xfId="7" applyNumberFormat="1" applyFont="1"/>
    <xf numFmtId="0" fontId="17" fillId="0" borderId="0" xfId="7" applyFont="1" applyAlignment="1" applyProtection="1">
      <alignment vertical="center" wrapText="1"/>
      <protection locked="0"/>
    </xf>
    <xf numFmtId="0" fontId="83" fillId="0" borderId="0" xfId="14" applyFont="1"/>
    <xf numFmtId="0" fontId="83" fillId="0" borderId="0" xfId="14" applyFont="1" applyAlignment="1">
      <alignment horizontal="center"/>
    </xf>
    <xf numFmtId="0" fontId="6" fillId="0" borderId="0" xfId="14" applyFont="1" applyAlignment="1">
      <alignment horizontal="center" vertical="top" wrapText="1"/>
    </xf>
    <xf numFmtId="169" fontId="8" fillId="0" borderId="0" xfId="14" applyNumberFormat="1" applyFont="1" applyAlignment="1">
      <alignment horizontal="center"/>
    </xf>
    <xf numFmtId="184" fontId="43" fillId="0" borderId="0" xfId="14" applyNumberFormat="1" applyFont="1" applyAlignment="1">
      <alignment horizontal="center"/>
    </xf>
    <xf numFmtId="0" fontId="64" fillId="0" borderId="0" xfId="14" applyFont="1"/>
    <xf numFmtId="0" fontId="12" fillId="0" borderId="6" xfId="14" applyFont="1" applyBorder="1" applyAlignment="1">
      <alignment horizontal="left" vertical="center" wrapText="1"/>
    </xf>
    <xf numFmtId="184" fontId="12" fillId="0" borderId="7" xfId="14" applyNumberFormat="1" applyFont="1" applyBorder="1" applyAlignment="1">
      <alignment horizontal="center"/>
    </xf>
    <xf numFmtId="184" fontId="12" fillId="0" borderId="8" xfId="14" applyNumberFormat="1" applyFont="1" applyBorder="1" applyAlignment="1">
      <alignment horizontal="center"/>
    </xf>
    <xf numFmtId="0" fontId="12" fillId="0" borderId="6" xfId="14" applyFont="1" applyBorder="1" applyAlignment="1">
      <alignment horizontal="center" vertical="center" wrapText="1"/>
    </xf>
    <xf numFmtId="184" fontId="12" fillId="0" borderId="9" xfId="14" applyNumberFormat="1" applyFont="1" applyBorder="1" applyAlignment="1">
      <alignment horizontal="center"/>
    </xf>
    <xf numFmtId="0" fontId="12" fillId="0" borderId="7" xfId="14" applyFont="1" applyBorder="1" applyAlignment="1">
      <alignment horizontal="center"/>
    </xf>
    <xf numFmtId="0" fontId="12" fillId="0" borderId="9" xfId="14" applyFont="1" applyBorder="1" applyAlignment="1">
      <alignment horizontal="center"/>
    </xf>
    <xf numFmtId="0" fontId="12" fillId="0" borderId="10" xfId="14" applyFont="1" applyBorder="1" applyAlignment="1">
      <alignment horizontal="left" vertical="center" wrapText="1"/>
    </xf>
    <xf numFmtId="0" fontId="12" fillId="0" borderId="11" xfId="14" applyFont="1" applyBorder="1" applyAlignment="1">
      <alignment horizontal="center" vertical="center" wrapText="1"/>
    </xf>
    <xf numFmtId="0" fontId="12" fillId="0" borderId="6" xfId="14" applyFont="1" applyBorder="1" applyAlignment="1">
      <alignment horizontal="center" vertical="center" wrapText="1"/>
    </xf>
    <xf numFmtId="0" fontId="12" fillId="0" borderId="12" xfId="14" applyFont="1" applyBorder="1" applyAlignment="1">
      <alignment horizontal="center" vertical="center" wrapText="1"/>
    </xf>
    <xf numFmtId="0" fontId="12" fillId="0" borderId="10" xfId="14" applyFont="1" applyBorder="1" applyAlignment="1">
      <alignment horizontal="center" vertical="center" wrapText="1"/>
    </xf>
    <xf numFmtId="0" fontId="12" fillId="0" borderId="9" xfId="14" applyFont="1" applyBorder="1" applyAlignment="1">
      <alignment horizontal="center" vertical="center" wrapText="1"/>
    </xf>
    <xf numFmtId="0" fontId="12" fillId="0" borderId="13" xfId="14" applyFont="1" applyBorder="1" applyAlignment="1">
      <alignment horizontal="center" vertical="center" wrapText="1"/>
    </xf>
    <xf numFmtId="0" fontId="12" fillId="0" borderId="14" xfId="14"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4" fillId="0" borderId="0" xfId="7" applyFont="1" applyAlignment="1">
      <alignment vertical="center"/>
    </xf>
    <xf numFmtId="0" fontId="6" fillId="0" borderId="0" xfId="7" applyFont="1" applyAlignment="1">
      <alignment horizontal="center" wrapText="1"/>
    </xf>
    <xf numFmtId="0" fontId="29" fillId="0" borderId="0" xfId="7" applyFont="1" applyAlignment="1">
      <alignment vertical="center"/>
    </xf>
    <xf numFmtId="169" fontId="8" fillId="0" borderId="0" xfId="7" applyNumberFormat="1" applyFont="1" applyAlignment="1">
      <alignment horizontal="center" vertical="center"/>
    </xf>
    <xf numFmtId="0" fontId="32" fillId="0" borderId="0" xfId="7" applyFont="1" applyAlignment="1">
      <alignment horizontal="center" vertical="center"/>
    </xf>
    <xf numFmtId="0" fontId="12" fillId="0" borderId="25" xfId="7" applyFont="1" applyBorder="1" applyAlignment="1">
      <alignment horizontal="center" vertical="center" wrapText="1"/>
    </xf>
    <xf numFmtId="0" fontId="35" fillId="0" borderId="0" xfId="7" applyFont="1" applyAlignment="1">
      <alignment vertical="center"/>
    </xf>
    <xf numFmtId="0" fontId="84" fillId="0" borderId="0" xfId="7" applyFont="1" applyAlignment="1">
      <alignment horizontal="center" vertical="center" wrapText="1"/>
    </xf>
    <xf numFmtId="2" fontId="85" fillId="0" borderId="0" xfId="7" applyNumberFormat="1" applyFont="1" applyAlignment="1">
      <alignment horizontal="center" vertical="center" wrapText="1"/>
    </xf>
    <xf numFmtId="2" fontId="86" fillId="0" borderId="0" xfId="7" applyNumberFormat="1" applyFont="1" applyAlignment="1">
      <alignment horizontal="center" vertical="center" wrapText="1"/>
    </xf>
    <xf numFmtId="170" fontId="15" fillId="0" borderId="0" xfId="12" applyNumberFormat="1" applyFont="1" applyFill="1" applyBorder="1" applyAlignment="1">
      <alignment horizontal="center" vertical="center"/>
    </xf>
    <xf numFmtId="170" fontId="16" fillId="0" borderId="0" xfId="12" applyNumberFormat="1" applyFont="1" applyFill="1" applyBorder="1" applyAlignment="1">
      <alignment horizontal="center" vertical="center"/>
    </xf>
    <xf numFmtId="186" fontId="15" fillId="0" borderId="0" xfId="15" applyNumberFormat="1" applyFont="1" applyFill="1" applyBorder="1" applyAlignment="1">
      <alignment vertical="center"/>
    </xf>
    <xf numFmtId="0" fontId="15" fillId="0" borderId="0" xfId="16" applyFont="1" applyAlignment="1">
      <alignment horizontal="left" vertical="center"/>
    </xf>
    <xf numFmtId="0" fontId="16" fillId="0" borderId="3" xfId="7" applyFont="1" applyBorder="1" applyAlignment="1">
      <alignment horizontal="left" vertical="center" wrapText="1"/>
    </xf>
    <xf numFmtId="170" fontId="16" fillId="0" borderId="3" xfId="12" applyNumberFormat="1" applyFont="1" applyFill="1" applyBorder="1" applyAlignment="1">
      <alignment horizontal="center" vertical="center"/>
    </xf>
    <xf numFmtId="0" fontId="16" fillId="0" borderId="0" xfId="7" applyFont="1" applyAlignment="1">
      <alignment vertical="center"/>
    </xf>
    <xf numFmtId="0" fontId="28" fillId="0" borderId="0" xfId="7" applyFont="1" applyAlignment="1">
      <alignment vertical="center"/>
    </xf>
    <xf numFmtId="174" fontId="17" fillId="0" borderId="0" xfId="10" applyNumberFormat="1" applyFont="1" applyAlignment="1" applyProtection="1">
      <alignment horizontal="left" vertical="center" wrapText="1"/>
    </xf>
    <xf numFmtId="174" fontId="17" fillId="0" borderId="0" xfId="10" applyNumberFormat="1" applyFont="1" applyAlignment="1" applyProtection="1">
      <alignment vertical="center" wrapText="1"/>
    </xf>
    <xf numFmtId="187" fontId="8" fillId="0" borderId="0" xfId="7" applyNumberFormat="1" applyFont="1" applyAlignment="1">
      <alignment horizontal="center" wrapText="1"/>
    </xf>
    <xf numFmtId="169" fontId="9" fillId="0" borderId="0" xfId="7" applyNumberFormat="1" applyFont="1" applyAlignment="1">
      <alignment horizontal="center" vertical="center"/>
    </xf>
    <xf numFmtId="0" fontId="42" fillId="0" borderId="0" xfId="7" applyAlignment="1">
      <alignment horizontal="center"/>
    </xf>
    <xf numFmtId="0" fontId="12" fillId="0" borderId="26" xfId="7" applyFont="1" applyBorder="1" applyAlignment="1">
      <alignment horizontal="center" vertical="center" wrapText="1"/>
    </xf>
    <xf numFmtId="0" fontId="3" fillId="0" borderId="26" xfId="7" applyFont="1" applyBorder="1" applyAlignment="1">
      <alignment horizontal="center" vertical="center" wrapText="1"/>
    </xf>
    <xf numFmtId="37" fontId="15" fillId="0" borderId="0" xfId="15" applyNumberFormat="1" applyFont="1" applyFill="1" applyBorder="1" applyAlignment="1">
      <alignment horizontal="center" vertical="center"/>
    </xf>
    <xf numFmtId="0" fontId="16" fillId="0" borderId="3" xfId="7" applyFont="1" applyBorder="1" applyAlignment="1">
      <alignment horizontal="left" wrapText="1"/>
    </xf>
    <xf numFmtId="37" fontId="16" fillId="0" borderId="3" xfId="15" applyNumberFormat="1" applyFont="1" applyFill="1" applyBorder="1" applyAlignment="1">
      <alignment horizontal="center" vertical="center"/>
    </xf>
    <xf numFmtId="186" fontId="20" fillId="0" borderId="0" xfId="15" applyNumberFormat="1" applyFont="1"/>
    <xf numFmtId="0" fontId="4" fillId="0" borderId="0" xfId="7" applyFont="1" applyAlignment="1">
      <alignment horizontal="center"/>
    </xf>
    <xf numFmtId="0" fontId="46" fillId="0" borderId="0" xfId="7" applyFont="1"/>
    <xf numFmtId="0" fontId="6" fillId="0" borderId="0" xfId="7" applyFont="1" applyAlignment="1">
      <alignment horizontal="center" vertical="center"/>
    </xf>
    <xf numFmtId="188" fontId="8" fillId="0" borderId="0" xfId="7" applyNumberFormat="1" applyFont="1" applyAlignment="1">
      <alignment horizontal="center"/>
    </xf>
    <xf numFmtId="169" fontId="43" fillId="0" borderId="0" xfId="7" applyNumberFormat="1" applyFont="1" applyAlignment="1">
      <alignment horizontal="center"/>
    </xf>
    <xf numFmtId="14" fontId="42" fillId="0" borderId="3" xfId="7" applyNumberFormat="1" applyBorder="1" applyAlignment="1">
      <alignment horizontal="left"/>
    </xf>
    <xf numFmtId="0" fontId="42" fillId="0" borderId="3" xfId="7" applyBorder="1"/>
    <xf numFmtId="0" fontId="43" fillId="0" borderId="3" xfId="7" applyFont="1" applyBorder="1" applyAlignment="1">
      <alignment horizontal="center"/>
    </xf>
    <xf numFmtId="0" fontId="43" fillId="0" borderId="0" xfId="7" applyFont="1"/>
    <xf numFmtId="0" fontId="12" fillId="0" borderId="0" xfId="7" applyFont="1" applyAlignment="1">
      <alignment horizontal="center" vertical="center"/>
    </xf>
    <xf numFmtId="0" fontId="13" fillId="0" borderId="0" xfId="7" applyFont="1"/>
    <xf numFmtId="0" fontId="12" fillId="0" borderId="5" xfId="7" applyFont="1" applyBorder="1" applyAlignment="1">
      <alignment horizontal="center" vertical="center"/>
    </xf>
    <xf numFmtId="0" fontId="13" fillId="0" borderId="5" xfId="7" applyFont="1" applyBorder="1" applyAlignment="1">
      <alignment horizontal="center" vertical="center" wrapText="1"/>
    </xf>
    <xf numFmtId="0" fontId="16" fillId="0" borderId="0" xfId="7" applyFont="1" applyAlignment="1">
      <alignment horizontal="center" vertical="center" wrapText="1"/>
    </xf>
    <xf numFmtId="189" fontId="15" fillId="0" borderId="0" xfId="17" applyNumberFormat="1" applyFont="1" applyFill="1" applyBorder="1" applyAlignment="1">
      <alignment horizontal="center" vertical="center"/>
    </xf>
    <xf numFmtId="170" fontId="15" fillId="0" borderId="0" xfId="18" applyNumberFormat="1" applyFont="1" applyFill="1" applyBorder="1" applyAlignment="1">
      <alignment horizontal="right" vertical="center"/>
    </xf>
    <xf numFmtId="189" fontId="16" fillId="0" borderId="0" xfId="7" applyNumberFormat="1" applyFont="1" applyAlignment="1">
      <alignment vertical="center"/>
    </xf>
    <xf numFmtId="189" fontId="16" fillId="0" borderId="3" xfId="17" applyNumberFormat="1" applyFont="1" applyFill="1" applyBorder="1" applyAlignment="1">
      <alignment horizontal="center" vertical="center"/>
    </xf>
    <xf numFmtId="190" fontId="15" fillId="0" borderId="0" xfId="7" applyNumberFormat="1" applyFont="1" applyAlignment="1">
      <alignment vertical="center"/>
    </xf>
    <xf numFmtId="191" fontId="15" fillId="0" borderId="0" xfId="19" applyNumberFormat="1" applyFont="1" applyBorder="1" applyAlignment="1">
      <alignment horizontal="center"/>
    </xf>
    <xf numFmtId="3" fontId="16" fillId="0" borderId="0" xfId="19" applyNumberFormat="1" applyFont="1" applyBorder="1" applyAlignment="1">
      <alignment horizontal="right"/>
    </xf>
    <xf numFmtId="0" fontId="15" fillId="0" borderId="1" xfId="7" applyFont="1" applyBorder="1" applyAlignment="1">
      <alignment vertical="center"/>
    </xf>
    <xf numFmtId="189" fontId="15" fillId="0" borderId="0" xfId="7" applyNumberFormat="1" applyFont="1" applyAlignment="1">
      <alignment vertical="center"/>
    </xf>
    <xf numFmtId="0" fontId="12" fillId="0" borderId="0" xfId="7" applyFont="1"/>
    <xf numFmtId="0" fontId="10" fillId="0" borderId="0" xfId="7" applyFont="1"/>
    <xf numFmtId="169" fontId="8" fillId="0" borderId="0" xfId="7" applyNumberFormat="1" applyFont="1" applyAlignment="1">
      <alignment horizontal="center"/>
    </xf>
    <xf numFmtId="169" fontId="72" fillId="0" borderId="0" xfId="7" applyNumberFormat="1" applyFont="1" applyAlignment="1">
      <alignment horizontal="center"/>
    </xf>
    <xf numFmtId="14" fontId="3" fillId="0" borderId="3" xfId="7" applyNumberFormat="1" applyFont="1" applyBorder="1" applyAlignment="1">
      <alignment horizontal="left"/>
    </xf>
    <xf numFmtId="0" fontId="21" fillId="0" borderId="0" xfId="7" applyFont="1" applyAlignment="1">
      <alignment horizontal="center" vertical="center" wrapText="1"/>
    </xf>
    <xf numFmtId="189" fontId="15" fillId="0" borderId="0" xfId="20" applyNumberFormat="1" applyFont="1" applyFill="1" applyBorder="1" applyAlignment="1">
      <alignment horizontal="center" vertical="center"/>
    </xf>
    <xf numFmtId="170" fontId="15" fillId="0" borderId="0" xfId="19" applyNumberFormat="1" applyFont="1" applyFill="1" applyBorder="1" applyAlignment="1">
      <alignment horizontal="right" vertical="center"/>
    </xf>
    <xf numFmtId="189" fontId="16" fillId="0" borderId="3" xfId="20" applyNumberFormat="1" applyFont="1" applyFill="1" applyBorder="1" applyAlignment="1">
      <alignment horizontal="center" vertical="center"/>
    </xf>
    <xf numFmtId="191" fontId="20" fillId="0" borderId="0" xfId="19" applyNumberFormat="1" applyFont="1" applyBorder="1" applyAlignment="1">
      <alignment horizontal="center"/>
    </xf>
    <xf numFmtId="3" fontId="21" fillId="0" borderId="0" xfId="19" applyNumberFormat="1" applyFont="1" applyBorder="1" applyAlignment="1">
      <alignment horizontal="right"/>
    </xf>
    <xf numFmtId="189" fontId="15" fillId="0" borderId="1" xfId="7" applyNumberFormat="1" applyFont="1" applyBorder="1" applyAlignment="1">
      <alignment vertical="center"/>
    </xf>
    <xf numFmtId="14" fontId="42" fillId="0" borderId="0" xfId="7" applyNumberFormat="1" applyAlignment="1">
      <alignment horizontal="left"/>
    </xf>
    <xf numFmtId="0" fontId="12" fillId="0" borderId="1" xfId="7" applyFont="1" applyBorder="1" applyAlignment="1">
      <alignment horizontal="center" vertical="center" wrapText="1"/>
    </xf>
    <xf numFmtId="0" fontId="12" fillId="0" borderId="5" xfId="7" applyFont="1" applyBorder="1" applyAlignment="1">
      <alignment horizontal="center" vertical="center" wrapText="1"/>
    </xf>
    <xf numFmtId="0" fontId="73" fillId="0" borderId="0" xfId="16" applyFont="1" applyAlignment="1">
      <alignment horizontal="left" vertical="center"/>
    </xf>
    <xf numFmtId="14" fontId="12" fillId="0" borderId="27" xfId="7" applyNumberFormat="1" applyFont="1" applyBorder="1" applyAlignment="1">
      <alignment horizontal="center"/>
    </xf>
    <xf numFmtId="192" fontId="15" fillId="0" borderId="0" xfId="21" applyNumberFormat="1" applyFont="1" applyFill="1" applyBorder="1" applyAlignment="1">
      <alignment horizontal="center" vertical="center"/>
    </xf>
    <xf numFmtId="186" fontId="20" fillId="0" borderId="0" xfId="15" applyNumberFormat="1" applyFont="1" applyAlignment="1">
      <alignment vertical="center"/>
    </xf>
    <xf numFmtId="186" fontId="42" fillId="0" borderId="0" xfId="7" applyNumberFormat="1" applyAlignment="1">
      <alignment vertical="center"/>
    </xf>
    <xf numFmtId="193" fontId="15" fillId="0" borderId="0" xfId="16" applyNumberFormat="1" applyFont="1" applyAlignment="1">
      <alignment horizontal="left" vertical="center" wrapText="1"/>
    </xf>
    <xf numFmtId="43" fontId="0" fillId="0" borderId="0" xfId="15" applyFont="1"/>
    <xf numFmtId="0" fontId="16" fillId="0" borderId="3" xfId="16" applyFont="1" applyBorder="1" applyAlignment="1">
      <alignment horizontal="left" vertical="center"/>
    </xf>
    <xf numFmtId="3" fontId="16" fillId="0" borderId="3" xfId="7" applyNumberFormat="1" applyFont="1" applyBorder="1" applyAlignment="1">
      <alignment horizontal="center" vertical="center"/>
    </xf>
    <xf numFmtId="192" fontId="15" fillId="0" borderId="0" xfId="7" applyNumberFormat="1" applyFont="1"/>
    <xf numFmtId="186" fontId="42" fillId="0" borderId="0" xfId="7" applyNumberFormat="1"/>
    <xf numFmtId="0" fontId="9" fillId="0" borderId="0" xfId="7" applyFont="1" applyAlignment="1">
      <alignment horizontal="center" wrapText="1"/>
    </xf>
    <xf numFmtId="169" fontId="46" fillId="0" borderId="0" xfId="7" applyNumberFormat="1" applyFont="1" applyAlignment="1">
      <alignment horizontal="left" vertical="center"/>
    </xf>
    <xf numFmtId="169" fontId="65" fillId="0" borderId="1" xfId="7" applyNumberFormat="1" applyFont="1" applyBorder="1" applyAlignment="1">
      <alignment horizontal="left" vertical="center"/>
    </xf>
    <xf numFmtId="169" fontId="12" fillId="0" borderId="25" xfId="7" applyNumberFormat="1" applyFont="1" applyBorder="1" applyAlignment="1">
      <alignment horizontal="center" vertical="center" wrapText="1"/>
    </xf>
    <xf numFmtId="169" fontId="13" fillId="0" borderId="1" xfId="7" applyNumberFormat="1" applyFont="1" applyBorder="1" applyAlignment="1">
      <alignment horizontal="center" vertical="center" wrapText="1"/>
    </xf>
    <xf numFmtId="0" fontId="12" fillId="0" borderId="5" xfId="7" applyFont="1" applyBorder="1" applyAlignment="1">
      <alignment horizontal="center" vertical="center" wrapText="1"/>
    </xf>
    <xf numFmtId="170" fontId="15" fillId="0" borderId="0" xfId="12" applyNumberFormat="1" applyFont="1" applyFill="1" applyBorder="1" applyAlignment="1">
      <alignment vertical="center"/>
    </xf>
    <xf numFmtId="170" fontId="16" fillId="0" borderId="3" xfId="12" applyNumberFormat="1" applyFont="1" applyFill="1" applyBorder="1" applyAlignment="1">
      <alignment vertical="center"/>
    </xf>
    <xf numFmtId="0" fontId="17" fillId="0" borderId="0" xfId="7" applyFont="1" applyAlignment="1">
      <alignment horizontal="left" vertical="center"/>
    </xf>
    <xf numFmtId="0" fontId="87" fillId="0" borderId="0" xfId="7" applyFont="1" applyAlignment="1" applyProtection="1">
      <alignment vertical="center" wrapText="1"/>
      <protection locked="0"/>
    </xf>
    <xf numFmtId="186" fontId="15" fillId="0" borderId="0" xfId="15" applyNumberFormat="1" applyFont="1"/>
    <xf numFmtId="0" fontId="4" fillId="0" borderId="0" xfId="10" applyFont="1" applyAlignment="1" applyProtection="1">
      <alignment wrapText="1"/>
      <protection locked="0"/>
    </xf>
    <xf numFmtId="194" fontId="88" fillId="0" borderId="0" xfId="10" applyNumberFormat="1" applyFont="1" applyAlignment="1" applyProtection="1">
      <alignment horizontal="center" wrapText="1"/>
    </xf>
    <xf numFmtId="194" fontId="88" fillId="0" borderId="0" xfId="10" applyNumberFormat="1" applyFont="1" applyAlignment="1" applyProtection="1">
      <alignment horizontal="center" wrapText="1"/>
    </xf>
    <xf numFmtId="0" fontId="6" fillId="0" borderId="0" xfId="10" applyFont="1" applyAlignment="1" applyProtection="1">
      <alignment horizontal="center" wrapText="1"/>
    </xf>
    <xf numFmtId="194" fontId="6" fillId="0" borderId="0" xfId="10" applyNumberFormat="1" applyFont="1" applyAlignment="1" applyProtection="1">
      <alignment horizontal="center" wrapText="1"/>
    </xf>
    <xf numFmtId="194" fontId="6" fillId="0" borderId="0" xfId="10" applyNumberFormat="1" applyFont="1" applyAlignment="1" applyProtection="1">
      <alignment horizontal="center" wrapText="1"/>
    </xf>
    <xf numFmtId="0" fontId="79" fillId="0" borderId="0" xfId="1" applyFont="1"/>
    <xf numFmtId="188" fontId="8" fillId="0" borderId="0" xfId="10" applyNumberFormat="1" applyFont="1" applyAlignment="1" applyProtection="1">
      <alignment horizontal="center" wrapText="1"/>
      <protection locked="0"/>
    </xf>
    <xf numFmtId="188" fontId="8" fillId="0" borderId="0" xfId="10" applyNumberFormat="1" applyFont="1" applyAlignment="1" applyProtection="1">
      <alignment horizontal="center" wrapText="1"/>
    </xf>
    <xf numFmtId="188" fontId="8" fillId="0" borderId="0" xfId="10" applyNumberFormat="1" applyFont="1" applyAlignment="1" applyProtection="1">
      <alignment horizontal="center" wrapText="1"/>
    </xf>
    <xf numFmtId="188" fontId="30" fillId="0" borderId="0" xfId="1" applyNumberFormat="1" applyFont="1"/>
    <xf numFmtId="195" fontId="43" fillId="0" borderId="0" xfId="10" applyNumberFormat="1" applyFont="1" applyAlignment="1" applyProtection="1">
      <alignment horizontal="center" wrapText="1"/>
    </xf>
    <xf numFmtId="0" fontId="63" fillId="0" borderId="0" xfId="10" applyFont="1" applyAlignment="1" applyProtection="1">
      <alignment horizontal="center" wrapText="1"/>
    </xf>
    <xf numFmtId="195" fontId="43" fillId="0" borderId="0" xfId="10" applyNumberFormat="1" applyFont="1" applyAlignment="1" applyProtection="1">
      <alignment horizontal="center" wrapText="1"/>
    </xf>
    <xf numFmtId="0" fontId="63" fillId="0" borderId="0" xfId="1" applyFont="1"/>
    <xf numFmtId="0" fontId="49" fillId="0" borderId="0" xfId="10" applyFont="1" applyProtection="1"/>
    <xf numFmtId="0" fontId="65" fillId="0" borderId="0" xfId="10" applyFont="1" applyAlignment="1" applyProtection="1">
      <alignment horizontal="left"/>
    </xf>
    <xf numFmtId="0" fontId="65" fillId="0" borderId="0" xfId="10" applyFont="1" applyProtection="1"/>
    <xf numFmtId="0" fontId="65" fillId="0" borderId="0" xfId="10" applyFont="1" applyAlignment="1" applyProtection="1">
      <alignment horizontal="right"/>
    </xf>
    <xf numFmtId="194" fontId="15" fillId="0" borderId="0" xfId="10" applyNumberFormat="1" applyFont="1" applyProtection="1"/>
    <xf numFmtId="194" fontId="13" fillId="0" borderId="0" xfId="10" applyNumberFormat="1" applyFont="1" applyProtection="1"/>
    <xf numFmtId="194" fontId="13" fillId="0" borderId="0" xfId="10" applyNumberFormat="1" applyFont="1" applyAlignment="1" applyProtection="1">
      <alignment horizontal="right"/>
    </xf>
    <xf numFmtId="194" fontId="13" fillId="0" borderId="0" xfId="10" applyNumberFormat="1" applyFont="1" applyAlignment="1" applyProtection="1">
      <alignment horizontal="left"/>
    </xf>
    <xf numFmtId="0" fontId="12" fillId="0" borderId="28" xfId="10" applyFont="1" applyBorder="1" applyAlignment="1" applyProtection="1">
      <alignment horizontal="center" vertical="center"/>
    </xf>
    <xf numFmtId="195" fontId="12" fillId="0" borderId="29" xfId="10" applyNumberFormat="1" applyFont="1" applyBorder="1" applyAlignment="1" applyProtection="1">
      <alignment horizontal="center" vertical="center" wrapText="1"/>
    </xf>
    <xf numFmtId="195" fontId="12" fillId="0" borderId="28" xfId="10" applyNumberFormat="1" applyFont="1" applyBorder="1" applyAlignment="1" applyProtection="1">
      <alignment horizontal="center"/>
    </xf>
    <xf numFmtId="194" fontId="12" fillId="0" borderId="29" xfId="10" applyNumberFormat="1" applyFont="1" applyBorder="1" applyAlignment="1" applyProtection="1">
      <alignment horizontal="center" vertical="center" wrapText="1"/>
    </xf>
    <xf numFmtId="194" fontId="12" fillId="0" borderId="28" xfId="10" applyNumberFormat="1" applyFont="1" applyBorder="1" applyAlignment="1" applyProtection="1">
      <alignment horizontal="center"/>
    </xf>
    <xf numFmtId="0" fontId="12" fillId="0" borderId="28" xfId="10" applyFont="1" applyBorder="1" applyAlignment="1" applyProtection="1">
      <alignment horizontal="center" vertical="center"/>
    </xf>
    <xf numFmtId="0" fontId="12" fillId="0" borderId="29" xfId="10" applyFont="1" applyBorder="1" applyAlignment="1" applyProtection="1">
      <alignment horizontal="center" vertical="center"/>
    </xf>
    <xf numFmtId="194" fontId="12" fillId="0" borderId="29" xfId="10" applyNumberFormat="1" applyFont="1" applyBorder="1" applyAlignment="1" applyProtection="1">
      <alignment horizontal="center" vertical="center" wrapText="1"/>
    </xf>
    <xf numFmtId="0" fontId="12" fillId="0" borderId="5" xfId="10" applyFont="1" applyBorder="1" applyAlignment="1" applyProtection="1">
      <alignment horizontal="center" vertical="center"/>
    </xf>
    <xf numFmtId="195" fontId="12" fillId="0" borderId="5" xfId="10" applyNumberFormat="1" applyFont="1" applyBorder="1" applyAlignment="1" applyProtection="1">
      <alignment horizontal="center" vertical="center"/>
    </xf>
    <xf numFmtId="195" fontId="12" fillId="0" borderId="8" xfId="10" applyNumberFormat="1" applyFont="1" applyBorder="1" applyAlignment="1" applyProtection="1">
      <alignment horizontal="center" vertical="center"/>
    </xf>
    <xf numFmtId="194" fontId="12" fillId="0" borderId="5" xfId="10" applyNumberFormat="1" applyFont="1" applyBorder="1" applyAlignment="1" applyProtection="1">
      <alignment horizontal="center" vertical="center"/>
    </xf>
    <xf numFmtId="194" fontId="12" fillId="0" borderId="8" xfId="10" applyNumberFormat="1" applyFont="1" applyBorder="1" applyAlignment="1" applyProtection="1">
      <alignment horizontal="center" vertical="center"/>
    </xf>
    <xf numFmtId="0" fontId="12" fillId="0" borderId="5" xfId="10" applyFont="1" applyBorder="1" applyAlignment="1" applyProtection="1">
      <alignment horizontal="center" vertical="center"/>
    </xf>
    <xf numFmtId="0" fontId="15" fillId="0" borderId="27" xfId="10" applyFont="1" applyBorder="1" applyAlignment="1" applyProtection="1">
      <alignment horizontal="center" vertical="center"/>
    </xf>
    <xf numFmtId="195" fontId="75" fillId="0" borderId="27" xfId="10" applyNumberFormat="1" applyFont="1" applyBorder="1" applyAlignment="1" applyProtection="1">
      <alignment horizontal="center" vertical="center"/>
    </xf>
    <xf numFmtId="194" fontId="15" fillId="0" borderId="27" xfId="10" applyNumberFormat="1" applyFont="1" applyBorder="1" applyAlignment="1" applyProtection="1">
      <alignment horizontal="center" vertical="center"/>
    </xf>
    <xf numFmtId="174" fontId="16" fillId="0" borderId="2" xfId="10" applyNumberFormat="1" applyFont="1" applyBorder="1" applyAlignment="1" applyProtection="1">
      <alignment horizontal="left" vertical="center"/>
    </xf>
    <xf numFmtId="194" fontId="16" fillId="0" borderId="2" xfId="10" applyNumberFormat="1" applyFont="1" applyBorder="1" applyAlignment="1" applyProtection="1">
      <alignment horizontal="center" vertical="center"/>
    </xf>
    <xf numFmtId="194" fontId="15" fillId="0" borderId="0" xfId="1" applyNumberFormat="1" applyFont="1" applyAlignment="1">
      <alignment vertical="center"/>
    </xf>
    <xf numFmtId="0" fontId="20" fillId="0" borderId="0" xfId="1" applyFont="1" applyAlignment="1">
      <alignment vertical="center"/>
    </xf>
    <xf numFmtId="174" fontId="15" fillId="0" borderId="4" xfId="10" applyNumberFormat="1" applyFont="1" applyBorder="1" applyAlignment="1" applyProtection="1">
      <alignment horizontal="left" vertical="center"/>
    </xf>
    <xf numFmtId="194" fontId="15" fillId="0" borderId="0" xfId="10" applyNumberFormat="1" applyFont="1" applyAlignment="1" applyProtection="1">
      <alignment horizontal="center" vertical="center"/>
    </xf>
    <xf numFmtId="194" fontId="15" fillId="0" borderId="4" xfId="10" applyNumberFormat="1" applyFont="1" applyBorder="1" applyAlignment="1" applyProtection="1">
      <alignment horizontal="center" vertical="center"/>
    </xf>
    <xf numFmtId="174" fontId="15" fillId="0" borderId="0" xfId="10" applyNumberFormat="1" applyFont="1" applyAlignment="1" applyProtection="1">
      <alignment horizontal="left" vertical="center"/>
    </xf>
    <xf numFmtId="174" fontId="16" fillId="0" borderId="0" xfId="10" applyNumberFormat="1" applyFont="1" applyAlignment="1" applyProtection="1">
      <alignment horizontal="left" vertical="center"/>
    </xf>
    <xf numFmtId="194" fontId="16" fillId="0" borderId="0" xfId="10" applyNumberFormat="1" applyFont="1" applyAlignment="1" applyProtection="1">
      <alignment horizontal="center" vertical="center"/>
    </xf>
    <xf numFmtId="43" fontId="15" fillId="0" borderId="0" xfId="1" applyNumberFormat="1" applyFont="1" applyAlignment="1">
      <alignment vertical="center"/>
    </xf>
    <xf numFmtId="196" fontId="15" fillId="0" borderId="0" xfId="1" applyNumberFormat="1" applyFont="1" applyAlignment="1">
      <alignment vertical="center"/>
    </xf>
    <xf numFmtId="194" fontId="15" fillId="0" borderId="0" xfId="10" applyNumberFormat="1" applyFont="1" applyAlignment="1" applyProtection="1">
      <alignment horizontal="left" vertical="center" indent="1"/>
    </xf>
    <xf numFmtId="174" fontId="16" fillId="0" borderId="0" xfId="10" applyNumberFormat="1" applyFont="1" applyAlignment="1" applyProtection="1">
      <alignment horizontal="left" vertical="center" wrapText="1"/>
    </xf>
    <xf numFmtId="174" fontId="89" fillId="0" borderId="0" xfId="10" applyNumberFormat="1" applyFont="1" applyAlignment="1" applyProtection="1">
      <alignment horizontal="left" vertical="center"/>
    </xf>
    <xf numFmtId="174" fontId="16" fillId="0" borderId="30" xfId="10" applyNumberFormat="1" applyFont="1" applyBorder="1" applyAlignment="1" applyProtection="1">
      <alignment horizontal="left" vertical="center"/>
    </xf>
    <xf numFmtId="194" fontId="16" fillId="0" borderId="30" xfId="10" applyNumberFormat="1" applyFont="1" applyBorder="1" applyAlignment="1" applyProtection="1">
      <alignment horizontal="center" vertical="center"/>
    </xf>
    <xf numFmtId="174" fontId="15" fillId="0" borderId="31" xfId="10" applyNumberFormat="1" applyFont="1" applyBorder="1" applyAlignment="1" applyProtection="1">
      <alignment horizontal="center" vertical="center"/>
    </xf>
    <xf numFmtId="174" fontId="16" fillId="0" borderId="31" xfId="10" applyNumberFormat="1" applyFont="1" applyBorder="1" applyAlignment="1" applyProtection="1">
      <alignment horizontal="center" vertical="center"/>
    </xf>
    <xf numFmtId="194" fontId="15" fillId="0" borderId="31" xfId="10" applyNumberFormat="1" applyFont="1" applyBorder="1" applyAlignment="1" applyProtection="1">
      <alignment vertical="center"/>
    </xf>
    <xf numFmtId="194" fontId="16" fillId="0" borderId="31" xfId="10" applyNumberFormat="1" applyFont="1" applyBorder="1" applyAlignment="1" applyProtection="1">
      <alignment vertical="center"/>
    </xf>
    <xf numFmtId="197" fontId="17" fillId="0" borderId="0" xfId="10" applyNumberFormat="1" applyFont="1" applyAlignment="1" applyProtection="1">
      <alignment horizontal="left"/>
    </xf>
    <xf numFmtId="174" fontId="90" fillId="0" borderId="0" xfId="10" applyNumberFormat="1" applyFont="1" applyAlignment="1" applyProtection="1">
      <alignment horizontal="center"/>
    </xf>
    <xf numFmtId="194" fontId="17" fillId="0" borderId="0" xfId="10" applyNumberFormat="1" applyFont="1" applyProtection="1"/>
    <xf numFmtId="194" fontId="90" fillId="0" borderId="0" xfId="10" applyNumberFormat="1" applyFont="1" applyAlignment="1" applyProtection="1">
      <alignment horizontal="right" vertical="center"/>
    </xf>
    <xf numFmtId="194" fontId="90" fillId="0" borderId="0" xfId="10" applyNumberFormat="1" applyFont="1" applyAlignment="1" applyProtection="1">
      <alignment horizontal="right"/>
    </xf>
    <xf numFmtId="0" fontId="90" fillId="0" borderId="0" xfId="1" applyFont="1"/>
    <xf numFmtId="194" fontId="90" fillId="0" borderId="0" xfId="10" applyNumberFormat="1" applyFont="1" applyProtection="1"/>
    <xf numFmtId="174" fontId="90" fillId="0" borderId="0" xfId="10" applyNumberFormat="1" applyFont="1" applyAlignment="1" applyProtection="1">
      <alignment horizontal="left"/>
    </xf>
    <xf numFmtId="194" fontId="41" fillId="0" borderId="0" xfId="10" applyNumberFormat="1" applyFont="1" applyAlignment="1" applyProtection="1">
      <alignment horizontal="center" vertical="center" wrapText="1"/>
    </xf>
    <xf numFmtId="194" fontId="28" fillId="0" borderId="0" xfId="10" applyNumberFormat="1" applyFont="1" applyAlignment="1" applyProtection="1">
      <alignment horizontal="right" vertical="center"/>
    </xf>
    <xf numFmtId="194" fontId="28" fillId="0" borderId="0" xfId="10" applyNumberFormat="1" applyFont="1" applyProtection="1"/>
    <xf numFmtId="194" fontId="28" fillId="0" borderId="0" xfId="10" applyNumberFormat="1" applyFont="1" applyAlignment="1" applyProtection="1">
      <alignment horizontal="right"/>
    </xf>
    <xf numFmtId="194" fontId="28" fillId="0" borderId="0" xfId="10" applyNumberFormat="1" applyFont="1" applyAlignment="1" applyProtection="1">
      <alignment vertical="center"/>
    </xf>
    <xf numFmtId="174" fontId="20" fillId="0" borderId="0" xfId="10" applyNumberFormat="1" applyFont="1" applyAlignment="1" applyProtection="1">
      <alignment horizontal="center"/>
    </xf>
    <xf numFmtId="194" fontId="20" fillId="0" borderId="0" xfId="10" applyNumberFormat="1" applyFont="1" applyAlignment="1" applyProtection="1">
      <alignment vertical="center"/>
    </xf>
    <xf numFmtId="194" fontId="20" fillId="0" borderId="0" xfId="10" applyNumberFormat="1" applyFont="1" applyAlignment="1" applyProtection="1">
      <alignment horizontal="right" vertical="center"/>
    </xf>
    <xf numFmtId="194" fontId="20" fillId="0" borderId="0" xfId="10" applyNumberFormat="1" applyFont="1" applyAlignment="1" applyProtection="1">
      <alignment horizontal="right"/>
    </xf>
    <xf numFmtId="194" fontId="20" fillId="0" borderId="0" xfId="10" applyNumberFormat="1" applyFont="1" applyProtection="1"/>
    <xf numFmtId="174" fontId="15" fillId="0" borderId="0" xfId="10" applyNumberFormat="1" applyFont="1" applyAlignment="1" applyProtection="1">
      <alignment horizontal="center"/>
    </xf>
    <xf numFmtId="174" fontId="69" fillId="0" borderId="0" xfId="10" applyNumberFormat="1" applyFont="1" applyAlignment="1" applyProtection="1">
      <alignment horizontal="center"/>
    </xf>
    <xf numFmtId="194" fontId="69" fillId="0" borderId="0" xfId="10" applyNumberFormat="1" applyFont="1" applyAlignment="1" applyProtection="1">
      <alignment horizontal="right" vertical="center"/>
    </xf>
    <xf numFmtId="194" fontId="69" fillId="0" borderId="0" xfId="10" applyNumberFormat="1" applyFont="1" applyAlignment="1" applyProtection="1">
      <alignment horizontal="left" vertical="center"/>
    </xf>
    <xf numFmtId="194" fontId="69" fillId="0" borderId="0" xfId="10" applyNumberFormat="1" applyFont="1" applyAlignment="1" applyProtection="1">
      <alignment horizontal="right"/>
    </xf>
    <xf numFmtId="194" fontId="15" fillId="0" borderId="0" xfId="10" applyNumberFormat="1" applyFont="1" applyAlignment="1" applyProtection="1">
      <alignment horizontal="right"/>
    </xf>
    <xf numFmtId="174" fontId="6" fillId="0" borderId="0" xfId="10" applyNumberFormat="1" applyFont="1" applyAlignment="1" applyProtection="1">
      <alignment horizontal="center" wrapText="1"/>
    </xf>
    <xf numFmtId="194" fontId="6" fillId="0" borderId="0" xfId="10" applyNumberFormat="1" applyFont="1" applyAlignment="1" applyProtection="1">
      <alignment wrapText="1"/>
    </xf>
    <xf numFmtId="198" fontId="8" fillId="0" borderId="0" xfId="10" applyNumberFormat="1" applyFont="1" applyAlignment="1" applyProtection="1">
      <alignment horizontal="center" wrapText="1"/>
    </xf>
    <xf numFmtId="188" fontId="8" fillId="0" borderId="0" xfId="10" applyNumberFormat="1" applyFont="1" applyAlignment="1" applyProtection="1">
      <alignment wrapText="1"/>
    </xf>
    <xf numFmtId="0" fontId="30" fillId="0" borderId="0" xfId="1" applyFont="1"/>
    <xf numFmtId="0" fontId="63" fillId="0" borderId="0" xfId="10" applyFont="1" applyAlignment="1" applyProtection="1">
      <alignment wrapText="1"/>
    </xf>
    <xf numFmtId="174" fontId="13" fillId="0" borderId="0" xfId="10" applyNumberFormat="1" applyFont="1" applyAlignment="1" applyProtection="1">
      <alignment horizontal="center"/>
    </xf>
    <xf numFmtId="194" fontId="13" fillId="0" borderId="0" xfId="10" applyNumberFormat="1" applyFont="1" applyAlignment="1" applyProtection="1">
      <alignment vertical="center"/>
    </xf>
    <xf numFmtId="194" fontId="15" fillId="0" borderId="0" xfId="10" applyNumberFormat="1" applyFont="1" applyAlignment="1" applyProtection="1">
      <alignment vertical="center"/>
    </xf>
    <xf numFmtId="174" fontId="5" fillId="0" borderId="28" xfId="10" applyNumberFormat="1" applyFont="1" applyBorder="1" applyAlignment="1" applyProtection="1">
      <alignment horizontal="center" vertical="center"/>
    </xf>
    <xf numFmtId="174" fontId="12" fillId="0" borderId="29" xfId="10" applyNumberFormat="1" applyFont="1" applyBorder="1" applyAlignment="1" applyProtection="1">
      <alignment horizontal="center" vertical="center" wrapText="1"/>
    </xf>
    <xf numFmtId="174" fontId="12" fillId="0" borderId="28" xfId="10" applyNumberFormat="1" applyFont="1" applyBorder="1" applyAlignment="1" applyProtection="1">
      <alignment horizontal="center"/>
    </xf>
    <xf numFmtId="194" fontId="12" fillId="0" borderId="28" xfId="10" applyNumberFormat="1" applyFont="1" applyBorder="1" applyAlignment="1" applyProtection="1">
      <alignment horizontal="center" vertical="center"/>
    </xf>
    <xf numFmtId="174" fontId="5" fillId="0" borderId="28" xfId="10" applyNumberFormat="1" applyFont="1" applyBorder="1" applyAlignment="1" applyProtection="1">
      <alignment horizontal="center" vertical="center"/>
    </xf>
    <xf numFmtId="174" fontId="5" fillId="0" borderId="5" xfId="10" applyNumberFormat="1" applyFont="1" applyBorder="1" applyAlignment="1" applyProtection="1">
      <alignment horizontal="center" vertical="center"/>
    </xf>
    <xf numFmtId="174" fontId="12" fillId="0" borderId="5" xfId="10" applyNumberFormat="1" applyFont="1" applyBorder="1" applyAlignment="1" applyProtection="1">
      <alignment horizontal="center" vertical="center"/>
    </xf>
    <xf numFmtId="174" fontId="12" fillId="0" borderId="8" xfId="10" applyNumberFormat="1" applyFont="1" applyBorder="1" applyAlignment="1" applyProtection="1">
      <alignment horizontal="center" vertical="center"/>
    </xf>
    <xf numFmtId="0" fontId="5" fillId="0" borderId="5" xfId="10" applyFont="1" applyBorder="1" applyAlignment="1" applyProtection="1">
      <alignment horizontal="center" vertical="center"/>
    </xf>
    <xf numFmtId="174" fontId="5" fillId="0" borderId="5" xfId="10" applyNumberFormat="1" applyFont="1" applyBorder="1" applyAlignment="1" applyProtection="1">
      <alignment horizontal="center" vertical="center"/>
    </xf>
    <xf numFmtId="174" fontId="15" fillId="0" borderId="27" xfId="10" applyNumberFormat="1" applyFont="1" applyBorder="1" applyAlignment="1" applyProtection="1">
      <alignment horizontal="center" vertical="center"/>
    </xf>
    <xf numFmtId="174" fontId="74" fillId="0" borderId="27" xfId="10" applyNumberFormat="1" applyFont="1" applyBorder="1" applyAlignment="1" applyProtection="1">
      <alignment horizontal="center" vertical="center"/>
    </xf>
    <xf numFmtId="194" fontId="74" fillId="0" borderId="27" xfId="10" applyNumberFormat="1" applyFont="1" applyBorder="1" applyAlignment="1" applyProtection="1">
      <alignment horizontal="center" vertical="center"/>
    </xf>
    <xf numFmtId="194" fontId="15" fillId="0" borderId="5" xfId="10" applyNumberFormat="1" applyFont="1" applyBorder="1" applyAlignment="1" applyProtection="1">
      <alignment horizontal="center" vertical="center"/>
    </xf>
    <xf numFmtId="194" fontId="20" fillId="0" borderId="0" xfId="1" applyNumberFormat="1" applyFont="1" applyAlignment="1">
      <alignment vertical="center"/>
    </xf>
    <xf numFmtId="174" fontId="16" fillId="0" borderId="2" xfId="10" applyNumberFormat="1" applyFont="1" applyBorder="1" applyAlignment="1" applyProtection="1">
      <alignment horizontal="left" vertical="center" wrapText="1"/>
    </xf>
    <xf numFmtId="0" fontId="16" fillId="0" borderId="0" xfId="10" applyFont="1" applyAlignment="1" applyProtection="1">
      <alignment vertical="center"/>
    </xf>
    <xf numFmtId="194" fontId="15" fillId="0" borderId="2" xfId="10" applyNumberFormat="1" applyFont="1" applyBorder="1" applyAlignment="1" applyProtection="1">
      <alignment horizontal="center" vertical="center"/>
    </xf>
    <xf numFmtId="174" fontId="69" fillId="0" borderId="31" xfId="10" applyNumberFormat="1" applyFont="1" applyBorder="1" applyAlignment="1" applyProtection="1">
      <alignment horizontal="center" vertical="center"/>
    </xf>
    <xf numFmtId="194" fontId="69" fillId="0" borderId="31" xfId="10" applyNumberFormat="1" applyFont="1" applyBorder="1" applyAlignment="1" applyProtection="1">
      <alignment vertical="center"/>
    </xf>
    <xf numFmtId="194" fontId="16" fillId="0" borderId="31" xfId="10" applyNumberFormat="1" applyFont="1" applyBorder="1" applyAlignment="1" applyProtection="1">
      <alignment horizontal="center" vertical="center"/>
    </xf>
    <xf numFmtId="174" fontId="17" fillId="0" borderId="0" xfId="10" applyNumberFormat="1" applyFont="1" applyAlignment="1" applyProtection="1">
      <alignment horizontal="left"/>
    </xf>
    <xf numFmtId="174" fontId="92" fillId="0" borderId="0" xfId="10" applyNumberFormat="1" applyFont="1" applyAlignment="1" applyProtection="1">
      <alignment horizontal="center"/>
    </xf>
    <xf numFmtId="174" fontId="17" fillId="0" borderId="0" xfId="10" applyNumberFormat="1" applyFont="1" applyAlignment="1" applyProtection="1">
      <alignment horizontal="left" vertical="center"/>
    </xf>
    <xf numFmtId="43" fontId="92" fillId="0" borderId="0" xfId="9" applyFont="1" applyBorder="1" applyAlignment="1">
      <alignment vertical="center"/>
    </xf>
    <xf numFmtId="0" fontId="93" fillId="0" borderId="0" xfId="10" applyFont="1" applyProtection="1">
      <protection locked="0"/>
    </xf>
    <xf numFmtId="194" fontId="94" fillId="0" borderId="0" xfId="10" applyNumberFormat="1" applyFont="1" applyProtection="1">
      <protection locked="0"/>
    </xf>
    <xf numFmtId="194" fontId="93" fillId="0" borderId="0" xfId="10" applyNumberFormat="1" applyFont="1" applyProtection="1">
      <protection locked="0"/>
    </xf>
    <xf numFmtId="0" fontId="93" fillId="0" borderId="0" xfId="1" applyFont="1" applyProtection="1">
      <protection locked="0"/>
    </xf>
    <xf numFmtId="174" fontId="4" fillId="0" borderId="0" xfId="10" applyNumberFormat="1" applyFont="1" applyAlignment="1" applyProtection="1">
      <alignment wrapText="1"/>
    </xf>
    <xf numFmtId="194" fontId="95" fillId="0" borderId="0" xfId="10" applyNumberFormat="1" applyFont="1" applyAlignment="1" applyProtection="1">
      <alignment horizontal="center" wrapText="1"/>
    </xf>
    <xf numFmtId="194" fontId="95" fillId="0" borderId="0" xfId="10" applyNumberFormat="1" applyFont="1" applyAlignment="1" applyProtection="1">
      <alignment horizontal="center" vertical="center" wrapText="1"/>
    </xf>
    <xf numFmtId="0" fontId="96" fillId="0" borderId="0" xfId="1" applyFont="1"/>
    <xf numFmtId="174" fontId="43" fillId="0" borderId="0" xfId="10" applyNumberFormat="1" applyFont="1" applyAlignment="1" applyProtection="1">
      <alignment horizontal="center" wrapText="1"/>
    </xf>
    <xf numFmtId="174" fontId="65" fillId="0" borderId="0" xfId="10" applyNumberFormat="1" applyFont="1" applyAlignment="1" applyProtection="1">
      <alignment horizontal="center"/>
    </xf>
    <xf numFmtId="194" fontId="65" fillId="0" borderId="0" xfId="10" applyNumberFormat="1" applyFont="1" applyProtection="1"/>
    <xf numFmtId="194" fontId="65" fillId="0" borderId="0" xfId="10" applyNumberFormat="1" applyFont="1" applyAlignment="1" applyProtection="1">
      <alignment vertical="center"/>
    </xf>
    <xf numFmtId="194" fontId="65" fillId="0" borderId="0" xfId="10" applyNumberFormat="1" applyFont="1" applyAlignment="1" applyProtection="1">
      <alignment horizontal="right" vertical="center"/>
    </xf>
    <xf numFmtId="194" fontId="65" fillId="0" borderId="0" xfId="10" applyNumberFormat="1" applyFont="1" applyAlignment="1" applyProtection="1">
      <alignment horizontal="right"/>
    </xf>
    <xf numFmtId="0" fontId="93" fillId="0" borderId="0" xfId="1" applyFont="1"/>
    <xf numFmtId="174" fontId="12" fillId="0" borderId="28" xfId="10" applyNumberFormat="1" applyFont="1" applyBorder="1" applyAlignment="1" applyProtection="1">
      <alignment horizontal="center" vertical="center"/>
    </xf>
    <xf numFmtId="174" fontId="13" fillId="0" borderId="5" xfId="10" applyNumberFormat="1" applyFont="1" applyBorder="1" applyAlignment="1" applyProtection="1">
      <alignment horizontal="center" vertical="center"/>
    </xf>
    <xf numFmtId="194" fontId="13" fillId="0" borderId="5" xfId="10" applyNumberFormat="1" applyFont="1" applyBorder="1" applyAlignment="1" applyProtection="1">
      <alignment horizontal="center" vertical="center"/>
    </xf>
    <xf numFmtId="195" fontId="97" fillId="0" borderId="27" xfId="10" applyNumberFormat="1" applyFont="1" applyBorder="1" applyAlignment="1" applyProtection="1">
      <alignment horizontal="center" vertical="center"/>
    </xf>
    <xf numFmtId="174" fontId="16" fillId="0" borderId="27" xfId="10" applyNumberFormat="1" applyFont="1" applyBorder="1" applyAlignment="1" applyProtection="1">
      <alignment horizontal="center" vertical="center"/>
    </xf>
    <xf numFmtId="194" fontId="16" fillId="0" borderId="27" xfId="10" applyNumberFormat="1" applyFont="1" applyBorder="1" applyAlignment="1" applyProtection="1">
      <alignment horizontal="center" vertical="center"/>
    </xf>
    <xf numFmtId="174" fontId="16" fillId="0" borderId="2" xfId="22" applyNumberFormat="1" applyFont="1" applyFill="1" applyBorder="1" applyAlignment="1">
      <alignment horizontal="left" vertical="center"/>
    </xf>
    <xf numFmtId="174" fontId="15" fillId="0" borderId="0" xfId="22" applyNumberFormat="1" applyFont="1" applyFill="1" applyBorder="1" applyAlignment="1">
      <alignment horizontal="left" vertical="center"/>
    </xf>
    <xf numFmtId="174" fontId="16" fillId="0" borderId="31" xfId="10" applyNumberFormat="1" applyFont="1" applyBorder="1" applyAlignment="1" applyProtection="1">
      <alignment horizontal="left" vertical="center"/>
    </xf>
    <xf numFmtId="194" fontId="16" fillId="0" borderId="31" xfId="10" applyNumberFormat="1" applyFont="1" applyBorder="1" applyProtection="1"/>
    <xf numFmtId="194" fontId="17" fillId="0" borderId="0" xfId="1" applyNumberFormat="1" applyFont="1"/>
    <xf numFmtId="186" fontId="0" fillId="0" borderId="0" xfId="9" applyNumberFormat="1" applyFont="1"/>
    <xf numFmtId="194" fontId="3" fillId="0" borderId="0" xfId="1" applyNumberFormat="1"/>
    <xf numFmtId="186" fontId="20" fillId="0" borderId="0" xfId="9" applyNumberFormat="1" applyFont="1"/>
    <xf numFmtId="0" fontId="24" fillId="0" borderId="0" xfId="7" applyFont="1"/>
    <xf numFmtId="0" fontId="6" fillId="0" borderId="0" xfId="7" applyFont="1" applyAlignment="1">
      <alignment horizontal="center"/>
    </xf>
    <xf numFmtId="0" fontId="8" fillId="0" borderId="0" xfId="7" applyFont="1"/>
    <xf numFmtId="0" fontId="8" fillId="0" borderId="0" xfId="7" applyFont="1" applyAlignment="1">
      <alignment horizontal="center"/>
    </xf>
    <xf numFmtId="0" fontId="43" fillId="0" borderId="0" xfId="7" applyFont="1" applyAlignment="1">
      <alignment horizontal="center"/>
    </xf>
    <xf numFmtId="0" fontId="23" fillId="0" borderId="0" xfId="7" applyFont="1" applyAlignment="1">
      <alignment horizontal="center"/>
    </xf>
    <xf numFmtId="0" fontId="12" fillId="0" borderId="0" xfId="7" applyFont="1" applyAlignment="1">
      <alignment horizontal="center" vertical="center" wrapText="1"/>
    </xf>
    <xf numFmtId="0" fontId="13" fillId="0" borderId="4" xfId="7" applyFont="1" applyBorder="1" applyAlignment="1">
      <alignment horizontal="center" vertical="center" wrapText="1"/>
    </xf>
    <xf numFmtId="0" fontId="13" fillId="0" borderId="5" xfId="7" applyFont="1" applyBorder="1" applyAlignment="1">
      <alignment horizontal="center" vertical="center" wrapText="1"/>
    </xf>
    <xf numFmtId="0" fontId="98" fillId="0" borderId="0" xfId="7" applyFont="1" applyAlignment="1">
      <alignment horizontal="center" vertical="center" wrapText="1"/>
    </xf>
    <xf numFmtId="0" fontId="99" fillId="0" borderId="0" xfId="7" applyFont="1" applyAlignment="1">
      <alignment horizontal="center" vertical="center" wrapText="1"/>
    </xf>
    <xf numFmtId="0" fontId="100" fillId="0" borderId="0" xfId="7" applyFont="1" applyAlignment="1">
      <alignment horizontal="center" vertical="center" wrapText="1"/>
    </xf>
    <xf numFmtId="4" fontId="15" fillId="0" borderId="0" xfId="9" applyNumberFormat="1" applyFont="1" applyFill="1" applyBorder="1" applyAlignment="1">
      <alignment horizontal="center" vertical="center"/>
    </xf>
    <xf numFmtId="37" fontId="16" fillId="0" borderId="0" xfId="21" applyNumberFormat="1" applyFont="1" applyFill="1" applyBorder="1" applyAlignment="1">
      <alignment horizontal="center" vertical="center"/>
    </xf>
    <xf numFmtId="1" fontId="15" fillId="0" borderId="0" xfId="7" applyNumberFormat="1" applyFont="1" applyAlignment="1">
      <alignment vertical="center"/>
    </xf>
    <xf numFmtId="2" fontId="15" fillId="0" borderId="0" xfId="7" applyNumberFormat="1" applyFont="1" applyAlignment="1">
      <alignment horizontal="center" vertical="center"/>
    </xf>
    <xf numFmtId="4" fontId="16" fillId="0" borderId="3" xfId="9" applyNumberFormat="1" applyFont="1" applyFill="1" applyBorder="1" applyAlignment="1">
      <alignment horizontal="center" vertical="center"/>
    </xf>
    <xf numFmtId="37" fontId="16" fillId="0" borderId="3" xfId="21" applyNumberFormat="1" applyFont="1" applyFill="1" applyBorder="1" applyAlignment="1">
      <alignment horizontal="center" vertical="center"/>
    </xf>
    <xf numFmtId="2" fontId="20" fillId="0" borderId="0" xfId="7" applyNumberFormat="1" applyFont="1" applyAlignment="1">
      <alignment horizontal="center" vertical="center"/>
    </xf>
    <xf numFmtId="0" fontId="20" fillId="0" borderId="0" xfId="7" applyFont="1" applyAlignment="1">
      <alignment vertical="center"/>
    </xf>
    <xf numFmtId="0" fontId="15" fillId="0" borderId="0" xfId="7" applyFont="1" applyAlignment="1">
      <alignment horizontal="center"/>
    </xf>
    <xf numFmtId="0" fontId="16" fillId="0" borderId="0" xfId="7" applyFont="1" applyAlignment="1">
      <alignment horizontal="center"/>
    </xf>
    <xf numFmtId="0" fontId="20" fillId="0" borderId="0" xfId="7" applyFont="1" applyAlignment="1">
      <alignment horizontal="center"/>
    </xf>
    <xf numFmtId="3" fontId="20" fillId="0" borderId="0" xfId="7" applyNumberFormat="1" applyFont="1" applyAlignment="1">
      <alignment horizontal="center"/>
    </xf>
    <xf numFmtId="199" fontId="16" fillId="0" borderId="0" xfId="7" applyNumberFormat="1" applyFont="1"/>
    <xf numFmtId="3" fontId="3" fillId="0" borderId="0" xfId="7" applyNumberFormat="1" applyFont="1"/>
    <xf numFmtId="0" fontId="17" fillId="0" borderId="0" xfId="7" applyFont="1" applyAlignment="1" applyProtection="1">
      <alignment horizontal="left" vertical="center" wrapText="1"/>
      <protection locked="0"/>
    </xf>
    <xf numFmtId="0" fontId="101" fillId="0" borderId="0" xfId="7" applyFont="1" applyAlignment="1">
      <alignment vertical="center"/>
    </xf>
    <xf numFmtId="0" fontId="102" fillId="0" borderId="0" xfId="7" applyFont="1"/>
    <xf numFmtId="0" fontId="72" fillId="0" borderId="0" xfId="7" applyFont="1"/>
    <xf numFmtId="0" fontId="32" fillId="0" borderId="0" xfId="7" applyFont="1" applyAlignment="1">
      <alignment horizontal="center"/>
    </xf>
    <xf numFmtId="0" fontId="12" fillId="0" borderId="2" xfId="7" applyFont="1" applyBorder="1" applyAlignment="1">
      <alignment horizontal="center" vertical="center" wrapText="1"/>
    </xf>
    <xf numFmtId="0" fontId="48" fillId="0" borderId="0" xfId="7" applyFont="1" applyAlignment="1">
      <alignment horizontal="center" vertical="center" wrapText="1"/>
    </xf>
    <xf numFmtId="0" fontId="15" fillId="0" borderId="0" xfId="7" applyFont="1" applyAlignment="1">
      <alignment horizontal="center" vertical="center" wrapText="1"/>
    </xf>
    <xf numFmtId="200" fontId="15" fillId="0" borderId="0" xfId="21" applyNumberFormat="1" applyFont="1" applyFill="1" applyBorder="1" applyAlignment="1">
      <alignment horizontal="center" vertical="center"/>
    </xf>
    <xf numFmtId="201" fontId="16" fillId="0" borderId="0" xfId="21" applyNumberFormat="1" applyFont="1" applyFill="1" applyBorder="1" applyAlignment="1">
      <alignment horizontal="right" vertical="center"/>
    </xf>
    <xf numFmtId="4" fontId="15" fillId="0" borderId="0" xfId="23" applyNumberFormat="1" applyFont="1" applyFill="1" applyBorder="1" applyAlignment="1">
      <alignment horizontal="center" vertical="center"/>
    </xf>
    <xf numFmtId="3" fontId="15" fillId="0" borderId="0" xfId="23" applyNumberFormat="1" applyFont="1" applyFill="1" applyBorder="1" applyAlignment="1">
      <alignment horizontal="center" vertical="center"/>
    </xf>
    <xf numFmtId="2" fontId="15" fillId="0" borderId="0" xfId="21" applyNumberFormat="1" applyFont="1" applyFill="1" applyBorder="1" applyAlignment="1">
      <alignment horizontal="center" vertical="center"/>
    </xf>
    <xf numFmtId="3" fontId="16" fillId="0" borderId="0" xfId="21" applyNumberFormat="1" applyFont="1" applyFill="1" applyBorder="1" applyAlignment="1">
      <alignment horizontal="center" vertical="center"/>
    </xf>
    <xf numFmtId="2" fontId="16" fillId="0" borderId="3" xfId="21" applyNumberFormat="1" applyFont="1" applyFill="1" applyBorder="1" applyAlignment="1">
      <alignment horizontal="center" vertical="center"/>
    </xf>
    <xf numFmtId="3" fontId="16" fillId="0" borderId="3" xfId="21" applyNumberFormat="1" applyFont="1" applyFill="1" applyBorder="1" applyAlignment="1">
      <alignment horizontal="center" vertical="center"/>
    </xf>
    <xf numFmtId="4" fontId="20" fillId="0" borderId="0" xfId="23" applyNumberFormat="1" applyFont="1" applyBorder="1" applyAlignment="1">
      <alignment horizontal="center" vertical="center"/>
    </xf>
    <xf numFmtId="3" fontId="15" fillId="0" borderId="0" xfId="7" applyNumberFormat="1" applyFont="1" applyAlignment="1">
      <alignment horizontal="center" vertical="center"/>
    </xf>
    <xf numFmtId="0" fontId="61" fillId="0" borderId="0" xfId="7" applyFont="1" applyAlignment="1">
      <alignment horizontal="centerContinuous" vertical="center"/>
    </xf>
    <xf numFmtId="0" fontId="46" fillId="0" borderId="0" xfId="7" applyFont="1" applyAlignment="1">
      <alignment horizontal="center"/>
    </xf>
    <xf numFmtId="169" fontId="44" fillId="0" borderId="0" xfId="7" applyNumberFormat="1" applyFont="1" applyAlignment="1">
      <alignment horizontal="centerContinuous" vertical="center"/>
    </xf>
    <xf numFmtId="0" fontId="24" fillId="0" borderId="0" xfId="7" applyFont="1" applyAlignment="1">
      <alignment horizontal="center"/>
    </xf>
    <xf numFmtId="0" fontId="9" fillId="0" borderId="0" xfId="7" applyFont="1"/>
    <xf numFmtId="0" fontId="9" fillId="0" borderId="0" xfId="7" applyFont="1" applyAlignment="1">
      <alignment horizontal="center"/>
    </xf>
    <xf numFmtId="0" fontId="103" fillId="0" borderId="0" xfId="7" applyFont="1"/>
    <xf numFmtId="0" fontId="48" fillId="0" borderId="1" xfId="7" applyFont="1" applyBorder="1" applyAlignment="1">
      <alignment horizontal="center" vertical="center"/>
    </xf>
    <xf numFmtId="0" fontId="53" fillId="0" borderId="1" xfId="7" applyFont="1" applyBorder="1" applyAlignment="1">
      <alignment horizontal="center" vertical="center" wrapText="1"/>
    </xf>
    <xf numFmtId="0" fontId="53" fillId="0" borderId="1" xfId="1" applyFont="1" applyBorder="1" applyAlignment="1">
      <alignment horizontal="center" vertical="center" wrapText="1"/>
    </xf>
    <xf numFmtId="0" fontId="105" fillId="0" borderId="1" xfId="7" applyFont="1" applyBorder="1" applyAlignment="1">
      <alignment horizontal="center" vertical="center" wrapText="1"/>
    </xf>
    <xf numFmtId="0" fontId="3" fillId="0" borderId="0" xfId="7" applyFont="1" applyAlignment="1">
      <alignment vertical="center"/>
    </xf>
    <xf numFmtId="0" fontId="106" fillId="0" borderId="2" xfId="7" applyFont="1" applyBorder="1" applyAlignment="1">
      <alignment vertical="center"/>
    </xf>
    <xf numFmtId="0" fontId="53" fillId="0" borderId="2" xfId="7" applyFont="1" applyBorder="1" applyAlignment="1">
      <alignment vertical="center"/>
    </xf>
    <xf numFmtId="0" fontId="53" fillId="0" borderId="2" xfId="7" applyFont="1" applyBorder="1" applyAlignment="1">
      <alignment horizontal="center" vertical="center" wrapText="1"/>
    </xf>
    <xf numFmtId="0" fontId="53" fillId="0" borderId="2" xfId="1" applyFont="1" applyBorder="1" applyAlignment="1">
      <alignment horizontal="center" vertical="center" wrapText="1"/>
    </xf>
    <xf numFmtId="0" fontId="105" fillId="0" borderId="2" xfId="7" applyFont="1" applyBorder="1" applyAlignment="1">
      <alignment vertical="center"/>
    </xf>
    <xf numFmtId="0" fontId="107" fillId="0" borderId="0" xfId="7" applyFont="1" applyAlignment="1">
      <alignment vertical="center"/>
    </xf>
    <xf numFmtId="0" fontId="12" fillId="0" borderId="0" xfId="7" applyFont="1" applyAlignment="1">
      <alignment vertical="center"/>
    </xf>
    <xf numFmtId="202" fontId="15" fillId="0" borderId="0" xfId="12" applyNumberFormat="1" applyFont="1" applyFill="1" applyBorder="1" applyAlignment="1">
      <alignment horizontal="center" vertical="center"/>
    </xf>
    <xf numFmtId="170" fontId="16" fillId="0" borderId="0" xfId="12" applyNumberFormat="1" applyFont="1" applyFill="1" applyBorder="1" applyAlignment="1">
      <alignment horizontal="right" vertical="center"/>
    </xf>
    <xf numFmtId="1" fontId="69" fillId="0" borderId="0" xfId="7" applyNumberFormat="1" applyFont="1" applyAlignment="1">
      <alignment vertical="center"/>
    </xf>
    <xf numFmtId="2" fontId="69" fillId="0" borderId="0" xfId="7" applyNumberFormat="1" applyFont="1" applyAlignment="1">
      <alignment vertical="center"/>
    </xf>
    <xf numFmtId="2" fontId="69" fillId="0" borderId="0" xfId="7" applyNumberFormat="1" applyFont="1" applyAlignment="1">
      <alignment horizontal="center" vertical="center"/>
    </xf>
    <xf numFmtId="0" fontId="69" fillId="0" borderId="0" xfId="7" applyFont="1" applyAlignment="1">
      <alignment vertical="center"/>
    </xf>
    <xf numFmtId="202" fontId="16" fillId="0" borderId="3" xfId="12" applyNumberFormat="1" applyFont="1" applyFill="1" applyBorder="1" applyAlignment="1">
      <alignment horizontal="center" vertical="center"/>
    </xf>
    <xf numFmtId="170" fontId="16" fillId="0" borderId="3" xfId="12" applyNumberFormat="1" applyFont="1" applyFill="1" applyBorder="1" applyAlignment="1">
      <alignment horizontal="right" vertical="center"/>
    </xf>
    <xf numFmtId="2" fontId="74" fillId="0" borderId="0" xfId="7" applyNumberFormat="1" applyFont="1" applyAlignment="1">
      <alignment vertical="center"/>
    </xf>
    <xf numFmtId="2" fontId="74" fillId="0" borderId="0" xfId="7" applyNumberFormat="1" applyFont="1" applyAlignment="1">
      <alignment horizontal="center" vertical="center"/>
    </xf>
    <xf numFmtId="0" fontId="74" fillId="0" borderId="0" xfId="7" applyFont="1" applyAlignment="1">
      <alignment vertical="center"/>
    </xf>
    <xf numFmtId="0" fontId="16" fillId="0" borderId="0" xfId="7" applyFont="1" applyAlignment="1">
      <alignment horizontal="left" vertical="center" wrapText="1"/>
    </xf>
    <xf numFmtId="2" fontId="15" fillId="0" borderId="0" xfId="12" applyNumberFormat="1" applyFont="1" applyBorder="1" applyAlignment="1">
      <alignment horizontal="center"/>
    </xf>
    <xf numFmtId="2" fontId="42" fillId="0" borderId="0" xfId="7" applyNumberFormat="1"/>
    <xf numFmtId="2" fontId="20" fillId="0" borderId="0" xfId="7" applyNumberFormat="1" applyFont="1" applyAlignment="1">
      <alignment horizontal="center"/>
    </xf>
    <xf numFmtId="2" fontId="15" fillId="0" borderId="0" xfId="12" applyNumberFormat="1" applyFont="1" applyBorder="1" applyAlignment="1">
      <alignment horizontal="center" vertical="center"/>
    </xf>
    <xf numFmtId="3" fontId="15" fillId="0" borderId="0" xfId="12" applyNumberFormat="1" applyFont="1" applyBorder="1" applyAlignment="1">
      <alignment horizontal="right" vertical="center"/>
    </xf>
    <xf numFmtId="2" fontId="15" fillId="0" borderId="0" xfId="7" applyNumberFormat="1" applyFont="1"/>
    <xf numFmtId="2" fontId="57" fillId="0" borderId="0" xfId="7" applyNumberFormat="1" applyFont="1"/>
    <xf numFmtId="2" fontId="57" fillId="0" borderId="0" xfId="7" applyNumberFormat="1" applyFont="1" applyAlignment="1">
      <alignment horizontal="center"/>
    </xf>
    <xf numFmtId="0" fontId="57" fillId="0" borderId="0" xfId="7" applyFont="1"/>
    <xf numFmtId="2" fontId="57" fillId="0" borderId="0" xfId="7" applyNumberFormat="1" applyFont="1" applyAlignment="1">
      <alignment vertical="center"/>
    </xf>
    <xf numFmtId="2" fontId="57" fillId="0" borderId="0" xfId="7" applyNumberFormat="1" applyFont="1" applyAlignment="1">
      <alignment horizontal="center" vertical="center"/>
    </xf>
    <xf numFmtId="0" fontId="22" fillId="0" borderId="0" xfId="7" applyFont="1"/>
    <xf numFmtId="0" fontId="6" fillId="0" borderId="0" xfId="7" applyFont="1" applyAlignment="1">
      <alignment vertical="center"/>
    </xf>
    <xf numFmtId="0" fontId="108" fillId="0" borderId="0" xfId="7" applyFont="1"/>
    <xf numFmtId="0" fontId="96" fillId="0" borderId="0" xfId="7" applyFont="1"/>
    <xf numFmtId="0" fontId="12" fillId="0" borderId="25" xfId="7" applyFont="1" applyBorder="1" applyAlignment="1">
      <alignment horizontal="center" vertical="center"/>
    </xf>
    <xf numFmtId="0" fontId="12" fillId="0" borderId="25" xfId="7" applyFont="1" applyBorder="1" applyAlignment="1">
      <alignment horizontal="center" vertical="center" wrapText="1"/>
    </xf>
    <xf numFmtId="0" fontId="13" fillId="0" borderId="25" xfId="7" applyFont="1" applyBorder="1" applyAlignment="1">
      <alignment horizontal="center" vertical="center" wrapText="1"/>
    </xf>
    <xf numFmtId="0" fontId="12" fillId="0" borderId="30" xfId="7" applyFont="1" applyBorder="1" applyAlignment="1">
      <alignment horizontal="center" vertical="center"/>
    </xf>
    <xf numFmtId="0" fontId="13" fillId="0" borderId="30" xfId="7" applyFont="1" applyBorder="1" applyAlignment="1">
      <alignment horizontal="center" vertical="center" wrapText="1"/>
    </xf>
    <xf numFmtId="0" fontId="13" fillId="0" borderId="30" xfId="7" applyFont="1" applyBorder="1" applyAlignment="1">
      <alignment horizontal="center" vertical="center" wrapText="1"/>
    </xf>
    <xf numFmtId="0" fontId="12" fillId="0" borderId="30" xfId="7" applyFont="1" applyBorder="1" applyAlignment="1">
      <alignment horizontal="center" vertical="center" wrapText="1"/>
    </xf>
    <xf numFmtId="204" fontId="15" fillId="0" borderId="0" xfId="24" applyNumberFormat="1" applyFont="1" applyFill="1" applyBorder="1" applyAlignment="1">
      <alignment horizontal="center" vertical="center"/>
    </xf>
    <xf numFmtId="205" fontId="16" fillId="0" borderId="0" xfId="24" applyNumberFormat="1" applyFont="1" applyFill="1" applyBorder="1" applyAlignment="1">
      <alignment horizontal="right" vertical="center"/>
    </xf>
    <xf numFmtId="0" fontId="16" fillId="0" borderId="3" xfId="7" applyFont="1" applyBorder="1" applyAlignment="1">
      <alignment horizontal="left" vertical="center"/>
    </xf>
    <xf numFmtId="204" fontId="16" fillId="0" borderId="3" xfId="24" applyNumberFormat="1" applyFont="1" applyFill="1" applyBorder="1" applyAlignment="1">
      <alignment horizontal="center" vertical="center"/>
    </xf>
    <xf numFmtId="205" fontId="16" fillId="0" borderId="3" xfId="24" applyNumberFormat="1" applyFont="1" applyFill="1" applyBorder="1" applyAlignment="1">
      <alignment horizontal="right" vertical="center"/>
    </xf>
    <xf numFmtId="43" fontId="15" fillId="0" borderId="0" xfId="7" applyNumberFormat="1" applyFont="1" applyAlignment="1">
      <alignment vertical="top"/>
    </xf>
    <xf numFmtId="0" fontId="15" fillId="0" borderId="0" xfId="7" applyFont="1" applyAlignment="1">
      <alignment vertical="top"/>
    </xf>
    <xf numFmtId="189" fontId="15" fillId="0" borderId="0" xfId="25" applyFont="1" applyBorder="1" applyAlignment="1">
      <alignment horizontal="center"/>
    </xf>
    <xf numFmtId="3" fontId="15" fillId="0" borderId="0" xfId="7" applyNumberFormat="1" applyFont="1"/>
    <xf numFmtId="0" fontId="110" fillId="0" borderId="0" xfId="7" applyFont="1"/>
    <xf numFmtId="0" fontId="56" fillId="0" borderId="0" xfId="7" applyFont="1"/>
    <xf numFmtId="0" fontId="46" fillId="0" borderId="0" xfId="7" applyFont="1" applyAlignment="1">
      <alignment horizontal="center" vertical="center"/>
    </xf>
    <xf numFmtId="0" fontId="111" fillId="0" borderId="0" xfId="7" applyFont="1"/>
    <xf numFmtId="0" fontId="13" fillId="0" borderId="25" xfId="7" applyFont="1" applyBorder="1" applyAlignment="1">
      <alignment horizontal="center" vertical="center" wrapText="1"/>
    </xf>
    <xf numFmtId="0" fontId="112" fillId="0" borderId="25" xfId="7" applyFont="1" applyBorder="1" applyAlignment="1">
      <alignment horizontal="center" vertical="center" wrapText="1"/>
    </xf>
    <xf numFmtId="191" fontId="15" fillId="0" borderId="0" xfId="17" applyNumberFormat="1" applyFont="1" applyFill="1" applyBorder="1" applyAlignment="1">
      <alignment horizontal="center" vertical="center"/>
    </xf>
    <xf numFmtId="189" fontId="16" fillId="0" borderId="0" xfId="17" applyNumberFormat="1" applyFont="1" applyFill="1" applyBorder="1" applyAlignment="1">
      <alignment horizontal="center" vertical="center"/>
    </xf>
    <xf numFmtId="191" fontId="15" fillId="0" borderId="0" xfId="7" applyNumberFormat="1" applyFont="1" applyAlignment="1">
      <alignment vertical="center"/>
    </xf>
    <xf numFmtId="191" fontId="16" fillId="0" borderId="3" xfId="17" applyNumberFormat="1" applyFont="1" applyFill="1" applyBorder="1" applyAlignment="1">
      <alignment horizontal="center" vertical="center"/>
    </xf>
    <xf numFmtId="191" fontId="15" fillId="0" borderId="0" xfId="18" applyNumberFormat="1" applyFont="1" applyBorder="1" applyAlignment="1">
      <alignment horizontal="center"/>
    </xf>
    <xf numFmtId="3" fontId="16" fillId="0" borderId="0" xfId="18" applyNumberFormat="1" applyFont="1" applyBorder="1" applyAlignment="1">
      <alignment horizontal="right"/>
    </xf>
    <xf numFmtId="3" fontId="42" fillId="0" borderId="0" xfId="7" applyNumberFormat="1"/>
    <xf numFmtId="0" fontId="69" fillId="0" borderId="0" xfId="7" applyFont="1"/>
    <xf numFmtId="0" fontId="13" fillId="0" borderId="0" xfId="7" applyFont="1" applyAlignment="1">
      <alignment horizontal="center" vertical="center" wrapText="1"/>
    </xf>
    <xf numFmtId="0" fontId="12" fillId="0" borderId="2" xfId="7" applyFont="1" applyBorder="1" applyAlignment="1">
      <alignment horizontal="center" vertical="center"/>
    </xf>
    <xf numFmtId="0" fontId="74" fillId="0" borderId="0" xfId="7" applyFont="1" applyAlignment="1">
      <alignment horizontal="center" vertical="center" wrapText="1"/>
    </xf>
    <xf numFmtId="0" fontId="74" fillId="0" borderId="0" xfId="7" applyFont="1" applyAlignment="1">
      <alignment vertical="center" wrapText="1"/>
    </xf>
    <xf numFmtId="206" fontId="15" fillId="0" borderId="0" xfId="21" applyNumberFormat="1" applyFont="1" applyFill="1" applyBorder="1" applyAlignment="1">
      <alignment horizontal="center" vertical="center"/>
    </xf>
    <xf numFmtId="207" fontId="16" fillId="0" borderId="0" xfId="26" applyNumberFormat="1" applyFont="1" applyFill="1" applyBorder="1" applyAlignment="1">
      <alignment horizontal="right" vertical="center"/>
    </xf>
    <xf numFmtId="4" fontId="15" fillId="0" borderId="0" xfId="7" applyNumberFormat="1" applyFont="1" applyAlignment="1">
      <alignment vertical="center"/>
    </xf>
    <xf numFmtId="208" fontId="16" fillId="0" borderId="0" xfId="21" applyNumberFormat="1" applyFont="1" applyFill="1" applyBorder="1" applyAlignment="1">
      <alignment horizontal="right" vertical="center"/>
    </xf>
    <xf numFmtId="208" fontId="16" fillId="0" borderId="0" xfId="21" applyNumberFormat="1" applyFont="1" applyFill="1" applyBorder="1" applyAlignment="1">
      <alignment horizontal="center" vertical="center"/>
    </xf>
    <xf numFmtId="206" fontId="16" fillId="0" borderId="3" xfId="21" applyNumberFormat="1" applyFont="1" applyFill="1" applyBorder="1" applyAlignment="1">
      <alignment horizontal="center" vertical="center"/>
    </xf>
    <xf numFmtId="208" fontId="16" fillId="0" borderId="3" xfId="21" applyNumberFormat="1" applyFont="1" applyFill="1" applyBorder="1" applyAlignment="1">
      <alignment horizontal="right" vertical="center"/>
    </xf>
    <xf numFmtId="2" fontId="16" fillId="0" borderId="0" xfId="7" applyNumberFormat="1" applyFont="1" applyAlignment="1">
      <alignment horizontal="center" vertical="center"/>
    </xf>
    <xf numFmtId="0" fontId="113" fillId="0" borderId="0" xfId="7" applyFont="1" applyAlignment="1">
      <alignment horizontal="center"/>
    </xf>
    <xf numFmtId="0" fontId="13" fillId="0" borderId="2" xfId="7" applyFont="1" applyBorder="1"/>
    <xf numFmtId="0" fontId="12" fillId="0" borderId="2" xfId="7" applyFont="1" applyBorder="1"/>
    <xf numFmtId="191" fontId="15" fillId="0" borderId="0" xfId="27" applyNumberFormat="1" applyFont="1" applyFill="1" applyBorder="1" applyAlignment="1">
      <alignment horizontal="center" vertical="center"/>
    </xf>
    <xf numFmtId="189" fontId="16" fillId="0" borderId="0" xfId="27" applyNumberFormat="1" applyFont="1" applyFill="1" applyBorder="1" applyAlignment="1">
      <alignment horizontal="center" vertical="center"/>
    </xf>
    <xf numFmtId="191" fontId="16" fillId="0" borderId="3"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89" fontId="16" fillId="0" borderId="3" xfId="27" applyNumberFormat="1" applyFont="1" applyFill="1" applyBorder="1" applyAlignment="1">
      <alignment horizontal="center" vertical="center"/>
    </xf>
    <xf numFmtId="191" fontId="16" fillId="0" borderId="0" xfId="28" applyNumberFormat="1" applyFont="1" applyBorder="1" applyAlignment="1">
      <alignment horizontal="center"/>
    </xf>
    <xf numFmtId="0" fontId="32" fillId="0" borderId="0" xfId="28" applyFont="1" applyBorder="1" applyAlignment="1">
      <alignment horizontal="center"/>
    </xf>
    <xf numFmtId="191" fontId="15" fillId="0" borderId="0" xfId="7" applyNumberFormat="1" applyFont="1"/>
    <xf numFmtId="0" fontId="12" fillId="0" borderId="25" xfId="7" applyFont="1" applyBorder="1" applyAlignment="1">
      <alignment horizontal="center" vertical="center"/>
    </xf>
    <xf numFmtId="0" fontId="14" fillId="0" borderId="0" xfId="7" applyFont="1" applyAlignment="1">
      <alignment horizontal="center" vertical="center"/>
    </xf>
    <xf numFmtId="0" fontId="69" fillId="0" borderId="0" xfId="7" applyFont="1" applyAlignment="1">
      <alignment horizontal="center" vertical="center" wrapText="1"/>
    </xf>
    <xf numFmtId="2" fontId="15" fillId="0" borderId="0" xfId="29" applyNumberFormat="1" applyFont="1" applyFill="1" applyBorder="1" applyAlignment="1">
      <alignment horizontal="center" vertical="center"/>
    </xf>
    <xf numFmtId="3" fontId="16" fillId="0" borderId="0" xfId="29" applyNumberFormat="1" applyFont="1" applyFill="1" applyBorder="1" applyAlignment="1">
      <alignment horizontal="center" vertical="center"/>
    </xf>
    <xf numFmtId="2" fontId="16" fillId="0" borderId="3" xfId="29" applyNumberFormat="1" applyFont="1" applyFill="1" applyBorder="1" applyAlignment="1">
      <alignment horizontal="center" vertical="center"/>
    </xf>
    <xf numFmtId="3" fontId="16" fillId="0" borderId="3" xfId="29" applyNumberFormat="1" applyFont="1" applyFill="1" applyBorder="1" applyAlignment="1">
      <alignment horizontal="center" vertical="center"/>
    </xf>
    <xf numFmtId="0" fontId="15" fillId="0" borderId="0" xfId="30" applyFont="1" applyBorder="1" applyAlignment="1">
      <alignment horizontal="center" vertical="center"/>
    </xf>
    <xf numFmtId="209" fontId="15" fillId="0" borderId="0" xfId="7" applyNumberFormat="1" applyFont="1" applyAlignment="1">
      <alignment vertical="center"/>
    </xf>
    <xf numFmtId="0" fontId="110" fillId="0" borderId="0" xfId="7" applyFont="1" applyAlignment="1">
      <alignment vertical="center"/>
    </xf>
    <xf numFmtId="0" fontId="101" fillId="0" borderId="0" xfId="7" applyFont="1" applyAlignment="1">
      <alignment horizontal="centerContinuous" vertical="center"/>
    </xf>
    <xf numFmtId="0" fontId="12" fillId="0" borderId="26" xfId="7" applyFont="1" applyBorder="1" applyAlignment="1">
      <alignment horizontal="center" vertical="center"/>
    </xf>
    <xf numFmtId="0" fontId="13" fillId="0" borderId="32" xfId="7" applyFont="1" applyBorder="1" applyAlignment="1">
      <alignment horizontal="center" vertical="center" wrapText="1"/>
    </xf>
    <xf numFmtId="3" fontId="15" fillId="0" borderId="0" xfId="9"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3" fillId="3" borderId="0" xfId="31" applyFont="1" applyFill="1" applyAlignment="1">
      <alignment horizontal="center"/>
    </xf>
    <xf numFmtId="0" fontId="114" fillId="3" borderId="0" xfId="31" applyFont="1" applyFill="1"/>
    <xf numFmtId="0" fontId="3" fillId="3" borderId="0" xfId="31" applyFill="1"/>
    <xf numFmtId="210" fontId="115" fillId="0" borderId="0" xfId="31" applyNumberFormat="1" applyFont="1" applyAlignment="1">
      <alignment horizontal="left"/>
    </xf>
    <xf numFmtId="0" fontId="116" fillId="3" borderId="1" xfId="31" applyFont="1" applyFill="1" applyBorder="1"/>
    <xf numFmtId="0" fontId="12" fillId="0" borderId="1" xfId="32" applyFont="1" applyBorder="1" applyAlignment="1">
      <alignment horizontal="center" vertical="center" wrapText="1"/>
    </xf>
    <xf numFmtId="0" fontId="12" fillId="2" borderId="1" xfId="32" applyFont="1" applyFill="1" applyBorder="1" applyAlignment="1">
      <alignment horizontal="center" vertical="center" wrapText="1"/>
    </xf>
    <xf numFmtId="0" fontId="116" fillId="3" borderId="0" xfId="31" applyFont="1" applyFill="1" applyAlignment="1">
      <alignment horizontal="center"/>
    </xf>
    <xf numFmtId="0" fontId="13" fillId="0" borderId="33" xfId="32" applyFont="1" applyBorder="1" applyAlignment="1">
      <alignment horizontal="center" vertical="center" wrapText="1"/>
    </xf>
    <xf numFmtId="0" fontId="12" fillId="2" borderId="0" xfId="32" applyFont="1" applyFill="1" applyAlignment="1">
      <alignment horizontal="center" vertical="center" wrapText="1"/>
    </xf>
    <xf numFmtId="0" fontId="116" fillId="3" borderId="5" xfId="31" applyFont="1" applyFill="1" applyBorder="1"/>
    <xf numFmtId="37" fontId="118" fillId="3" borderId="5" xfId="31" quotePrefix="1" applyNumberFormat="1" applyFont="1" applyFill="1" applyBorder="1" applyAlignment="1">
      <alignment horizontal="center" vertical="center"/>
    </xf>
    <xf numFmtId="0" fontId="119" fillId="3" borderId="27" xfId="31" applyFont="1" applyFill="1" applyBorder="1"/>
    <xf numFmtId="37" fontId="119" fillId="3" borderId="0" xfId="31" applyNumberFormat="1" applyFont="1" applyFill="1"/>
    <xf numFmtId="0" fontId="13" fillId="3" borderId="0" xfId="31" applyFont="1" applyFill="1"/>
    <xf numFmtId="211" fontId="119" fillId="3" borderId="0" xfId="31" applyNumberFormat="1" applyFont="1" applyFill="1" applyAlignment="1">
      <alignment horizontal="left" vertical="center"/>
    </xf>
    <xf numFmtId="41" fontId="119" fillId="3" borderId="0" xfId="31" applyNumberFormat="1" applyFont="1" applyFill="1" applyAlignment="1">
      <alignment vertical="center"/>
    </xf>
    <xf numFmtId="41" fontId="120" fillId="3" borderId="0" xfId="31" applyNumberFormat="1" applyFont="1" applyFill="1" applyAlignment="1">
      <alignment vertical="center"/>
    </xf>
    <xf numFmtId="211" fontId="3" fillId="0" borderId="0" xfId="31" applyNumberFormat="1"/>
    <xf numFmtId="0" fontId="15" fillId="0" borderId="0" xfId="31" applyFont="1" applyAlignment="1">
      <alignment horizontal="left" vertical="center" wrapText="1"/>
    </xf>
    <xf numFmtId="211" fontId="119" fillId="3" borderId="0" xfId="31" applyNumberFormat="1" applyFont="1" applyFill="1" applyAlignment="1">
      <alignment horizontal="left" vertical="center" wrapText="1"/>
    </xf>
    <xf numFmtId="49" fontId="15" fillId="0" borderId="0" xfId="31" applyNumberFormat="1" applyFont="1" applyAlignment="1">
      <alignment horizontal="left" vertical="center" wrapText="1"/>
    </xf>
    <xf numFmtId="211" fontId="120" fillId="3" borderId="3" xfId="31" applyNumberFormat="1" applyFont="1" applyFill="1" applyBorder="1" applyAlignment="1">
      <alignment horizontal="left" vertical="center"/>
    </xf>
    <xf numFmtId="41" fontId="120" fillId="3" borderId="3" xfId="31" applyNumberFormat="1" applyFont="1" applyFill="1" applyBorder="1" applyAlignment="1">
      <alignment vertical="center"/>
    </xf>
    <xf numFmtId="211" fontId="20" fillId="0" borderId="0" xfId="31" applyNumberFormat="1" applyFont="1"/>
    <xf numFmtId="211" fontId="15" fillId="0" borderId="0" xfId="31" applyNumberFormat="1" applyFont="1"/>
    <xf numFmtId="0" fontId="15" fillId="0" borderId="0" xfId="31" applyFont="1" applyAlignment="1">
      <alignment horizontal="left" vertical="top" wrapText="1"/>
    </xf>
    <xf numFmtId="0" fontId="119" fillId="2" borderId="0" xfId="31" applyFont="1" applyFill="1" applyAlignment="1">
      <alignment vertical="center"/>
    </xf>
    <xf numFmtId="0" fontId="3" fillId="0" borderId="0" xfId="31" applyAlignment="1">
      <alignment vertical="center" wrapText="1"/>
    </xf>
    <xf numFmtId="0" fontId="4" fillId="0" borderId="0" xfId="33" applyFont="1" applyAlignment="1">
      <alignment vertical="center"/>
    </xf>
    <xf numFmtId="0" fontId="24"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3" fillId="0" borderId="0" xfId="33" applyFont="1" applyAlignment="1">
      <alignment horizontal="centerContinuous" vertical="center"/>
    </xf>
    <xf numFmtId="0" fontId="43" fillId="0" borderId="0" xfId="33" applyFont="1"/>
    <xf numFmtId="0" fontId="43" fillId="0" borderId="0" xfId="33" applyFont="1" applyAlignment="1">
      <alignment horizontal="center"/>
    </xf>
    <xf numFmtId="0" fontId="23" fillId="0" borderId="0" xfId="33" applyFont="1" applyAlignment="1">
      <alignment horizontal="center"/>
    </xf>
    <xf numFmtId="0" fontId="3" fillId="0" borderId="0" xfId="33"/>
    <xf numFmtId="0" fontId="12" fillId="0" borderId="1" xfId="33" applyFont="1" applyBorder="1" applyAlignment="1">
      <alignment horizontal="center" vertical="center" wrapText="1"/>
    </xf>
    <xf numFmtId="0" fontId="20" fillId="0" borderId="0" xfId="33" applyFont="1"/>
    <xf numFmtId="0" fontId="12" fillId="0" borderId="0" xfId="33" applyFont="1" applyAlignment="1">
      <alignment horizontal="center" vertical="center" wrapText="1"/>
    </xf>
    <xf numFmtId="0" fontId="13" fillId="0" borderId="4" xfId="33" applyFont="1" applyBorder="1" applyAlignment="1">
      <alignment horizontal="center" vertical="center" wrapText="1"/>
    </xf>
    <xf numFmtId="0" fontId="12" fillId="0" borderId="5" xfId="33" applyFont="1" applyBorder="1" applyAlignment="1">
      <alignment horizontal="center" vertical="center" wrapText="1"/>
    </xf>
    <xf numFmtId="0" fontId="13" fillId="0" borderId="5" xfId="33" applyFont="1" applyBorder="1" applyAlignment="1">
      <alignment horizontal="center" vertical="center" wrapText="1"/>
    </xf>
    <xf numFmtId="0" fontId="98" fillId="0" borderId="0" xfId="33" applyFont="1" applyAlignment="1">
      <alignment horizontal="center" vertical="center" wrapText="1"/>
    </xf>
    <xf numFmtId="0" fontId="99" fillId="0" borderId="0" xfId="33" applyFont="1" applyAlignment="1">
      <alignment horizontal="center" vertical="center" wrapText="1"/>
    </xf>
    <xf numFmtId="0" fontId="100" fillId="0" borderId="0" xfId="33" applyFont="1" applyAlignment="1">
      <alignment horizontal="center" vertical="center" wrapText="1"/>
    </xf>
    <xf numFmtId="0" fontId="15" fillId="0" borderId="0" xfId="33" applyFont="1" applyAlignment="1">
      <alignment horizontal="left" vertical="center" wrapText="1"/>
    </xf>
    <xf numFmtId="43" fontId="15" fillId="0" borderId="0" xfId="9" applyFont="1" applyFill="1" applyBorder="1" applyAlignment="1">
      <alignment horizontal="center" vertical="center"/>
    </xf>
    <xf numFmtId="186" fontId="16" fillId="0" borderId="0" xfId="9" applyNumberFormat="1" applyFont="1" applyFill="1" applyBorder="1" applyAlignment="1">
      <alignment horizontal="center" vertical="center"/>
    </xf>
    <xf numFmtId="1" fontId="15" fillId="0" borderId="0" xfId="33" applyNumberFormat="1" applyFont="1" applyAlignment="1">
      <alignment vertical="center"/>
    </xf>
    <xf numFmtId="2" fontId="15" fillId="0" borderId="0" xfId="33" applyNumberFormat="1" applyFont="1" applyAlignment="1">
      <alignment horizontal="center" vertical="center"/>
    </xf>
    <xf numFmtId="0" fontId="15" fillId="0" borderId="0" xfId="33" applyFont="1" applyAlignment="1">
      <alignment vertical="center"/>
    </xf>
    <xf numFmtId="0" fontId="15" fillId="0" borderId="0" xfId="33" applyFont="1" applyAlignment="1">
      <alignment horizontal="left" vertical="center"/>
    </xf>
    <xf numFmtId="0" fontId="16" fillId="0" borderId="3" xfId="33" applyFont="1" applyBorder="1" applyAlignment="1">
      <alignment horizontal="left" vertical="center" wrapText="1"/>
    </xf>
    <xf numFmtId="43" fontId="16" fillId="0" borderId="3" xfId="9" applyFont="1" applyFill="1" applyBorder="1" applyAlignment="1">
      <alignment horizontal="center" vertical="center"/>
    </xf>
    <xf numFmtId="186" fontId="16" fillId="0" borderId="3" xfId="9" applyNumberFormat="1" applyFont="1" applyFill="1" applyBorder="1" applyAlignment="1">
      <alignment horizontal="center" vertical="center"/>
    </xf>
    <xf numFmtId="2" fontId="20" fillId="0" borderId="0" xfId="33" applyNumberFormat="1" applyFont="1" applyAlignment="1">
      <alignment horizontal="center" vertical="center"/>
    </xf>
    <xf numFmtId="0" fontId="20" fillId="0" borderId="0" xfId="33" applyFont="1" applyAlignment="1">
      <alignment vertical="center"/>
    </xf>
    <xf numFmtId="0" fontId="15" fillId="0" borderId="0" xfId="33" applyFont="1"/>
    <xf numFmtId="0" fontId="15" fillId="0" borderId="0" xfId="33" applyFont="1" applyAlignment="1">
      <alignment horizontal="center"/>
    </xf>
    <xf numFmtId="0" fontId="16" fillId="0" borderId="0" xfId="33" applyFont="1" applyAlignment="1">
      <alignment horizontal="center"/>
    </xf>
    <xf numFmtId="0" fontId="20" fillId="0" borderId="0" xfId="33" applyFont="1" applyAlignment="1">
      <alignment horizontal="center"/>
    </xf>
    <xf numFmtId="3" fontId="20" fillId="0" borderId="0" xfId="33" applyNumberFormat="1" applyFont="1" applyAlignment="1">
      <alignment horizontal="center"/>
    </xf>
    <xf numFmtId="199" fontId="16" fillId="0" borderId="0" xfId="33" applyNumberFormat="1" applyFont="1"/>
    <xf numFmtId="3" fontId="3" fillId="0" borderId="0" xfId="33" applyNumberFormat="1"/>
    <xf numFmtId="0" fontId="3" fillId="0" borderId="0" xfId="1" applyAlignment="1">
      <alignment horizontal="left"/>
    </xf>
    <xf numFmtId="0" fontId="6" fillId="0" borderId="0" xfId="1" applyFont="1" applyAlignment="1">
      <alignment horizontal="center" wrapText="1"/>
    </xf>
    <xf numFmtId="212" fontId="8" fillId="0" borderId="0" xfId="1" applyNumberFormat="1" applyFont="1" applyAlignment="1">
      <alignment horizontal="center"/>
    </xf>
    <xf numFmtId="0" fontId="43" fillId="0" borderId="0" xfId="1" applyFont="1" applyAlignment="1">
      <alignment horizontal="center"/>
    </xf>
    <xf numFmtId="0" fontId="10" fillId="0" borderId="0" xfId="1" applyFont="1" applyAlignment="1">
      <alignment horizontal="left"/>
    </xf>
    <xf numFmtId="0" fontId="121" fillId="0" borderId="2" xfId="1" applyFont="1" applyBorder="1" applyAlignment="1">
      <alignment vertical="center"/>
    </xf>
    <xf numFmtId="0" fontId="122" fillId="0" borderId="2" xfId="1" applyFont="1" applyBorder="1" applyAlignment="1">
      <alignment vertical="center"/>
    </xf>
    <xf numFmtId="0" fontId="12" fillId="0" borderId="25" xfId="1" applyFont="1" applyBorder="1" applyAlignment="1">
      <alignment horizontal="center" vertical="center" wrapText="1"/>
    </xf>
    <xf numFmtId="0" fontId="13" fillId="0" borderId="34" xfId="1" applyFont="1" applyBorder="1" applyAlignment="1">
      <alignment horizontal="center" textRotation="90" wrapText="1"/>
    </xf>
    <xf numFmtId="0" fontId="13" fillId="0" borderId="25" xfId="1" applyFont="1" applyBorder="1" applyAlignment="1">
      <alignment horizontal="center" textRotation="90" wrapText="1"/>
    </xf>
    <xf numFmtId="0" fontId="12" fillId="0" borderId="34" xfId="1" applyFont="1" applyBorder="1" applyAlignment="1">
      <alignment horizontal="center" textRotation="90" wrapText="1"/>
    </xf>
    <xf numFmtId="0" fontId="16" fillId="0" borderId="30" xfId="1" applyFont="1" applyBorder="1" applyAlignment="1">
      <alignment vertical="center" wrapText="1"/>
    </xf>
    <xf numFmtId="43" fontId="16" fillId="0" borderId="35" xfId="1" applyNumberFormat="1" applyFont="1" applyBorder="1" applyAlignment="1">
      <alignment horizontal="center"/>
    </xf>
    <xf numFmtId="43" fontId="16" fillId="0" borderId="35" xfId="1" applyNumberFormat="1" applyFont="1" applyBorder="1" applyAlignment="1">
      <alignment horizontal="right"/>
    </xf>
    <xf numFmtId="0" fontId="15" fillId="0" borderId="0" xfId="1" quotePrefix="1" applyFont="1" applyAlignment="1">
      <alignment horizontal="left" vertical="center" indent="1"/>
    </xf>
    <xf numFmtId="43" fontId="15" fillId="0" borderId="36" xfId="1" applyNumberFormat="1" applyFont="1" applyBorder="1" applyAlignment="1">
      <alignment horizontal="center"/>
    </xf>
    <xf numFmtId="43" fontId="15" fillId="0" borderId="36" xfId="1" applyNumberFormat="1" applyFont="1" applyBorder="1" applyAlignment="1">
      <alignment horizontal="right"/>
    </xf>
    <xf numFmtId="43" fontId="15" fillId="0" borderId="36" xfId="1" applyNumberFormat="1" applyFont="1" applyBorder="1"/>
    <xf numFmtId="43" fontId="15" fillId="0" borderId="0" xfId="1" applyNumberFormat="1" applyFont="1"/>
    <xf numFmtId="43" fontId="15" fillId="0" borderId="0" xfId="1" applyNumberFormat="1" applyFont="1" applyAlignment="1">
      <alignment horizontal="right"/>
    </xf>
    <xf numFmtId="43" fontId="16" fillId="0" borderId="36" xfId="1" applyNumberFormat="1" applyFont="1" applyBorder="1"/>
    <xf numFmtId="43" fontId="16" fillId="0" borderId="35" xfId="1" applyNumberFormat="1" applyFont="1" applyBorder="1"/>
    <xf numFmtId="0" fontId="15" fillId="0" borderId="0" xfId="1" applyFont="1" applyAlignment="1">
      <alignment horizontal="left" vertical="center" indent="2"/>
    </xf>
    <xf numFmtId="0" fontId="15" fillId="0" borderId="0" xfId="1" applyFont="1" applyAlignment="1">
      <alignment horizontal="left" vertical="center" indent="3"/>
    </xf>
    <xf numFmtId="43" fontId="16" fillId="0" borderId="0" xfId="9" applyFont="1" applyBorder="1" applyAlignment="1">
      <alignment horizontal="center" vertical="center" wrapText="1"/>
    </xf>
    <xf numFmtId="0" fontId="15" fillId="0" borderId="36" xfId="1" applyFont="1" applyBorder="1"/>
    <xf numFmtId="0" fontId="15" fillId="0" borderId="0" xfId="1" applyFont="1" applyAlignment="1">
      <alignment horizontal="right"/>
    </xf>
    <xf numFmtId="0" fontId="16" fillId="0" borderId="36" xfId="1" applyFont="1" applyBorder="1"/>
    <xf numFmtId="0" fontId="16" fillId="0" borderId="4" xfId="1" applyFont="1" applyBorder="1" applyAlignment="1">
      <alignment vertical="center" wrapText="1"/>
    </xf>
    <xf numFmtId="186" fontId="16" fillId="0" borderId="37" xfId="9" applyNumberFormat="1" applyFont="1" applyBorder="1"/>
    <xf numFmtId="186" fontId="16" fillId="0" borderId="37" xfId="9" applyNumberFormat="1" applyFont="1" applyBorder="1" applyAlignment="1">
      <alignment horizontal="right"/>
    </xf>
    <xf numFmtId="0" fontId="15" fillId="0" borderId="3" xfId="1" applyFont="1" applyBorder="1" applyAlignment="1">
      <alignment horizontal="left"/>
    </xf>
    <xf numFmtId="213" fontId="55" fillId="0" borderId="0" xfId="1" applyNumberFormat="1" applyFont="1"/>
    <xf numFmtId="0" fontId="123" fillId="0" borderId="0" xfId="34" applyFill="1" applyBorder="1" applyAlignment="1" applyProtection="1">
      <alignment horizontal="left"/>
    </xf>
    <xf numFmtId="0" fontId="15" fillId="0" borderId="0" xfId="1" applyFont="1" applyAlignment="1" applyProtection="1">
      <alignment vertical="center" wrapText="1"/>
      <protection locked="0"/>
    </xf>
    <xf numFmtId="186" fontId="3" fillId="0" borderId="0" xfId="9" applyNumberFormat="1" applyFont="1" applyBorder="1"/>
    <xf numFmtId="0" fontId="13" fillId="0" borderId="2" xfId="7" applyFont="1" applyBorder="1" applyAlignment="1">
      <alignment horizontal="center" vertical="center" wrapText="1"/>
    </xf>
    <xf numFmtId="214" fontId="15" fillId="0" borderId="0" xfId="27" applyNumberFormat="1" applyFont="1" applyFill="1" applyBorder="1" applyAlignment="1">
      <alignment horizontal="center" vertical="center"/>
    </xf>
    <xf numFmtId="3" fontId="16" fillId="0" borderId="0" xfId="27" applyNumberFormat="1" applyFont="1" applyFill="1" applyBorder="1" applyAlignment="1">
      <alignment horizontal="center" vertical="center"/>
    </xf>
    <xf numFmtId="214" fontId="16" fillId="0" borderId="3" xfId="27" applyNumberFormat="1" applyFont="1" applyFill="1" applyBorder="1" applyAlignment="1">
      <alignment horizontal="center" vertical="center"/>
    </xf>
    <xf numFmtId="3" fontId="16" fillId="0" borderId="3" xfId="27" applyNumberFormat="1" applyFont="1" applyFill="1" applyBorder="1" applyAlignment="1">
      <alignment horizontal="center" vertical="center"/>
    </xf>
    <xf numFmtId="0" fontId="21" fillId="0" borderId="0" xfId="28" applyFont="1" applyBorder="1" applyAlignment="1">
      <alignment horizontal="center"/>
    </xf>
    <xf numFmtId="0" fontId="27" fillId="0" borderId="0" xfId="1" applyFont="1"/>
    <xf numFmtId="14" fontId="27" fillId="0" borderId="0" xfId="1" applyNumberFormat="1" applyFont="1"/>
    <xf numFmtId="169" fontId="8" fillId="0" borderId="0" xfId="1" applyNumberFormat="1" applyFont="1" applyAlignment="1">
      <alignment horizontal="center"/>
    </xf>
    <xf numFmtId="0" fontId="72" fillId="0" borderId="0" xfId="1" applyFont="1"/>
    <xf numFmtId="0" fontId="43" fillId="0" borderId="0" xfId="1" applyFont="1"/>
    <xf numFmtId="210" fontId="115" fillId="0" borderId="0" xfId="1" applyNumberFormat="1" applyFont="1" applyAlignment="1">
      <alignment horizontal="left"/>
    </xf>
    <xf numFmtId="0" fontId="116" fillId="0" borderId="1" xfId="1" applyFont="1" applyBorder="1"/>
    <xf numFmtId="0" fontId="12" fillId="0" borderId="25" xfId="32" applyFont="1" applyBorder="1" applyAlignment="1">
      <alignment horizontal="center"/>
    </xf>
    <xf numFmtId="0" fontId="116" fillId="0" borderId="0" xfId="1" applyFont="1"/>
    <xf numFmtId="0" fontId="12" fillId="0" borderId="0" xfId="32" applyFont="1" applyAlignment="1">
      <alignment horizontal="center" vertical="center" wrapText="1"/>
    </xf>
    <xf numFmtId="0" fontId="12" fillId="0" borderId="4" xfId="32" applyFont="1" applyBorder="1" applyAlignment="1">
      <alignment horizontal="center" vertical="center" wrapText="1"/>
    </xf>
    <xf numFmtId="0" fontId="12" fillId="2" borderId="4" xfId="32" applyFont="1" applyFill="1" applyBorder="1" applyAlignment="1">
      <alignment horizontal="center" vertical="center" wrapText="1"/>
    </xf>
    <xf numFmtId="0" fontId="116" fillId="0" borderId="0" xfId="1" applyFont="1" applyAlignment="1">
      <alignment horizontal="center"/>
    </xf>
    <xf numFmtId="0" fontId="116" fillId="0" borderId="5" xfId="1" applyFont="1" applyBorder="1"/>
    <xf numFmtId="37" fontId="116" fillId="0" borderId="5" xfId="1" quotePrefix="1" applyNumberFormat="1" applyFont="1" applyBorder="1" applyAlignment="1">
      <alignment horizontal="center" vertical="center"/>
    </xf>
    <xf numFmtId="37" fontId="116" fillId="2" borderId="5" xfId="1" quotePrefix="1" applyNumberFormat="1" applyFont="1" applyFill="1" applyBorder="1" applyAlignment="1">
      <alignment horizontal="center" vertical="center"/>
    </xf>
    <xf numFmtId="0" fontId="12" fillId="0" borderId="5" xfId="1" applyFont="1" applyBorder="1" applyAlignment="1">
      <alignment horizontal="center"/>
    </xf>
    <xf numFmtId="0" fontId="124" fillId="0" borderId="27" xfId="1" applyFont="1" applyBorder="1"/>
    <xf numFmtId="37" fontId="124" fillId="0" borderId="27" xfId="1" applyNumberFormat="1" applyFont="1" applyBorder="1"/>
    <xf numFmtId="37" fontId="124" fillId="0" borderId="0" xfId="1" applyNumberFormat="1" applyFont="1"/>
    <xf numFmtId="0" fontId="20" fillId="0" borderId="27" xfId="1" applyFont="1" applyBorder="1" applyAlignment="1">
      <alignment horizontal="center"/>
    </xf>
    <xf numFmtId="0" fontId="15" fillId="0" borderId="0" xfId="1" applyFont="1" applyAlignment="1">
      <alignment horizontal="left" vertical="center" wrapText="1"/>
    </xf>
    <xf numFmtId="186" fontId="119" fillId="0" borderId="0" xfId="1" applyNumberFormat="1" applyFont="1" applyAlignment="1">
      <alignment vertical="center"/>
    </xf>
    <xf numFmtId="2" fontId="16" fillId="0" borderId="0" xfId="1" applyNumberFormat="1" applyFont="1" applyAlignment="1">
      <alignment horizontal="center" vertical="center"/>
    </xf>
    <xf numFmtId="43" fontId="3" fillId="0" borderId="0" xfId="1" applyNumberFormat="1"/>
    <xf numFmtId="49" fontId="15" fillId="0" borderId="0" xfId="1" applyNumberFormat="1" applyFont="1" applyAlignment="1">
      <alignment horizontal="left" vertical="center" wrapText="1"/>
    </xf>
    <xf numFmtId="0" fontId="120" fillId="0" borderId="3" xfId="1" applyFont="1" applyBorder="1" applyAlignment="1">
      <alignment vertical="center"/>
    </xf>
    <xf numFmtId="186" fontId="120" fillId="0" borderId="0" xfId="1" applyNumberFormat="1" applyFont="1" applyAlignment="1">
      <alignment vertical="center"/>
    </xf>
    <xf numFmtId="2" fontId="16" fillId="0" borderId="3" xfId="1" applyNumberFormat="1" applyFont="1" applyBorder="1" applyAlignment="1">
      <alignment horizontal="center" vertical="center"/>
    </xf>
    <xf numFmtId="0" fontId="15" fillId="0" borderId="1" xfId="1" applyFont="1" applyBorder="1" applyAlignment="1">
      <alignment horizontal="left" vertical="center" wrapText="1"/>
    </xf>
    <xf numFmtId="0" fontId="125" fillId="0" borderId="0" xfId="1" applyFont="1"/>
    <xf numFmtId="0" fontId="119" fillId="0" borderId="0" xfId="1" applyFont="1"/>
    <xf numFmtId="0" fontId="119" fillId="2" borderId="0" xfId="1" applyFont="1" applyFill="1" applyAlignment="1">
      <alignment horizontal="left" vertical="center" wrapText="1"/>
    </xf>
    <xf numFmtId="0" fontId="3" fillId="2" borderId="0" xfId="1" applyFill="1"/>
    <xf numFmtId="0" fontId="119" fillId="2" borderId="0" xfId="1" applyFont="1" applyFill="1" applyAlignment="1">
      <alignment vertical="center"/>
    </xf>
    <xf numFmtId="0" fontId="119" fillId="0" borderId="0" xfId="1" applyFont="1" applyAlignment="1">
      <alignment vertical="top" wrapText="1"/>
    </xf>
    <xf numFmtId="0" fontId="119" fillId="2" borderId="0" xfId="1" applyFont="1" applyFill="1" applyAlignment="1">
      <alignment vertical="top" wrapText="1"/>
    </xf>
    <xf numFmtId="0" fontId="13" fillId="0" borderId="0" xfId="1" applyFont="1" applyAlignment="1">
      <alignment horizontal="left" wrapText="1"/>
    </xf>
    <xf numFmtId="0" fontId="13" fillId="0" borderId="0" xfId="1" applyFont="1" applyAlignment="1">
      <alignment horizontal="left" vertical="center" wrapText="1"/>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center" vertical="center"/>
    </xf>
    <xf numFmtId="169" fontId="8" fillId="0" borderId="0" xfId="1" applyNumberFormat="1" applyFont="1" applyAlignment="1">
      <alignment horizontal="center" vertical="center"/>
    </xf>
    <xf numFmtId="0" fontId="43" fillId="0" borderId="0" xfId="1" applyFont="1" applyAlignment="1">
      <alignment horizontal="center" vertical="center"/>
    </xf>
    <xf numFmtId="0" fontId="126" fillId="0" borderId="0" xfId="1" applyFont="1"/>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12" fillId="0" borderId="2" xfId="1" applyFont="1" applyBorder="1" applyAlignment="1">
      <alignment horizontal="center" vertical="center"/>
    </xf>
    <xf numFmtId="0" fontId="13" fillId="0" borderId="2" xfId="1" applyFont="1" applyBorder="1" applyAlignment="1">
      <alignment horizontal="center" vertical="center"/>
    </xf>
    <xf numFmtId="0" fontId="12" fillId="0" borderId="2" xfId="1" applyFont="1" applyBorder="1" applyAlignment="1">
      <alignment horizontal="center" vertical="center" wrapText="1"/>
    </xf>
    <xf numFmtId="0" fontId="20" fillId="0" borderId="4" xfId="1" applyFont="1" applyBorder="1"/>
    <xf numFmtId="215" fontId="15" fillId="0" borderId="0" xfId="35" applyNumberFormat="1" applyFont="1" applyFill="1" applyBorder="1" applyAlignment="1">
      <alignment horizontal="right"/>
    </xf>
    <xf numFmtId="215" fontId="15" fillId="0" borderId="0" xfId="35" applyNumberFormat="1" applyFont="1" applyFill="1" applyBorder="1" applyAlignment="1">
      <alignment horizontal="center" vertical="center"/>
    </xf>
    <xf numFmtId="215" fontId="15" fillId="0" borderId="0" xfId="35" applyNumberFormat="1" applyFont="1" applyFill="1" applyBorder="1" applyAlignment="1">
      <alignment horizontal="center"/>
    </xf>
    <xf numFmtId="216" fontId="15" fillId="0" borderId="0" xfId="35" applyNumberFormat="1" applyFont="1" applyFill="1" applyBorder="1" applyAlignment="1">
      <alignment horizontal="right"/>
    </xf>
    <xf numFmtId="216" fontId="15" fillId="0" borderId="0" xfId="35" applyNumberFormat="1" applyFont="1" applyFill="1" applyBorder="1" applyAlignment="1">
      <alignment horizontal="center"/>
    </xf>
    <xf numFmtId="180" fontId="15" fillId="0" borderId="0" xfId="35" applyFont="1" applyFill="1" applyBorder="1" applyAlignment="1">
      <alignment horizontal="right"/>
    </xf>
    <xf numFmtId="43" fontId="15" fillId="0" borderId="0" xfId="35" applyNumberFormat="1" applyFont="1" applyFill="1" applyBorder="1" applyAlignment="1">
      <alignment horizontal="right"/>
    </xf>
    <xf numFmtId="186" fontId="15" fillId="0" borderId="0" xfId="35" applyNumberFormat="1" applyFont="1" applyFill="1" applyBorder="1" applyAlignment="1">
      <alignment horizontal="right"/>
    </xf>
    <xf numFmtId="215" fontId="15" fillId="0" borderId="3" xfId="35" applyNumberFormat="1" applyFont="1" applyFill="1" applyBorder="1" applyAlignment="1">
      <alignment horizontal="right"/>
    </xf>
    <xf numFmtId="0" fontId="17" fillId="0" borderId="0" xfId="1" applyFont="1" applyAlignment="1">
      <alignment vertical="center"/>
    </xf>
    <xf numFmtId="0" fontId="15" fillId="0" borderId="0" xfId="31" applyFont="1" applyAlignment="1">
      <alignment vertical="center"/>
    </xf>
    <xf numFmtId="217" fontId="15" fillId="0" borderId="0" xfId="35" applyNumberFormat="1" applyFont="1" applyFill="1" applyBorder="1" applyAlignment="1">
      <alignment horizontal="right"/>
    </xf>
    <xf numFmtId="174" fontId="15" fillId="0" borderId="0" xfId="10" applyNumberFormat="1" applyFont="1" applyAlignment="1" applyProtection="1">
      <alignment horizontal="left" vertical="center" wrapText="1"/>
    </xf>
    <xf numFmtId="218" fontId="3" fillId="0" borderId="0" xfId="1" applyNumberFormat="1"/>
    <xf numFmtId="219" fontId="15" fillId="0" borderId="0" xfId="35" applyNumberFormat="1" applyFont="1" applyFill="1" applyBorder="1" applyAlignment="1">
      <alignment horizontal="right"/>
    </xf>
    <xf numFmtId="0" fontId="4" fillId="0" borderId="0" xfId="7" applyFont="1" applyProtection="1">
      <protection locked="0"/>
    </xf>
    <xf numFmtId="0" fontId="6" fillId="0" borderId="0" xfId="7" applyFont="1" applyAlignment="1" applyProtection="1">
      <alignment horizontal="center"/>
      <protection locked="0"/>
    </xf>
    <xf numFmtId="0" fontId="6" fillId="0" borderId="0" xfId="7" applyFont="1" applyProtection="1">
      <protection locked="0"/>
    </xf>
    <xf numFmtId="0" fontId="8" fillId="0" borderId="0" xfId="7" applyFont="1" applyAlignment="1" applyProtection="1">
      <alignment horizontal="center"/>
      <protection locked="0"/>
    </xf>
    <xf numFmtId="0" fontId="8" fillId="0" borderId="0" xfId="7" applyFont="1" applyProtection="1">
      <protection locked="0"/>
    </xf>
    <xf numFmtId="0" fontId="43" fillId="0" borderId="0" xfId="7" applyFont="1" applyAlignment="1" applyProtection="1">
      <alignment horizontal="center"/>
      <protection locked="0"/>
    </xf>
    <xf numFmtId="0" fontId="43" fillId="0" borderId="0" xfId="7" applyFont="1" applyProtection="1">
      <protection locked="0"/>
    </xf>
    <xf numFmtId="0" fontId="3" fillId="0" borderId="0" xfId="7" applyFont="1" applyProtection="1">
      <protection locked="0"/>
    </xf>
    <xf numFmtId="0" fontId="3" fillId="0" borderId="3" xfId="7" applyFont="1" applyBorder="1" applyProtection="1">
      <protection locked="0"/>
    </xf>
    <xf numFmtId="0" fontId="12" fillId="0" borderId="25" xfId="7" applyFont="1" applyBorder="1" applyAlignment="1" applyProtection="1">
      <alignment horizontal="center" vertical="center" wrapText="1"/>
      <protection locked="0"/>
    </xf>
    <xf numFmtId="186" fontId="13" fillId="0" borderId="25" xfId="7" applyNumberFormat="1" applyFont="1" applyBorder="1" applyAlignment="1" applyProtection="1">
      <alignment horizontal="center" vertical="center" wrapText="1"/>
      <protection locked="0"/>
    </xf>
    <xf numFmtId="186" fontId="12" fillId="0" borderId="2" xfId="7" applyNumberFormat="1" applyFont="1" applyBorder="1" applyAlignment="1" applyProtection="1">
      <alignment horizontal="center" vertical="center" wrapText="1"/>
      <protection locked="0"/>
    </xf>
    <xf numFmtId="186" fontId="49" fillId="0" borderId="0" xfId="7" applyNumberFormat="1" applyFont="1" applyAlignment="1">
      <alignment horizontal="right" vertical="center" wrapText="1"/>
    </xf>
    <xf numFmtId="186" fontId="97" fillId="0" borderId="0" xfId="7" applyNumberFormat="1" applyFont="1" applyAlignment="1">
      <alignment horizontal="center" vertical="center" wrapText="1"/>
    </xf>
    <xf numFmtId="220" fontId="15" fillId="0" borderId="0" xfId="2" applyNumberFormat="1" applyFont="1" applyFill="1" applyBorder="1" applyAlignment="1" applyProtection="1">
      <alignment horizontal="left" vertical="center"/>
    </xf>
    <xf numFmtId="220" fontId="15" fillId="0" borderId="0" xfId="2" applyNumberFormat="1" applyFont="1" applyFill="1" applyBorder="1" applyAlignment="1" applyProtection="1">
      <alignment horizontal="center" vertical="center"/>
    </xf>
    <xf numFmtId="220" fontId="16" fillId="0" borderId="0" xfId="2" applyNumberFormat="1" applyFont="1" applyFill="1" applyBorder="1" applyAlignment="1" applyProtection="1">
      <alignment horizontal="center" vertical="center"/>
    </xf>
    <xf numFmtId="220" fontId="16" fillId="0" borderId="3" xfId="2" applyNumberFormat="1" applyFont="1" applyFill="1" applyBorder="1" applyAlignment="1" applyProtection="1">
      <alignment horizontal="left" vertical="center"/>
    </xf>
    <xf numFmtId="220" fontId="16" fillId="0" borderId="3" xfId="2" applyNumberFormat="1" applyFont="1" applyFill="1" applyBorder="1" applyAlignment="1" applyProtection="1">
      <alignment horizontal="center" vertical="center"/>
    </xf>
    <xf numFmtId="0" fontId="20" fillId="0" borderId="0" xfId="7" applyFont="1" applyProtection="1">
      <protection locked="0"/>
    </xf>
    <xf numFmtId="0" fontId="17" fillId="0" borderId="0" xfId="7" applyFont="1" applyAlignment="1" applyProtection="1">
      <alignment horizontal="left" wrapText="1"/>
      <protection locked="0"/>
    </xf>
    <xf numFmtId="0" fontId="3" fillId="0" borderId="0" xfId="7" applyFont="1" applyAlignment="1" applyProtection="1">
      <alignment horizontal="left"/>
      <protection locked="0"/>
    </xf>
    <xf numFmtId="0" fontId="15" fillId="0" borderId="0" xfId="7" applyFont="1" applyAlignment="1">
      <alignment horizontal="left" wrapText="1"/>
    </xf>
    <xf numFmtId="0" fontId="15" fillId="0" borderId="0" xfId="7" applyFont="1" applyAlignment="1">
      <alignment wrapText="1"/>
    </xf>
    <xf numFmtId="0" fontId="127" fillId="0" borderId="0" xfId="36" applyFont="1" applyAlignment="1">
      <alignment horizontal="centerContinuous" vertical="center"/>
    </xf>
    <xf numFmtId="0" fontId="128" fillId="0" borderId="0" xfId="36" applyFont="1" applyAlignment="1">
      <alignment vertical="center"/>
    </xf>
    <xf numFmtId="0" fontId="3" fillId="0" borderId="0" xfId="36"/>
    <xf numFmtId="0" fontId="6" fillId="0" borderId="0" xfId="36" applyFont="1" applyAlignment="1">
      <alignment horizontal="centerContinuous" vertical="center"/>
    </xf>
    <xf numFmtId="0" fontId="129" fillId="0" borderId="0" xfId="36" applyFont="1" applyAlignment="1">
      <alignment vertical="center"/>
    </xf>
    <xf numFmtId="169" fontId="8" fillId="0" borderId="0" xfId="36" applyNumberFormat="1" applyFont="1" applyAlignment="1">
      <alignment horizontal="centerContinuous" vertical="center"/>
    </xf>
    <xf numFmtId="0" fontId="24" fillId="0" borderId="0" xfId="36" applyFont="1" applyAlignment="1">
      <alignment horizontal="centerContinuous" vertical="center"/>
    </xf>
    <xf numFmtId="0" fontId="46" fillId="0" borderId="0" xfId="36" applyFont="1" applyAlignment="1">
      <alignment vertical="center"/>
    </xf>
    <xf numFmtId="0" fontId="43" fillId="0" borderId="0" xfId="36" applyFont="1" applyAlignment="1">
      <alignment horizontal="centerContinuous" vertical="center"/>
    </xf>
    <xf numFmtId="0" fontId="46" fillId="0" borderId="0" xfId="36" applyFont="1" applyAlignment="1">
      <alignment horizontal="centerContinuous" vertical="center"/>
    </xf>
    <xf numFmtId="0" fontId="3" fillId="0" borderId="0" xfId="36" applyAlignment="1">
      <alignment vertical="center"/>
    </xf>
    <xf numFmtId="0" fontId="3" fillId="0" borderId="0" xfId="36" applyAlignment="1">
      <alignment horizontal="center" vertical="center"/>
    </xf>
    <xf numFmtId="0" fontId="116" fillId="0" borderId="25" xfId="36" applyFont="1" applyBorder="1" applyAlignment="1">
      <alignment horizontal="center" vertical="center" wrapText="1"/>
    </xf>
    <xf numFmtId="0" fontId="13" fillId="0" borderId="25" xfId="36" applyFont="1" applyBorder="1" applyAlignment="1">
      <alignment horizontal="center" vertical="center" wrapText="1"/>
    </xf>
    <xf numFmtId="0" fontId="12" fillId="0" borderId="25" xfId="36" applyFont="1" applyBorder="1" applyAlignment="1">
      <alignment horizontal="center" vertical="center" wrapText="1"/>
    </xf>
    <xf numFmtId="17" fontId="13" fillId="0" borderId="25" xfId="36" applyNumberFormat="1" applyFont="1" applyBorder="1" applyAlignment="1">
      <alignment horizontal="center" vertical="center" wrapText="1"/>
    </xf>
    <xf numFmtId="0" fontId="12" fillId="0" borderId="27" xfId="36" applyFont="1" applyBorder="1" applyAlignment="1">
      <alignment horizontal="center" vertical="center" wrapText="1"/>
    </xf>
    <xf numFmtId="0" fontId="13" fillId="0" borderId="0" xfId="36" applyFont="1"/>
    <xf numFmtId="0" fontId="130" fillId="0" borderId="0" xfId="36" applyFont="1" applyAlignment="1">
      <alignment horizontal="center" vertical="center" wrapText="1"/>
    </xf>
    <xf numFmtId="0" fontId="131" fillId="0" borderId="0" xfId="36" applyFont="1" applyAlignment="1">
      <alignment horizontal="center" vertical="center" wrapText="1"/>
    </xf>
    <xf numFmtId="0" fontId="21" fillId="0" borderId="0" xfId="36" applyFont="1" applyAlignment="1">
      <alignment horizontal="center" vertical="center" wrapText="1"/>
    </xf>
    <xf numFmtId="0" fontId="16" fillId="0" borderId="0" xfId="36" applyFont="1" applyAlignment="1">
      <alignment horizontal="left" vertical="center" wrapText="1"/>
    </xf>
    <xf numFmtId="37" fontId="120" fillId="0" borderId="0" xfId="37" applyNumberFormat="1" applyFont="1" applyFill="1" applyBorder="1" applyAlignment="1">
      <alignment horizontal="center" vertical="center"/>
    </xf>
    <xf numFmtId="4" fontId="16" fillId="0" borderId="0" xfId="38" applyNumberFormat="1" applyFont="1" applyFill="1" applyBorder="1" applyAlignment="1">
      <alignment horizontal="center" vertical="center"/>
    </xf>
    <xf numFmtId="166" fontId="16" fillId="4" borderId="0" xfId="38" applyFont="1" applyFill="1" applyBorder="1" applyAlignment="1">
      <alignment horizontal="center" vertical="center"/>
    </xf>
    <xf numFmtId="0" fontId="20" fillId="0" borderId="0" xfId="36" applyFont="1"/>
    <xf numFmtId="37" fontId="20" fillId="0" borderId="0" xfId="36" applyNumberFormat="1" applyFont="1"/>
    <xf numFmtId="0" fontId="15" fillId="0" borderId="0" xfId="36" applyFont="1" applyAlignment="1">
      <alignment horizontal="left" vertical="center"/>
    </xf>
    <xf numFmtId="37" fontId="119" fillId="0" borderId="0" xfId="37" applyNumberFormat="1" applyFont="1" applyFill="1" applyBorder="1" applyAlignment="1">
      <alignment horizontal="center" vertical="center"/>
    </xf>
    <xf numFmtId="166" fontId="15" fillId="0" borderId="0" xfId="38" applyFont="1" applyBorder="1" applyAlignment="1">
      <alignment horizontal="center" vertical="center"/>
    </xf>
    <xf numFmtId="166" fontId="15" fillId="4" borderId="0" xfId="38" applyFont="1" applyFill="1" applyBorder="1" applyAlignment="1">
      <alignment horizontal="center" vertical="center"/>
    </xf>
    <xf numFmtId="0" fontId="16" fillId="0" borderId="0" xfId="36" applyFont="1" applyAlignment="1">
      <alignment horizontal="left" vertical="center"/>
    </xf>
    <xf numFmtId="166" fontId="16" fillId="0" borderId="0" xfId="38" applyFont="1" applyBorder="1" applyAlignment="1">
      <alignment horizontal="center" vertical="center"/>
    </xf>
    <xf numFmtId="0" fontId="21" fillId="0" borderId="0" xfId="36" applyFont="1"/>
    <xf numFmtId="0" fontId="21" fillId="0" borderId="0" xfId="36" applyFont="1" applyAlignment="1">
      <alignment horizontal="left" vertical="center"/>
    </xf>
    <xf numFmtId="166" fontId="21" fillId="0" borderId="0" xfId="38" applyFont="1" applyBorder="1" applyAlignment="1">
      <alignment horizontal="center" vertical="center"/>
    </xf>
    <xf numFmtId="0" fontId="132" fillId="0" borderId="3" xfId="36" applyFont="1" applyBorder="1" applyAlignment="1">
      <alignment horizontal="left" vertical="center"/>
    </xf>
    <xf numFmtId="166" fontId="132" fillId="0" borderId="3" xfId="38" applyFont="1" applyFill="1" applyBorder="1" applyAlignment="1">
      <alignment horizontal="center" vertical="center"/>
    </xf>
    <xf numFmtId="166" fontId="132" fillId="0" borderId="0" xfId="38" applyFont="1" applyFill="1" applyBorder="1" applyAlignment="1">
      <alignment horizontal="center" vertical="center"/>
    </xf>
    <xf numFmtId="0" fontId="32" fillId="0" borderId="0" xfId="36" applyFont="1" applyAlignment="1">
      <alignment horizontal="center" vertical="center"/>
    </xf>
    <xf numFmtId="166" fontId="32" fillId="0" borderId="0" xfId="38" applyFont="1" applyBorder="1" applyAlignment="1">
      <alignment horizontal="center" vertical="center"/>
    </xf>
    <xf numFmtId="0" fontId="17" fillId="0" borderId="0" xfId="36" applyFont="1" applyAlignment="1">
      <alignment vertical="center"/>
    </xf>
    <xf numFmtId="221" fontId="17" fillId="0" borderId="0" xfId="36" applyNumberFormat="1" applyFont="1" applyAlignment="1">
      <alignment vertical="center"/>
    </xf>
    <xf numFmtId="0" fontId="17" fillId="0" borderId="0" xfId="36" applyFont="1" applyAlignment="1">
      <alignment horizontal="left" vertical="center" wrapText="1"/>
    </xf>
    <xf numFmtId="0" fontId="133" fillId="0" borderId="0" xfId="14" applyFont="1" applyAlignment="1">
      <alignment horizontal="centerContinuous" vertical="center"/>
    </xf>
    <xf numFmtId="0" fontId="87" fillId="0" borderId="0" xfId="14" applyFont="1" applyAlignment="1">
      <alignment horizontal="centerContinuous" vertical="center"/>
    </xf>
    <xf numFmtId="0" fontId="134" fillId="0" borderId="0" xfId="14" applyFont="1"/>
    <xf numFmtId="0" fontId="6" fillId="0" borderId="0" xfId="14" applyFont="1" applyAlignment="1">
      <alignment horizontal="centerContinuous" vertical="center"/>
    </xf>
    <xf numFmtId="0" fontId="87" fillId="0" borderId="0" xfId="14" applyFont="1" applyAlignment="1">
      <alignment horizontal="left" vertical="center"/>
    </xf>
    <xf numFmtId="0" fontId="135" fillId="0" borderId="0" xfId="14" applyFont="1"/>
    <xf numFmtId="164" fontId="8" fillId="0" borderId="0" xfId="14" applyNumberFormat="1" applyFont="1" applyAlignment="1">
      <alignment horizontal="center"/>
    </xf>
    <xf numFmtId="0" fontId="136" fillId="0" borderId="0" xfId="14" applyFont="1"/>
    <xf numFmtId="0" fontId="81" fillId="0" borderId="0" xfId="14"/>
    <xf numFmtId="0" fontId="137" fillId="0" borderId="0" xfId="14" applyFont="1"/>
    <xf numFmtId="0" fontId="43" fillId="0" borderId="0" xfId="14" applyFont="1" applyAlignment="1">
      <alignment horizontal="centerContinuous" vertical="center"/>
    </xf>
    <xf numFmtId="0" fontId="43" fillId="0" borderId="0" xfId="14" applyFont="1" applyAlignment="1">
      <alignment horizontal="center" vertical="center"/>
    </xf>
    <xf numFmtId="0" fontId="22" fillId="0" borderId="0" xfId="14" applyFont="1" applyAlignment="1">
      <alignment horizontal="centerContinuous" vertical="center"/>
    </xf>
    <xf numFmtId="0" fontId="9" fillId="0" borderId="0" xfId="14" applyFont="1" applyAlignment="1">
      <alignment horizontal="centerContinuous" vertical="center"/>
    </xf>
    <xf numFmtId="0" fontId="12" fillId="0" borderId="38" xfId="14" applyFont="1" applyBorder="1" applyAlignment="1">
      <alignment horizontal="center" vertical="center"/>
    </xf>
    <xf numFmtId="0" fontId="12" fillId="0" borderId="32" xfId="14" applyFont="1" applyBorder="1" applyAlignment="1">
      <alignment horizontal="center" vertical="center"/>
    </xf>
    <xf numFmtId="0" fontId="12" fillId="0" borderId="39" xfId="14" applyFont="1" applyBorder="1" applyAlignment="1">
      <alignment horizontal="center" vertical="center"/>
    </xf>
    <xf numFmtId="0" fontId="12" fillId="0" borderId="4" xfId="14" applyFont="1" applyBorder="1" applyAlignment="1">
      <alignment horizontal="center" vertical="center"/>
    </xf>
    <xf numFmtId="0" fontId="12" fillId="0" borderId="40" xfId="14"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0" xfId="1" applyNumberFormat="1"/>
    <xf numFmtId="186" fontId="3" fillId="0" borderId="20" xfId="1" applyNumberFormat="1" applyBorder="1"/>
    <xf numFmtId="0" fontId="14" fillId="0" borderId="0" xfId="14"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5" fillId="0" borderId="0" xfId="14" applyFont="1"/>
    <xf numFmtId="0" fontId="6" fillId="0" borderId="0" xfId="7" applyFont="1" applyAlignment="1">
      <alignment horizontal="center" vertical="center" wrapText="1"/>
    </xf>
    <xf numFmtId="0" fontId="79" fillId="0" borderId="0" xfId="7" applyFont="1" applyAlignment="1">
      <alignment horizontal="center" vertical="center" wrapText="1"/>
    </xf>
    <xf numFmtId="0" fontId="138" fillId="0" borderId="0" xfId="7" applyFont="1"/>
    <xf numFmtId="0" fontId="139" fillId="0" borderId="0" xfId="7" applyFont="1" applyAlignment="1">
      <alignment horizontal="centerContinuous" vertical="center"/>
    </xf>
    <xf numFmtId="0" fontId="139" fillId="0" borderId="0" xfId="7" applyFont="1"/>
    <xf numFmtId="0" fontId="140" fillId="0" borderId="0" xfId="7" applyFont="1" applyAlignment="1">
      <alignment horizontal="center"/>
    </xf>
    <xf numFmtId="0" fontId="12" fillId="0" borderId="1" xfId="7" applyFont="1" applyBorder="1" applyAlignment="1">
      <alignment horizontal="center"/>
    </xf>
    <xf numFmtId="0" fontId="12" fillId="0" borderId="1" xfId="7" applyFont="1" applyBorder="1" applyAlignment="1">
      <alignment horizontal="center" vertical="center" wrapText="1"/>
    </xf>
    <xf numFmtId="0" fontId="12" fillId="0" borderId="0" xfId="7" applyFont="1" applyAlignment="1">
      <alignment horizontal="center"/>
    </xf>
    <xf numFmtId="0" fontId="12" fillId="0" borderId="0" xfId="7" applyFont="1" applyAlignment="1">
      <alignment horizontal="center" vertical="center" wrapText="1"/>
    </xf>
    <xf numFmtId="0" fontId="13" fillId="0" borderId="30" xfId="7" applyFont="1" applyBorder="1" applyAlignment="1">
      <alignment horizontal="centerContinuous" vertical="center" wrapText="1"/>
    </xf>
    <xf numFmtId="0" fontId="10" fillId="0" borderId="0" xfId="7" applyFont="1" applyAlignment="1">
      <alignment horizontal="center" vertical="center"/>
    </xf>
    <xf numFmtId="0" fontId="10" fillId="0" borderId="0" xfId="7" applyFont="1" applyAlignment="1">
      <alignment vertical="center"/>
    </xf>
    <xf numFmtId="0" fontId="46" fillId="0" borderId="0" xfId="7" applyFont="1" applyAlignment="1">
      <alignment horizontal="center" vertical="top"/>
    </xf>
    <xf numFmtId="0" fontId="13" fillId="0" borderId="4" xfId="7" applyFont="1" applyBorder="1" applyAlignment="1">
      <alignment horizontal="center" vertical="center"/>
    </xf>
    <xf numFmtId="0" fontId="13" fillId="0" borderId="4" xfId="7" applyFont="1" applyBorder="1" applyAlignment="1">
      <alignment horizontal="center" vertical="center"/>
    </xf>
    <xf numFmtId="0" fontId="46" fillId="0" borderId="2" xfId="7" applyFont="1" applyBorder="1" applyAlignment="1">
      <alignment horizontal="center" vertical="top"/>
    </xf>
    <xf numFmtId="0" fontId="13" fillId="0" borderId="2" xfId="7" applyFont="1" applyBorder="1" applyAlignment="1">
      <alignment horizontal="center" vertical="center"/>
    </xf>
    <xf numFmtId="0" fontId="141" fillId="0" borderId="0" xfId="7" applyFont="1" applyAlignment="1">
      <alignment horizontal="center" vertical="top"/>
    </xf>
    <xf numFmtId="0" fontId="142" fillId="0" borderId="0" xfId="7" applyFont="1" applyAlignment="1">
      <alignment horizontal="center" vertical="center"/>
    </xf>
    <xf numFmtId="0" fontId="143" fillId="0" borderId="0" xfId="7" applyFont="1" applyAlignment="1">
      <alignment vertical="center"/>
    </xf>
    <xf numFmtId="0" fontId="73" fillId="0" borderId="0" xfId="7" applyFont="1" applyAlignment="1">
      <alignment horizontal="center" vertical="center"/>
    </xf>
    <xf numFmtId="0" fontId="73" fillId="0" borderId="0" xfId="7" applyFont="1" applyAlignment="1">
      <alignment vertical="center"/>
    </xf>
    <xf numFmtId="186" fontId="144" fillId="0" borderId="0" xfId="39" applyNumberFormat="1" applyFont="1" applyFill="1" applyBorder="1" applyAlignment="1" applyProtection="1">
      <alignment vertical="center"/>
    </xf>
    <xf numFmtId="0" fontId="145" fillId="0" borderId="0" xfId="40" applyFont="1" applyFill="1" applyBorder="1" applyAlignment="1" applyProtection="1">
      <alignment vertical="center"/>
    </xf>
    <xf numFmtId="0" fontId="146" fillId="0" borderId="0" xfId="40" applyFont="1" applyFill="1" applyBorder="1" applyAlignment="1" applyProtection="1">
      <alignment vertical="center"/>
    </xf>
    <xf numFmtId="0" fontId="16" fillId="0" borderId="0" xfId="7" applyFont="1" applyAlignment="1">
      <alignment horizontal="left" vertical="center"/>
    </xf>
    <xf numFmtId="0" fontId="147" fillId="0" borderId="0" xfId="7" applyFont="1" applyAlignment="1">
      <alignment vertical="center"/>
    </xf>
    <xf numFmtId="3" fontId="16" fillId="0" borderId="0" xfId="40" applyNumberFormat="1" applyFont="1" applyFill="1" applyBorder="1" applyAlignment="1" applyProtection="1">
      <alignment vertical="center"/>
    </xf>
    <xf numFmtId="0" fontId="15" fillId="0" borderId="0" xfId="7" applyFont="1" applyAlignment="1">
      <alignment horizontal="right" vertical="center"/>
    </xf>
    <xf numFmtId="3" fontId="15" fillId="0" borderId="0" xfId="7" applyNumberFormat="1" applyFont="1" applyAlignment="1">
      <alignment horizontal="right" vertical="center"/>
    </xf>
    <xf numFmtId="3" fontId="15" fillId="0" borderId="0" xfId="40" applyNumberFormat="1" applyFont="1" applyFill="1" applyBorder="1" applyAlignment="1" applyProtection="1">
      <alignment vertical="center"/>
    </xf>
    <xf numFmtId="3" fontId="147" fillId="0" borderId="0" xfId="7" applyNumberFormat="1" applyFont="1" applyAlignment="1">
      <alignment vertical="center"/>
    </xf>
    <xf numFmtId="0" fontId="15" fillId="0" borderId="0" xfId="7" applyFont="1" applyAlignment="1">
      <alignment horizontal="left"/>
    </xf>
    <xf numFmtId="0" fontId="15" fillId="0" borderId="1" xfId="7" applyFont="1" applyBorder="1" applyAlignment="1">
      <alignment horizontal="left"/>
    </xf>
    <xf numFmtId="0" fontId="15" fillId="0" borderId="1" xfId="7" applyFont="1" applyBorder="1"/>
    <xf numFmtId="0" fontId="15" fillId="0" borderId="0" xfId="7" applyFont="1" applyAlignment="1">
      <alignment horizontal="left"/>
    </xf>
    <xf numFmtId="0" fontId="15" fillId="0" borderId="0" xfId="7" applyFont="1"/>
    <xf numFmtId="0" fontId="73" fillId="0" borderId="0" xfId="7" applyFont="1"/>
    <xf numFmtId="3" fontId="73" fillId="0" borderId="0" xfId="40" applyNumberFormat="1" applyFont="1" applyFill="1" applyBorder="1" applyAlignment="1" applyProtection="1">
      <alignment vertical="center"/>
    </xf>
    <xf numFmtId="0" fontId="79" fillId="0" borderId="0" xfId="7" applyFont="1" applyAlignment="1">
      <alignment horizontal="center" wrapText="1"/>
    </xf>
    <xf numFmtId="0" fontId="25" fillId="0" borderId="0" xfId="7" applyFont="1" applyAlignment="1">
      <alignment horizontal="centerContinuous" vertical="center"/>
    </xf>
    <xf numFmtId="0" fontId="72" fillId="0" borderId="0" xfId="7" applyFont="1" applyAlignment="1">
      <alignment horizontal="centerContinuous" vertical="center"/>
    </xf>
    <xf numFmtId="0" fontId="12" fillId="0" borderId="1" xfId="7" applyFont="1" applyBorder="1" applyAlignment="1">
      <alignment horizontal="center"/>
    </xf>
    <xf numFmtId="0" fontId="116" fillId="0" borderId="1" xfId="7" applyFont="1" applyBorder="1" applyAlignment="1">
      <alignment horizontal="center" vertical="center" wrapText="1"/>
    </xf>
    <xf numFmtId="0" fontId="116" fillId="0" borderId="1" xfId="7" applyFont="1" applyBorder="1" applyAlignment="1">
      <alignment horizontal="center" vertical="center" wrapText="1"/>
    </xf>
    <xf numFmtId="0" fontId="116" fillId="0" borderId="1" xfId="7" applyFont="1" applyBorder="1" applyAlignment="1">
      <alignment horizontal="center" vertical="center"/>
    </xf>
    <xf numFmtId="0" fontId="116" fillId="0" borderId="1" xfId="7" applyFont="1" applyBorder="1" applyAlignment="1">
      <alignment horizontal="center" vertical="center"/>
    </xf>
    <xf numFmtId="0" fontId="116" fillId="0" borderId="0" xfId="7" applyFont="1" applyAlignment="1">
      <alignment horizontal="center"/>
    </xf>
    <xf numFmtId="0" fontId="116" fillId="0" borderId="0" xfId="7" applyFont="1" applyAlignment="1">
      <alignment horizontal="center" vertical="center" wrapText="1"/>
    </xf>
    <xf numFmtId="0" fontId="116" fillId="0" borderId="0" xfId="7" applyFont="1" applyAlignment="1">
      <alignment horizontal="center" vertical="center" wrapText="1"/>
    </xf>
    <xf numFmtId="0" fontId="116" fillId="0" borderId="0" xfId="7" applyFont="1" applyAlignment="1">
      <alignment horizontal="center" vertical="center"/>
    </xf>
    <xf numFmtId="0" fontId="116" fillId="0" borderId="0" xfId="7" applyFont="1" applyAlignment="1">
      <alignment horizontal="center" vertical="center"/>
    </xf>
    <xf numFmtId="0" fontId="12" fillId="0" borderId="2" xfId="7" applyFont="1" applyBorder="1" applyAlignment="1">
      <alignment horizontal="left"/>
    </xf>
    <xf numFmtId="0" fontId="118" fillId="0" borderId="30" xfId="7" applyFont="1" applyBorder="1" applyAlignment="1">
      <alignment horizontal="center"/>
    </xf>
    <xf numFmtId="0" fontId="118" fillId="0" borderId="2" xfId="7" applyFont="1" applyBorder="1" applyAlignment="1">
      <alignment horizontal="center"/>
    </xf>
    <xf numFmtId="0" fontId="116" fillId="0" borderId="30" xfId="7" applyFont="1" applyBorder="1" applyAlignment="1">
      <alignment horizontal="center"/>
    </xf>
    <xf numFmtId="0" fontId="148" fillId="0" borderId="0" xfId="7" applyFont="1"/>
    <xf numFmtId="0" fontId="149" fillId="0" borderId="0" xfId="7" applyFont="1"/>
    <xf numFmtId="0" fontId="150" fillId="0" borderId="0" xfId="7" applyFont="1"/>
    <xf numFmtId="222" fontId="119" fillId="0" borderId="0" xfId="7" applyNumberFormat="1" applyFont="1" applyAlignment="1">
      <alignment horizontal="right"/>
    </xf>
    <xf numFmtId="222" fontId="120" fillId="0" borderId="0" xfId="7" applyNumberFormat="1" applyFont="1" applyAlignment="1">
      <alignment horizontal="right"/>
    </xf>
    <xf numFmtId="186" fontId="20" fillId="0" borderId="0" xfId="39" applyNumberFormat="1" applyFont="1" applyFill="1"/>
    <xf numFmtId="222" fontId="120" fillId="0" borderId="3" xfId="7" applyNumberFormat="1" applyFont="1" applyBorder="1" applyAlignment="1">
      <alignment horizontal="right"/>
    </xf>
    <xf numFmtId="186" fontId="151" fillId="0" borderId="0" xfId="39" applyNumberFormat="1" applyFont="1" applyFill="1"/>
    <xf numFmtId="222" fontId="20" fillId="0" borderId="0" xfId="7" applyNumberFormat="1" applyFont="1"/>
    <xf numFmtId="186" fontId="28" fillId="0" borderId="0" xfId="39" applyNumberFormat="1" applyFont="1" applyFill="1"/>
    <xf numFmtId="186" fontId="110" fillId="0" borderId="0" xfId="39" applyNumberFormat="1" applyFont="1" applyFill="1"/>
    <xf numFmtId="0" fontId="152" fillId="0" borderId="0" xfId="41" applyFont="1" applyAlignment="1">
      <alignment horizontal="centerContinuous" vertical="top" wrapText="1"/>
    </xf>
    <xf numFmtId="0" fontId="153" fillId="0" borderId="0" xfId="41" applyFont="1" applyAlignment="1">
      <alignment horizontal="centerContinuous"/>
    </xf>
    <xf numFmtId="0" fontId="153" fillId="0" borderId="0" xfId="41" applyFont="1"/>
    <xf numFmtId="0" fontId="6" fillId="0" borderId="0" xfId="41" applyFont="1" applyAlignment="1">
      <alignment horizontal="center" vertical="center" wrapText="1"/>
    </xf>
    <xf numFmtId="0" fontId="6" fillId="0" borderId="0" xfId="41" applyFont="1"/>
    <xf numFmtId="169" fontId="8" fillId="0" borderId="0" xfId="41" applyNumberFormat="1" applyFont="1" applyAlignment="1">
      <alignment horizontal="centerContinuous" vertical="center" wrapText="1"/>
    </xf>
    <xf numFmtId="14" fontId="88" fillId="0" borderId="0" xfId="41" applyNumberFormat="1" applyFont="1" applyAlignment="1">
      <alignment horizontal="centerContinuous" vertical="top" wrapText="1"/>
    </xf>
    <xf numFmtId="0" fontId="88" fillId="0" borderId="0" xfId="41" applyFont="1" applyAlignment="1">
      <alignment horizontal="centerContinuous" vertical="top" wrapText="1"/>
    </xf>
    <xf numFmtId="184" fontId="152" fillId="0" borderId="0" xfId="41" applyNumberFormat="1" applyFont="1" applyAlignment="1">
      <alignment horizontal="center"/>
    </xf>
    <xf numFmtId="0" fontId="153" fillId="0" borderId="0" xfId="41" applyFont="1" applyAlignment="1">
      <alignment horizontal="center"/>
    </xf>
    <xf numFmtId="0" fontId="3" fillId="0" borderId="0" xfId="41"/>
    <xf numFmtId="0" fontId="3" fillId="0" borderId="3" xfId="41" applyBorder="1"/>
    <xf numFmtId="0" fontId="12" fillId="0" borderId="1" xfId="41" applyFont="1" applyBorder="1" applyAlignment="1">
      <alignment horizontal="center" vertical="center" wrapText="1"/>
    </xf>
    <xf numFmtId="0" fontId="12" fillId="0" borderId="26" xfId="41" applyFont="1" applyBorder="1" applyAlignment="1">
      <alignment horizontal="centerContinuous" vertical="center"/>
    </xf>
    <xf numFmtId="0" fontId="13" fillId="0" borderId="0" xfId="41" applyFont="1"/>
    <xf numFmtId="0" fontId="12" fillId="0" borderId="0" xfId="41" applyFont="1" applyAlignment="1">
      <alignment horizontal="center" vertical="center" wrapText="1"/>
    </xf>
    <xf numFmtId="0" fontId="13" fillId="0" borderId="27" xfId="41" applyFont="1" applyBorder="1" applyAlignment="1">
      <alignment horizontal="center" vertical="center" wrapText="1"/>
    </xf>
    <xf numFmtId="0" fontId="12" fillId="0" borderId="2" xfId="41" applyFont="1" applyBorder="1" applyAlignment="1">
      <alignment horizontal="center" vertical="center" wrapText="1"/>
    </xf>
    <xf numFmtId="0" fontId="13" fillId="0" borderId="5" xfId="41" applyFont="1" applyBorder="1" applyAlignment="1">
      <alignment horizontal="center" vertical="center" wrapText="1"/>
    </xf>
    <xf numFmtId="0" fontId="12" fillId="0" borderId="5" xfId="41" applyFont="1" applyBorder="1" applyAlignment="1">
      <alignment horizontal="center" vertical="center" wrapText="1"/>
    </xf>
    <xf numFmtId="0" fontId="154" fillId="0" borderId="0" xfId="41" applyFont="1" applyAlignment="1">
      <alignment horizontal="center" vertical="center" wrapText="1"/>
    </xf>
    <xf numFmtId="0" fontId="15" fillId="0" borderId="0" xfId="41" applyFont="1" applyAlignment="1">
      <alignment horizontal="center" vertical="center"/>
    </xf>
    <xf numFmtId="0" fontId="15" fillId="0" borderId="0" xfId="42" applyFont="1" applyAlignment="1" applyProtection="1">
      <alignment horizontal="left" vertical="center" wrapText="1"/>
      <protection locked="0"/>
    </xf>
    <xf numFmtId="2" fontId="15" fillId="0" borderId="0" xfId="43" applyNumberFormat="1" applyFont="1" applyFill="1" applyBorder="1" applyAlignment="1">
      <alignment horizontal="center" vertical="center"/>
    </xf>
    <xf numFmtId="2" fontId="16" fillId="0" borderId="0" xfId="43" applyNumberFormat="1" applyFont="1" applyFill="1" applyBorder="1" applyAlignment="1">
      <alignment horizontal="center" vertical="center"/>
    </xf>
    <xf numFmtId="0" fontId="155" fillId="0" borderId="0" xfId="41" applyFont="1" applyAlignment="1">
      <alignment vertical="center"/>
    </xf>
    <xf numFmtId="0" fontId="156" fillId="0" borderId="0" xfId="41" applyFont="1" applyAlignment="1">
      <alignment vertical="center"/>
    </xf>
    <xf numFmtId="2" fontId="16" fillId="0" borderId="3" xfId="43" applyNumberFormat="1" applyFont="1" applyFill="1" applyBorder="1" applyAlignment="1">
      <alignment horizontal="center" vertical="center"/>
    </xf>
    <xf numFmtId="0" fontId="21" fillId="0" borderId="0" xfId="41" applyFont="1"/>
    <xf numFmtId="166" fontId="21" fillId="0" borderId="0" xfId="44" applyFont="1" applyBorder="1" applyAlignment="1">
      <alignment horizontal="center"/>
    </xf>
    <xf numFmtId="0" fontId="20" fillId="0" borderId="0" xfId="41" applyFont="1"/>
    <xf numFmtId="0" fontId="15" fillId="0" borderId="0" xfId="41" applyFont="1" applyAlignment="1">
      <alignment horizontal="left" wrapText="1"/>
    </xf>
    <xf numFmtId="0" fontId="20" fillId="0" borderId="0" xfId="41" applyFont="1" applyAlignment="1">
      <alignment horizontal="left"/>
    </xf>
    <xf numFmtId="0" fontId="3" fillId="0" borderId="0" xfId="41" applyAlignment="1">
      <alignment horizontal="left"/>
    </xf>
    <xf numFmtId="0" fontId="15" fillId="0" borderId="0" xfId="41" applyFont="1"/>
    <xf numFmtId="43" fontId="15" fillId="0" borderId="0" xfId="45" applyFont="1" applyFill="1" applyBorder="1" applyAlignment="1">
      <alignment vertical="center"/>
    </xf>
    <xf numFmtId="2" fontId="3" fillId="0" borderId="0" xfId="41" applyNumberFormat="1"/>
    <xf numFmtId="0" fontId="62" fillId="0" borderId="0" xfId="1" applyFont="1"/>
    <xf numFmtId="169" fontId="8" fillId="0" borderId="0" xfId="1" applyNumberFormat="1" applyFont="1" applyAlignment="1">
      <alignment horizontal="centerContinuous" vertical="center"/>
    </xf>
    <xf numFmtId="0" fontId="153" fillId="0" borderId="0" xfId="1" applyFont="1" applyAlignment="1">
      <alignment horizontal="centerContinuous"/>
    </xf>
    <xf numFmtId="0" fontId="157" fillId="0" borderId="0" xfId="1" applyFont="1" applyAlignment="1">
      <alignment horizontal="centerContinuous"/>
    </xf>
    <xf numFmtId="0" fontId="46" fillId="0" borderId="0" xfId="1" applyFont="1"/>
    <xf numFmtId="0" fontId="3" fillId="0" borderId="0" xfId="1" applyAlignment="1">
      <alignment horizontal="center"/>
    </xf>
    <xf numFmtId="0" fontId="116" fillId="0" borderId="1" xfId="1" applyFont="1" applyBorder="1" applyAlignment="1">
      <alignment horizontal="center" vertical="center" wrapText="1"/>
    </xf>
    <xf numFmtId="0" fontId="116" fillId="0" borderId="2" xfId="1" applyFont="1" applyBorder="1" applyAlignment="1">
      <alignment horizontal="center"/>
    </xf>
    <xf numFmtId="0" fontId="116" fillId="0" borderId="0" xfId="1" applyFont="1" applyAlignment="1">
      <alignment horizontal="center" vertical="center" wrapText="1"/>
    </xf>
    <xf numFmtId="0" fontId="12" fillId="0" borderId="0" xfId="32" applyFont="1" applyAlignment="1">
      <alignment horizontal="center" wrapText="1"/>
    </xf>
    <xf numFmtId="9" fontId="12" fillId="0" borderId="0" xfId="32" applyNumberFormat="1" applyFont="1" applyAlignment="1">
      <alignment horizontal="center" vertical="center" wrapText="1"/>
    </xf>
    <xf numFmtId="0" fontId="116" fillId="0" borderId="2" xfId="1" applyFont="1" applyBorder="1" applyAlignment="1">
      <alignment horizontal="center" vertical="center"/>
    </xf>
    <xf numFmtId="0" fontId="116" fillId="0" borderId="3" xfId="1" applyFont="1" applyBorder="1"/>
    <xf numFmtId="9" fontId="12" fillId="0" borderId="42" xfId="32" applyNumberFormat="1" applyFont="1" applyBorder="1" applyAlignment="1">
      <alignment horizontal="center" vertical="center"/>
    </xf>
    <xf numFmtId="9" fontId="12" fillId="0" borderId="3" xfId="32" applyNumberFormat="1" applyFont="1" applyBorder="1" applyAlignment="1">
      <alignment horizontal="center" vertical="center" wrapText="1"/>
    </xf>
    <xf numFmtId="0" fontId="12" fillId="0" borderId="3" xfId="32" applyFont="1" applyBorder="1" applyAlignment="1">
      <alignment horizontal="center" wrapText="1"/>
    </xf>
    <xf numFmtId="0" fontId="116" fillId="0" borderId="3" xfId="1" applyFont="1" applyBorder="1" applyAlignment="1">
      <alignment horizontal="center" vertical="center" wrapText="1"/>
    </xf>
    <xf numFmtId="37" fontId="119" fillId="0" borderId="0" xfId="1" applyNumberFormat="1" applyFont="1"/>
    <xf numFmtId="41" fontId="119" fillId="0" borderId="0" xfId="1" applyNumberFormat="1" applyFont="1" applyAlignment="1">
      <alignment vertical="center"/>
    </xf>
    <xf numFmtId="41" fontId="120" fillId="0" borderId="0" xfId="1" applyNumberFormat="1" applyFont="1" applyAlignment="1">
      <alignment vertical="center"/>
    </xf>
    <xf numFmtId="41" fontId="3" fillId="0" borderId="0" xfId="1" applyNumberFormat="1"/>
    <xf numFmtId="41" fontId="120" fillId="0" borderId="3" xfId="1" applyNumberFormat="1" applyFont="1" applyBorder="1" applyAlignment="1">
      <alignment vertical="center"/>
    </xf>
    <xf numFmtId="223" fontId="120" fillId="0" borderId="0" xfId="1" applyNumberFormat="1" applyFont="1"/>
    <xf numFmtId="0" fontId="4" fillId="0" borderId="0" xfId="1" applyFont="1" applyAlignment="1">
      <alignment vertical="center"/>
    </xf>
    <xf numFmtId="0" fontId="59" fillId="0" borderId="0" xfId="1" applyFont="1"/>
    <xf numFmtId="0" fontId="3" fillId="0" borderId="3" xfId="1" applyBorder="1"/>
    <xf numFmtId="224" fontId="20" fillId="0" borderId="3" xfId="1" applyNumberFormat="1" applyFont="1" applyBorder="1"/>
    <xf numFmtId="0" fontId="12" fillId="0" borderId="25" xfId="1" applyFont="1" applyBorder="1" applyAlignment="1">
      <alignment horizontal="center" vertical="center"/>
    </xf>
    <xf numFmtId="0" fontId="12" fillId="0" borderId="2" xfId="1" quotePrefix="1" applyFont="1" applyBorder="1" applyAlignment="1">
      <alignment horizontal="center"/>
    </xf>
    <xf numFmtId="224" fontId="15" fillId="0" borderId="0" xfId="24" applyNumberFormat="1" applyFont="1" applyBorder="1" applyAlignment="1">
      <alignment horizontal="right" vertical="center"/>
    </xf>
    <xf numFmtId="0" fontId="16" fillId="0" borderId="0" xfId="1" applyFont="1" applyAlignment="1">
      <alignment horizontal="left" vertical="center" wrapText="1"/>
    </xf>
    <xf numFmtId="224" fontId="16" fillId="0" borderId="0" xfId="24" applyNumberFormat="1" applyFont="1" applyBorder="1" applyAlignment="1">
      <alignment horizontal="right" vertical="center"/>
    </xf>
    <xf numFmtId="0" fontId="20" fillId="0" borderId="3" xfId="1" applyFont="1" applyBorder="1"/>
    <xf numFmtId="2" fontId="15" fillId="0" borderId="0" xfId="1" applyNumberFormat="1" applyFont="1"/>
    <xf numFmtId="0" fontId="159" fillId="0" borderId="0" xfId="1" applyFont="1" applyAlignment="1">
      <alignment vertical="center"/>
    </xf>
    <xf numFmtId="0" fontId="17" fillId="0" borderId="0" xfId="1" applyFont="1" applyAlignment="1" applyProtection="1">
      <alignment vertical="center" wrapText="1"/>
      <protection locked="0"/>
    </xf>
    <xf numFmtId="0" fontId="24" fillId="0" borderId="0" xfId="1" applyFont="1" applyAlignment="1">
      <alignment vertical="center"/>
    </xf>
    <xf numFmtId="0" fontId="29" fillId="0" borderId="0" xfId="1" applyFont="1" applyAlignment="1">
      <alignment vertical="center"/>
    </xf>
    <xf numFmtId="0" fontId="6" fillId="0" borderId="0" xfId="1" applyFont="1" applyAlignment="1">
      <alignment vertical="center"/>
    </xf>
    <xf numFmtId="0" fontId="30" fillId="0" borderId="0" xfId="1" applyFont="1" applyAlignment="1">
      <alignment vertical="center"/>
    </xf>
    <xf numFmtId="0" fontId="63" fillId="0" borderId="0" xfId="1" applyFont="1" applyAlignment="1">
      <alignment vertical="center"/>
    </xf>
    <xf numFmtId="0" fontId="32" fillId="0" borderId="0" xfId="1" applyFont="1" applyAlignment="1">
      <alignment horizontal="center" vertical="center"/>
    </xf>
    <xf numFmtId="2" fontId="13" fillId="0" borderId="1" xfId="1" applyNumberFormat="1" applyFont="1" applyBorder="1" applyAlignment="1">
      <alignment horizontal="center" vertical="center" wrapText="1"/>
    </xf>
    <xf numFmtId="2" fontId="12" fillId="0" borderId="1" xfId="1" applyNumberFormat="1" applyFont="1" applyBorder="1" applyAlignment="1">
      <alignment horizontal="center" vertical="center" wrapText="1"/>
    </xf>
    <xf numFmtId="0" fontId="35" fillId="0" borderId="0" xfId="1" applyFont="1" applyAlignment="1">
      <alignment vertical="center"/>
    </xf>
    <xf numFmtId="2" fontId="13" fillId="0" borderId="2" xfId="1" applyNumberFormat="1" applyFont="1" applyBorder="1" applyAlignment="1">
      <alignment horizontal="center" vertical="center" wrapText="1"/>
    </xf>
    <xf numFmtId="0" fontId="13" fillId="0" borderId="2" xfId="1" applyFont="1" applyBorder="1" applyAlignment="1">
      <alignment horizontal="center"/>
    </xf>
    <xf numFmtId="0" fontId="36" fillId="0" borderId="0" xfId="1" applyFont="1" applyAlignment="1">
      <alignment horizontal="center" vertical="center" wrapText="1"/>
    </xf>
    <xf numFmtId="2" fontId="35" fillId="0" borderId="0" xfId="1" applyNumberFormat="1" applyFont="1" applyAlignment="1">
      <alignment horizontal="center" vertical="center" wrapText="1"/>
    </xf>
    <xf numFmtId="2" fontId="39" fillId="0" borderId="0" xfId="1" applyNumberFormat="1" applyFont="1" applyAlignment="1">
      <alignment horizontal="center" vertical="center" wrapText="1"/>
    </xf>
    <xf numFmtId="2" fontId="15" fillId="0" borderId="0" xfId="1" applyNumberFormat="1" applyFont="1" applyAlignment="1">
      <alignment horizontal="center" vertical="center" wrapText="1"/>
    </xf>
    <xf numFmtId="186" fontId="15" fillId="0" borderId="0" xfId="39" applyNumberFormat="1" applyFont="1" applyFill="1" applyBorder="1" applyAlignment="1">
      <alignment vertical="center"/>
    </xf>
    <xf numFmtId="218" fontId="15" fillId="0" borderId="0" xfId="1" applyNumberFormat="1" applyFont="1" applyAlignment="1">
      <alignment vertical="center"/>
    </xf>
    <xf numFmtId="225" fontId="15" fillId="0" borderId="0" xfId="43" applyNumberFormat="1" applyFont="1" applyFill="1" applyBorder="1" applyAlignment="1">
      <alignment vertical="center"/>
    </xf>
    <xf numFmtId="0" fontId="16" fillId="0" borderId="3" xfId="1" applyFont="1" applyBorder="1" applyAlignment="1">
      <alignment horizontal="left" wrapText="1"/>
    </xf>
    <xf numFmtId="2" fontId="16" fillId="0" borderId="3" xfId="1" applyNumberFormat="1" applyFont="1" applyBorder="1" applyAlignment="1">
      <alignment horizontal="center" vertical="center" wrapText="1"/>
    </xf>
    <xf numFmtId="186" fontId="16" fillId="0" borderId="0" xfId="39" applyNumberFormat="1" applyFont="1" applyFill="1" applyBorder="1" applyAlignment="1">
      <alignment vertical="center"/>
    </xf>
    <xf numFmtId="170" fontId="16" fillId="0" borderId="0" xfId="1" applyNumberFormat="1" applyFont="1" applyAlignment="1">
      <alignment vertical="center"/>
    </xf>
    <xf numFmtId="0" fontId="28" fillId="0" borderId="0" xfId="1" applyFont="1" applyAlignment="1">
      <alignment vertical="center"/>
    </xf>
    <xf numFmtId="2" fontId="3" fillId="0" borderId="0" xfId="1" applyNumberFormat="1"/>
    <xf numFmtId="0" fontId="6" fillId="0" borderId="0" xfId="1" applyFont="1" applyAlignment="1">
      <alignment horizontal="centerContinuous" vertical="center"/>
    </xf>
    <xf numFmtId="0" fontId="43" fillId="0" borderId="0" xfId="1" applyFont="1" applyAlignment="1">
      <alignment horizontal="centerContinuous" vertical="center"/>
    </xf>
    <xf numFmtId="0" fontId="13" fillId="0" borderId="30" xfId="1" applyFont="1" applyBorder="1" applyAlignment="1">
      <alignment horizontal="center" vertical="center" wrapText="1"/>
    </xf>
    <xf numFmtId="166" fontId="15" fillId="0" borderId="0" xfId="46" applyNumberFormat="1" applyFont="1" applyBorder="1" applyAlignment="1">
      <alignment horizontal="right" vertical="center"/>
    </xf>
    <xf numFmtId="166" fontId="16" fillId="0" borderId="0" xfId="46" applyNumberFormat="1" applyFont="1" applyBorder="1" applyAlignment="1">
      <alignment horizontal="right" vertical="center"/>
    </xf>
    <xf numFmtId="226" fontId="15" fillId="0" borderId="0" xfId="1" applyNumberFormat="1" applyFont="1" applyAlignment="1">
      <alignment vertical="center"/>
    </xf>
    <xf numFmtId="166" fontId="16" fillId="0" borderId="0" xfId="46" applyNumberFormat="1" applyFont="1" applyFill="1" applyBorder="1" applyAlignment="1">
      <alignment horizontal="right" vertical="center"/>
    </xf>
    <xf numFmtId="0" fontId="16" fillId="0" borderId="3" xfId="1" applyFont="1" applyBorder="1" applyAlignment="1">
      <alignment horizontal="left" vertical="center" wrapText="1"/>
    </xf>
    <xf numFmtId="166" fontId="16" fillId="0" borderId="3" xfId="46" applyNumberFormat="1" applyFont="1" applyBorder="1" applyAlignment="1">
      <alignment horizontal="right" vertical="center"/>
    </xf>
    <xf numFmtId="226" fontId="110" fillId="0" borderId="0" xfId="1" applyNumberFormat="1" applyFont="1" applyAlignment="1">
      <alignment vertical="center"/>
    </xf>
    <xf numFmtId="226" fontId="16" fillId="0" borderId="0" xfId="1" applyNumberFormat="1" applyFont="1"/>
    <xf numFmtId="0" fontId="13" fillId="0" borderId="0" xfId="1" applyFont="1" applyProtection="1">
      <protection locked="0"/>
    </xf>
    <xf numFmtId="0" fontId="6" fillId="0" borderId="0" xfId="1" applyFont="1" applyAlignment="1" applyProtection="1">
      <alignment horizontal="center" vertical="center"/>
      <protection locked="0"/>
    </xf>
    <xf numFmtId="0" fontId="12" fillId="0" borderId="0" xfId="1" applyFont="1" applyAlignment="1" applyProtection="1">
      <alignment vertical="center"/>
      <protection locked="0"/>
    </xf>
    <xf numFmtId="188" fontId="8" fillId="0" borderId="0" xfId="1" applyNumberFormat="1" applyFont="1" applyAlignment="1" applyProtection="1">
      <alignment horizontal="center"/>
      <protection locked="0"/>
    </xf>
    <xf numFmtId="0" fontId="46" fillId="0" borderId="0" xfId="1" applyFont="1" applyAlignment="1" applyProtection="1">
      <alignment vertical="center"/>
      <protection locked="0"/>
    </xf>
    <xf numFmtId="0" fontId="43" fillId="0" borderId="0" xfId="1" applyFont="1" applyAlignment="1" applyProtection="1">
      <alignment horizontal="centerContinuous" vertic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3" fillId="0" borderId="0" xfId="1" applyFont="1" applyAlignment="1" applyProtection="1">
      <alignment vertical="center"/>
      <protection locked="0"/>
    </xf>
    <xf numFmtId="0" fontId="12" fillId="0" borderId="1"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25"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0" xfId="1" applyFont="1" applyAlignment="1" applyProtection="1">
      <alignment horizontal="center" vertical="center"/>
      <protection locked="0"/>
    </xf>
    <xf numFmtId="0" fontId="12" fillId="0" borderId="0" xfId="1" applyFont="1" applyAlignment="1" applyProtection="1">
      <alignment horizontal="centerContinuous" vertical="center"/>
      <protection locked="0"/>
    </xf>
    <xf numFmtId="0" fontId="12" fillId="0" borderId="0" xfId="1" applyFont="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12" fillId="0" borderId="0" xfId="1" applyFont="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protection locked="0"/>
    </xf>
    <xf numFmtId="0" fontId="13" fillId="0" borderId="30"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65" fillId="0" borderId="0" xfId="1" applyFont="1" applyAlignment="1" applyProtection="1">
      <alignment horizontal="center" vertical="center"/>
      <protection locked="0"/>
    </xf>
    <xf numFmtId="0" fontId="65" fillId="0" borderId="0" xfId="1" applyFont="1" applyAlignment="1" applyProtection="1">
      <alignment vertical="center"/>
      <protection locked="0"/>
    </xf>
    <xf numFmtId="0" fontId="161" fillId="0" borderId="0" xfId="1" applyFont="1" applyAlignment="1" applyProtection="1">
      <alignment vertical="center"/>
      <protection locked="0"/>
    </xf>
    <xf numFmtId="227" fontId="15" fillId="0" borderId="0" xfId="47" applyNumberFormat="1" applyFont="1" applyFill="1" applyBorder="1" applyAlignment="1" applyProtection="1">
      <alignment horizontal="left" vertical="center"/>
      <protection locked="0"/>
    </xf>
    <xf numFmtId="227" fontId="16" fillId="0" borderId="0" xfId="47" applyNumberFormat="1" applyFont="1" applyFill="1" applyBorder="1" applyAlignment="1" applyProtection="1">
      <alignment horizontal="left" vertical="center"/>
      <protection locked="0"/>
    </xf>
    <xf numFmtId="0" fontId="15" fillId="0" borderId="0" xfId="1" applyFont="1" applyAlignment="1" applyProtection="1">
      <alignment vertical="center"/>
      <protection locked="0"/>
    </xf>
    <xf numFmtId="227" fontId="15" fillId="0" borderId="0" xfId="47" applyNumberFormat="1" applyFont="1" applyFill="1" applyBorder="1" applyAlignment="1" applyProtection="1">
      <alignment horizontal="left" vertical="center" wrapText="1"/>
      <protection locked="0"/>
    </xf>
    <xf numFmtId="0" fontId="16" fillId="0" borderId="0" xfId="1" applyFont="1" applyAlignment="1" applyProtection="1">
      <alignment vertical="center"/>
      <protection locked="0"/>
    </xf>
    <xf numFmtId="227" fontId="16" fillId="0" borderId="3" xfId="47" applyNumberFormat="1" applyFont="1" applyFill="1" applyBorder="1" applyAlignment="1" applyProtection="1">
      <alignment horizontal="left" vertical="center"/>
      <protection locked="0"/>
    </xf>
    <xf numFmtId="227" fontId="15" fillId="0" borderId="0" xfId="1" applyNumberFormat="1" applyFont="1" applyAlignment="1" applyProtection="1">
      <alignment vertical="center"/>
      <protection locked="0"/>
    </xf>
    <xf numFmtId="0" fontId="17" fillId="0" borderId="0" xfId="1" applyFont="1" applyAlignment="1" applyProtection="1">
      <alignment horizontal="left" vertical="center" wrapText="1"/>
      <protection locked="0"/>
    </xf>
    <xf numFmtId="227" fontId="13" fillId="0" borderId="0" xfId="1" applyNumberFormat="1" applyFont="1" applyAlignment="1" applyProtection="1">
      <alignment vertical="center"/>
      <protection locked="0"/>
    </xf>
    <xf numFmtId="0" fontId="79" fillId="0" borderId="0" xfId="1" applyFont="1" applyAlignment="1">
      <alignment horizontal="centerContinuous" vertical="center"/>
    </xf>
    <xf numFmtId="169" fontId="30" fillId="0" borderId="0" xfId="1" applyNumberFormat="1" applyFont="1" applyAlignment="1">
      <alignment horizontal="centerContinuous" vertical="center"/>
    </xf>
    <xf numFmtId="0" fontId="163" fillId="0" borderId="0" xfId="1" applyFont="1" applyAlignment="1">
      <alignment horizontal="centerContinuous" vertical="center"/>
    </xf>
    <xf numFmtId="0" fontId="13" fillId="0" borderId="1" xfId="1" applyFont="1" applyBorder="1" applyAlignment="1">
      <alignment horizontal="right" textRotation="90" wrapText="1"/>
    </xf>
    <xf numFmtId="0" fontId="13" fillId="0" borderId="0" xfId="1" applyFont="1" applyAlignment="1">
      <alignment horizontal="center" vertical="center" wrapText="1"/>
    </xf>
    <xf numFmtId="0" fontId="13" fillId="0" borderId="0" xfId="1" applyFont="1" applyAlignment="1">
      <alignment horizontal="right"/>
    </xf>
    <xf numFmtId="0" fontId="164" fillId="0" borderId="2" xfId="1" applyFont="1" applyBorder="1" applyAlignment="1">
      <alignment horizontal="left" vertical="center"/>
    </xf>
    <xf numFmtId="0" fontId="76" fillId="0" borderId="2" xfId="1" applyFont="1" applyBorder="1" applyAlignment="1">
      <alignment vertical="center"/>
    </xf>
    <xf numFmtId="0" fontId="120" fillId="0" borderId="0" xfId="1" applyFont="1" applyAlignment="1">
      <alignment horizontal="left" vertical="center"/>
    </xf>
    <xf numFmtId="0" fontId="49" fillId="0" borderId="0" xfId="1" applyFont="1" applyAlignment="1">
      <alignment vertical="center"/>
    </xf>
    <xf numFmtId="166" fontId="15" fillId="0" borderId="0" xfId="48" applyNumberFormat="1" applyFont="1" applyFill="1" applyBorder="1" applyAlignment="1">
      <alignment horizontal="left" vertical="center"/>
    </xf>
    <xf numFmtId="166" fontId="15" fillId="0" borderId="0" xfId="48" applyNumberFormat="1" applyFont="1" applyFill="1" applyBorder="1" applyAlignment="1">
      <alignment horizontal="right" vertical="center"/>
    </xf>
    <xf numFmtId="166" fontId="16" fillId="0" borderId="0" xfId="48" applyNumberFormat="1" applyFont="1" applyFill="1" applyBorder="1" applyAlignment="1">
      <alignment horizontal="right" vertical="center"/>
    </xf>
    <xf numFmtId="166" fontId="15" fillId="0" borderId="0" xfId="48" applyNumberFormat="1" applyFont="1" applyFill="1" applyBorder="1" applyAlignment="1">
      <alignment horizontal="left" vertical="center" wrapText="1"/>
    </xf>
    <xf numFmtId="0" fontId="16" fillId="0" borderId="3" xfId="1" applyFont="1" applyBorder="1" applyAlignment="1">
      <alignment vertical="center" wrapText="1"/>
    </xf>
    <xf numFmtId="166" fontId="16" fillId="0" borderId="3" xfId="48" applyNumberFormat="1" applyFont="1" applyFill="1" applyBorder="1" applyAlignment="1">
      <alignment horizontal="right" vertical="center"/>
    </xf>
    <xf numFmtId="0" fontId="13" fillId="0" borderId="0" xfId="1" applyFont="1" applyAlignment="1">
      <alignment vertical="center"/>
    </xf>
    <xf numFmtId="43" fontId="13" fillId="3" borderId="0" xfId="39" applyFont="1" applyFill="1"/>
    <xf numFmtId="43" fontId="13" fillId="0" borderId="0" xfId="39" applyFont="1" applyFill="1"/>
    <xf numFmtId="43" fontId="6" fillId="0" borderId="0" xfId="39" applyFont="1" applyFill="1"/>
    <xf numFmtId="43" fontId="6" fillId="3" borderId="0" xfId="39" applyFont="1" applyFill="1"/>
    <xf numFmtId="169" fontId="12" fillId="3" borderId="0" xfId="39" applyNumberFormat="1" applyFont="1" applyFill="1" applyBorder="1" applyAlignment="1">
      <alignment horizontal="left"/>
    </xf>
    <xf numFmtId="169" fontId="8" fillId="3" borderId="0" xfId="39" applyNumberFormat="1" applyFont="1" applyFill="1" applyBorder="1" applyAlignment="1">
      <alignment horizontal="center"/>
    </xf>
    <xf numFmtId="43" fontId="112" fillId="3" borderId="0" xfId="39" applyFont="1" applyFill="1" applyBorder="1"/>
    <xf numFmtId="190" fontId="12" fillId="3" borderId="0" xfId="39" applyNumberFormat="1" applyFont="1" applyFill="1" applyBorder="1"/>
    <xf numFmtId="43" fontId="13" fillId="3" borderId="0" xfId="39" applyFont="1" applyFill="1" applyBorder="1"/>
    <xf numFmtId="43" fontId="16" fillId="3" borderId="6" xfId="39" applyFont="1" applyFill="1" applyBorder="1"/>
    <xf numFmtId="195" fontId="12" fillId="0" borderId="7" xfId="10" applyNumberFormat="1" applyFont="1" applyBorder="1" applyAlignment="1" applyProtection="1">
      <alignment horizontal="center" vertical="center" wrapText="1"/>
    </xf>
    <xf numFmtId="195" fontId="12" fillId="0" borderId="8" xfId="10" applyNumberFormat="1" applyFont="1" applyBorder="1" applyAlignment="1" applyProtection="1">
      <alignment horizontal="center" vertical="center" wrapText="1"/>
    </xf>
    <xf numFmtId="195" fontId="12" fillId="0" borderId="9" xfId="10" applyNumberFormat="1" applyFont="1" applyBorder="1" applyAlignment="1" applyProtection="1">
      <alignment horizontal="center" vertical="center" wrapText="1"/>
    </xf>
    <xf numFmtId="195" fontId="12" fillId="0" borderId="13" xfId="10" applyNumberFormat="1" applyFont="1" applyBorder="1" applyAlignment="1" applyProtection="1">
      <alignment horizontal="center" vertical="center" wrapText="1"/>
    </xf>
    <xf numFmtId="49" fontId="12" fillId="0" borderId="13" xfId="10" applyNumberFormat="1" applyFont="1" applyBorder="1" applyAlignment="1" applyProtection="1">
      <alignment horizontal="center" vertical="center" wrapText="1"/>
    </xf>
    <xf numFmtId="43" fontId="16" fillId="3" borderId="14" xfId="39" applyFont="1" applyFill="1" applyBorder="1" applyAlignment="1">
      <alignment horizontal="center" vertical="center" wrapText="1"/>
    </xf>
    <xf numFmtId="43" fontId="12" fillId="3" borderId="43" xfId="39" applyFont="1" applyFill="1" applyBorder="1" applyAlignment="1">
      <alignment horizontal="center" vertical="center" wrapText="1"/>
    </xf>
    <xf numFmtId="43" fontId="12" fillId="3" borderId="5" xfId="39" applyFont="1" applyFill="1" applyBorder="1" applyAlignment="1">
      <alignment horizontal="center" vertical="center" wrapText="1"/>
    </xf>
    <xf numFmtId="43" fontId="12" fillId="3" borderId="44" xfId="39" applyFont="1" applyFill="1" applyBorder="1" applyAlignment="1">
      <alignment horizontal="center" vertical="center" wrapText="1"/>
    </xf>
    <xf numFmtId="43" fontId="15" fillId="0" borderId="0" xfId="39" applyFont="1" applyFill="1"/>
    <xf numFmtId="43" fontId="16" fillId="3" borderId="13" xfId="39" applyFont="1" applyFill="1" applyBorder="1"/>
    <xf numFmtId="186" fontId="16" fillId="3" borderId="7" xfId="39" applyNumberFormat="1" applyFont="1" applyFill="1" applyBorder="1"/>
    <xf numFmtId="186" fontId="16" fillId="3" borderId="8" xfId="39" applyNumberFormat="1" applyFont="1" applyFill="1" applyBorder="1"/>
    <xf numFmtId="186" fontId="16" fillId="3" borderId="9" xfId="39" applyNumberFormat="1" applyFont="1" applyFill="1" applyBorder="1"/>
    <xf numFmtId="186" fontId="15" fillId="0" borderId="0" xfId="39" applyNumberFormat="1" applyFont="1" applyFill="1"/>
    <xf numFmtId="43" fontId="15" fillId="3" borderId="10" xfId="39" applyFont="1" applyFill="1" applyBorder="1"/>
    <xf numFmtId="186" fontId="15" fillId="3" borderId="45" xfId="39" applyNumberFormat="1" applyFont="1" applyFill="1" applyBorder="1"/>
    <xf numFmtId="186" fontId="15" fillId="3" borderId="27" xfId="39" applyNumberFormat="1" applyFont="1" applyFill="1" applyBorder="1"/>
    <xf numFmtId="186" fontId="15" fillId="3" borderId="0" xfId="39" applyNumberFormat="1" applyFont="1" applyFill="1" applyBorder="1"/>
    <xf numFmtId="186" fontId="15" fillId="3" borderId="46" xfId="39" applyNumberFormat="1" applyFont="1" applyFill="1" applyBorder="1"/>
    <xf numFmtId="228" fontId="15" fillId="3" borderId="45" xfId="39" applyNumberFormat="1" applyFont="1" applyFill="1" applyBorder="1"/>
    <xf numFmtId="228" fontId="15" fillId="3" borderId="0" xfId="39" applyNumberFormat="1" applyFont="1" applyFill="1" applyBorder="1"/>
    <xf numFmtId="43" fontId="16" fillId="3" borderId="13" xfId="39" applyFont="1" applyFill="1" applyBorder="1" applyAlignment="1"/>
    <xf numFmtId="186" fontId="16" fillId="3" borderId="7" xfId="39" applyNumberFormat="1" applyFont="1" applyFill="1" applyBorder="1" applyAlignment="1"/>
    <xf numFmtId="186" fontId="16" fillId="3" borderId="8" xfId="39" applyNumberFormat="1" applyFont="1" applyFill="1" applyBorder="1" applyAlignment="1"/>
    <xf numFmtId="186" fontId="16" fillId="3" borderId="9" xfId="39" applyNumberFormat="1" applyFont="1" applyFill="1" applyBorder="1" applyAlignment="1"/>
    <xf numFmtId="186" fontId="15" fillId="3" borderId="12" xfId="39" applyNumberFormat="1" applyFont="1" applyFill="1" applyBorder="1"/>
    <xf numFmtId="186" fontId="15" fillId="3" borderId="11" xfId="39" applyNumberFormat="1" applyFont="1" applyFill="1" applyBorder="1"/>
    <xf numFmtId="43" fontId="15" fillId="3" borderId="14" xfId="39" applyFont="1" applyFill="1" applyBorder="1"/>
    <xf numFmtId="186" fontId="15" fillId="3" borderId="43" xfId="39" applyNumberFormat="1" applyFont="1" applyFill="1" applyBorder="1"/>
    <xf numFmtId="186" fontId="15" fillId="3" borderId="5" xfId="39" applyNumberFormat="1" applyFont="1" applyFill="1" applyBorder="1"/>
    <xf numFmtId="186" fontId="15" fillId="3" borderId="44" xfId="39" applyNumberFormat="1" applyFont="1" applyFill="1" applyBorder="1"/>
    <xf numFmtId="43" fontId="15" fillId="3" borderId="27" xfId="39" applyFont="1" applyFill="1" applyBorder="1"/>
    <xf numFmtId="190" fontId="15" fillId="3" borderId="27" xfId="39" applyNumberFormat="1" applyFont="1" applyFill="1" applyBorder="1" applyAlignment="1">
      <alignment horizontal="right"/>
    </xf>
    <xf numFmtId="43" fontId="15" fillId="3" borderId="0" xfId="39" applyFont="1" applyFill="1"/>
    <xf numFmtId="186" fontId="15" fillId="3" borderId="0" xfId="39" applyNumberFormat="1" applyFont="1" applyFill="1"/>
    <xf numFmtId="0" fontId="165" fillId="0" borderId="0" xfId="1" applyFont="1" applyAlignment="1">
      <alignment horizontal="left"/>
    </xf>
    <xf numFmtId="2" fontId="16" fillId="0" borderId="35" xfId="1" applyNumberFormat="1" applyFont="1" applyBorder="1" applyAlignment="1">
      <alignment horizontal="center"/>
    </xf>
    <xf numFmtId="229" fontId="13" fillId="0" borderId="0" xfId="1" applyNumberFormat="1" applyFont="1"/>
    <xf numFmtId="2" fontId="15" fillId="0" borderId="36" xfId="1" applyNumberFormat="1" applyFont="1" applyBorder="1" applyAlignment="1">
      <alignment horizontal="center"/>
    </xf>
    <xf numFmtId="2" fontId="15" fillId="0" borderId="36" xfId="1" applyNumberFormat="1" applyFont="1" applyBorder="1"/>
    <xf numFmtId="2" fontId="16" fillId="0" borderId="35" xfId="1" applyNumberFormat="1" applyFont="1" applyBorder="1" applyAlignment="1">
      <alignment horizontal="center" vertical="center"/>
    </xf>
    <xf numFmtId="43" fontId="16" fillId="0" borderId="35" xfId="1" applyNumberFormat="1" applyFont="1" applyBorder="1" applyAlignment="1">
      <alignment horizontal="center" vertical="center"/>
    </xf>
    <xf numFmtId="0" fontId="12" fillId="0" borderId="0" xfId="1" applyFont="1" applyProtection="1">
      <protection locked="0"/>
    </xf>
    <xf numFmtId="0" fontId="12" fillId="0" borderId="0" xfId="1" applyFont="1" applyAlignment="1" applyProtection="1">
      <alignment horizontal="center"/>
      <protection locked="0"/>
    </xf>
    <xf numFmtId="0" fontId="13" fillId="0" borderId="0" xfId="1" applyFont="1" applyAlignment="1" applyProtection="1">
      <alignment horizontal="centerContinuous" vertical="center"/>
      <protection locked="0"/>
    </xf>
    <xf numFmtId="230" fontId="24" fillId="0" borderId="0" xfId="1" applyNumberFormat="1" applyFont="1" applyAlignment="1" applyProtection="1">
      <alignment horizontal="centerContinuous"/>
      <protection locked="0"/>
    </xf>
    <xf numFmtId="230" fontId="46" fillId="0" borderId="0" xfId="1" applyNumberFormat="1" applyFont="1" applyAlignment="1" applyProtection="1">
      <alignment horizontal="centerContinuous"/>
      <protection locked="0"/>
    </xf>
    <xf numFmtId="0" fontId="46"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2" fillId="0" borderId="25" xfId="39" applyNumberFormat="1" applyFont="1" applyFill="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66" fillId="0" borderId="4" xfId="49" applyFont="1" applyBorder="1" applyProtection="1">
      <protection locked="0"/>
    </xf>
    <xf numFmtId="1" fontId="65" fillId="0" borderId="0" xfId="1" applyNumberFormat="1" applyFont="1" applyAlignment="1" applyProtection="1">
      <alignment horizontal="center"/>
      <protection locked="0"/>
    </xf>
    <xf numFmtId="2" fontId="13" fillId="0" borderId="0" xfId="1" applyNumberFormat="1" applyFont="1" applyAlignment="1" applyProtection="1">
      <alignment horizontal="center"/>
      <protection locked="0"/>
    </xf>
    <xf numFmtId="186" fontId="13" fillId="0" borderId="0" xfId="1" applyNumberFormat="1" applyFont="1" applyProtection="1">
      <protection locked="0"/>
    </xf>
    <xf numFmtId="49" fontId="15" fillId="0" borderId="0" xfId="47" applyNumberFormat="1" applyFont="1" applyFill="1" applyBorder="1" applyAlignment="1" applyProtection="1">
      <alignment horizontal="left"/>
      <protection locked="0"/>
    </xf>
    <xf numFmtId="231" fontId="15" fillId="0" borderId="0" xfId="47" applyNumberFormat="1" applyFont="1" applyFill="1" applyBorder="1" applyAlignment="1" applyProtection="1">
      <alignment horizontal="center"/>
      <protection locked="0"/>
    </xf>
    <xf numFmtId="227" fontId="16" fillId="0" borderId="0" xfId="47" applyNumberFormat="1" applyFont="1" applyFill="1" applyBorder="1" applyAlignment="1" applyProtection="1">
      <alignment horizontal="center"/>
      <protection locked="0"/>
    </xf>
    <xf numFmtId="0" fontId="16" fillId="0" borderId="3" xfId="1" applyFont="1" applyBorder="1" applyAlignment="1" applyProtection="1">
      <alignment horizontal="left" wrapText="1"/>
      <protection locked="0"/>
    </xf>
    <xf numFmtId="231" fontId="16" fillId="0" borderId="3" xfId="47" applyNumberFormat="1" applyFont="1" applyFill="1" applyBorder="1" applyAlignment="1" applyProtection="1">
      <alignment horizontal="center"/>
      <protection locked="0"/>
    </xf>
    <xf numFmtId="227" fontId="16" fillId="0" borderId="3" xfId="47" applyNumberFormat="1" applyFont="1" applyFill="1" applyBorder="1" applyAlignment="1" applyProtection="1">
      <alignment horizontal="center"/>
      <protection locked="0"/>
    </xf>
    <xf numFmtId="231" fontId="13" fillId="0" borderId="0" xfId="1" applyNumberFormat="1" applyFont="1" applyProtection="1">
      <protection locked="0"/>
    </xf>
    <xf numFmtId="0" fontId="15" fillId="0" borderId="0" xfId="1" applyFont="1" applyProtection="1">
      <protection locked="0"/>
    </xf>
    <xf numFmtId="0" fontId="17" fillId="0" borderId="0" xfId="1" applyFont="1" applyProtection="1">
      <protection locked="0"/>
    </xf>
    <xf numFmtId="0" fontId="168" fillId="3" borderId="0" xfId="50" applyFont="1" applyFill="1"/>
    <xf numFmtId="0" fontId="6" fillId="3" borderId="0" xfId="50" applyFont="1" applyFill="1" applyAlignment="1">
      <alignment horizontal="center"/>
    </xf>
    <xf numFmtId="0" fontId="169" fillId="3" borderId="0" xfId="50" applyFont="1" applyFill="1"/>
    <xf numFmtId="0" fontId="170" fillId="3" borderId="0" xfId="50" applyFont="1" applyFill="1"/>
    <xf numFmtId="0" fontId="43" fillId="3" borderId="0" xfId="50" applyFont="1" applyFill="1" applyAlignment="1">
      <alignment horizontal="center" vertical="center"/>
    </xf>
    <xf numFmtId="0" fontId="12" fillId="3" borderId="1" xfId="51" applyFont="1" applyFill="1" applyBorder="1" applyAlignment="1">
      <alignment horizontal="center" vertical="center"/>
    </xf>
    <xf numFmtId="0" fontId="12" fillId="3" borderId="1" xfId="50" applyFont="1" applyFill="1" applyBorder="1" applyAlignment="1">
      <alignment horizontal="center" vertical="center"/>
    </xf>
    <xf numFmtId="0" fontId="12" fillId="3" borderId="1" xfId="50" applyFont="1" applyFill="1" applyBorder="1" applyAlignment="1">
      <alignment horizontal="center" vertical="center"/>
    </xf>
    <xf numFmtId="0" fontId="12" fillId="3" borderId="1" xfId="50" applyFont="1" applyFill="1" applyBorder="1" applyAlignment="1">
      <alignment horizontal="center" vertical="center" wrapText="1"/>
    </xf>
    <xf numFmtId="0" fontId="12" fillId="3" borderId="2" xfId="51" applyFont="1" applyFill="1" applyBorder="1" applyAlignment="1">
      <alignment horizontal="center" vertical="center"/>
    </xf>
    <xf numFmtId="0" fontId="12" fillId="3" borderId="2" xfId="50" applyFont="1" applyFill="1" applyBorder="1" applyAlignment="1">
      <alignment horizontal="center" vertical="center"/>
    </xf>
    <xf numFmtId="0" fontId="12" fillId="3" borderId="2" xfId="50" applyFont="1" applyFill="1" applyBorder="1" applyAlignment="1">
      <alignment horizontal="center" vertical="center" wrapText="1"/>
    </xf>
    <xf numFmtId="0" fontId="12" fillId="3" borderId="2" xfId="50" applyFont="1" applyFill="1" applyBorder="1" applyAlignment="1">
      <alignment horizontal="center" vertical="center" wrapText="1"/>
    </xf>
    <xf numFmtId="49" fontId="15" fillId="3" borderId="0" xfId="51" applyNumberFormat="1" applyFont="1" applyFill="1" applyAlignment="1">
      <alignment horizontal="left" vertical="center"/>
    </xf>
    <xf numFmtId="0" fontId="15" fillId="3" borderId="0" xfId="50" applyFont="1" applyFill="1" applyAlignment="1">
      <alignment horizontal="left" vertical="center"/>
    </xf>
    <xf numFmtId="232" fontId="15" fillId="3" borderId="0" xfId="52" applyNumberFormat="1" applyFont="1" applyFill="1" applyBorder="1" applyAlignment="1">
      <alignment horizontal="center" vertical="center"/>
    </xf>
    <xf numFmtId="232" fontId="16" fillId="3" borderId="0" xfId="52" applyNumberFormat="1" applyFont="1" applyFill="1" applyBorder="1" applyAlignment="1">
      <alignment horizontal="center" vertical="center"/>
    </xf>
    <xf numFmtId="232" fontId="119" fillId="3" borderId="0" xfId="50" applyNumberFormat="1" applyFont="1" applyFill="1"/>
    <xf numFmtId="0" fontId="119" fillId="3" borderId="0" xfId="50" applyFont="1" applyFill="1"/>
    <xf numFmtId="0" fontId="16" fillId="3" borderId="47" xfId="51" applyFont="1" applyFill="1" applyBorder="1" applyAlignment="1">
      <alignment horizontal="left" vertical="center"/>
    </xf>
    <xf numFmtId="0" fontId="15" fillId="3" borderId="47" xfId="50" applyFont="1" applyFill="1" applyBorder="1" applyAlignment="1">
      <alignment horizontal="left" vertical="center"/>
    </xf>
    <xf numFmtId="232" fontId="16" fillId="3" borderId="47" xfId="52" applyNumberFormat="1" applyFont="1" applyFill="1" applyBorder="1" applyAlignment="1">
      <alignment horizontal="center" vertical="center"/>
    </xf>
    <xf numFmtId="0" fontId="15" fillId="2" borderId="0" xfId="1" applyFont="1" applyFill="1"/>
    <xf numFmtId="0" fontId="168" fillId="2" borderId="0" xfId="50" applyFont="1" applyFill="1"/>
    <xf numFmtId="194" fontId="94" fillId="2" borderId="0" xfId="10" applyNumberFormat="1" applyFont="1" applyFill="1" applyProtection="1">
      <protection locked="0"/>
    </xf>
    <xf numFmtId="217" fontId="15" fillId="2" borderId="0" xfId="35" applyNumberFormat="1" applyFont="1" applyFill="1" applyBorder="1" applyAlignment="1">
      <alignment horizontal="right"/>
    </xf>
    <xf numFmtId="215" fontId="15" fillId="2" borderId="0" xfId="35" applyNumberFormat="1" applyFont="1" applyFill="1" applyBorder="1" applyAlignment="1">
      <alignment horizontal="right"/>
    </xf>
    <xf numFmtId="0" fontId="46" fillId="0" borderId="0" xfId="1" applyFont="1" applyAlignment="1">
      <alignment horizontal="center" vertical="center"/>
    </xf>
    <xf numFmtId="0" fontId="46" fillId="0" borderId="0" xfId="1" applyFont="1" applyAlignment="1">
      <alignment vertical="center"/>
    </xf>
    <xf numFmtId="233" fontId="8" fillId="0" borderId="0" xfId="1" applyNumberFormat="1" applyFont="1" applyAlignment="1">
      <alignment horizontal="center"/>
    </xf>
    <xf numFmtId="0" fontId="24" fillId="0" borderId="0" xfId="1" applyFont="1" applyAlignment="1">
      <alignment horizontal="center"/>
    </xf>
    <xf numFmtId="169" fontId="43" fillId="0" borderId="0" xfId="1" applyNumberFormat="1" applyFont="1" applyAlignment="1">
      <alignment horizontal="center"/>
    </xf>
    <xf numFmtId="0" fontId="171" fillId="0" borderId="3" xfId="1" applyFont="1" applyBorder="1"/>
    <xf numFmtId="0" fontId="43" fillId="0" borderId="0" xfId="1" applyFont="1" applyAlignment="1">
      <alignment horizontal="center"/>
    </xf>
    <xf numFmtId="0" fontId="172" fillId="0" borderId="0" xfId="1" applyFont="1"/>
    <xf numFmtId="0" fontId="13" fillId="0" borderId="0" xfId="1" applyFont="1" applyAlignment="1">
      <alignment horizontal="center"/>
    </xf>
    <xf numFmtId="0" fontId="12" fillId="0" borderId="25" xfId="1" applyFont="1" applyBorder="1" applyAlignment="1">
      <alignment vertical="center"/>
    </xf>
    <xf numFmtId="0" fontId="13" fillId="0" borderId="5" xfId="1" applyFont="1" applyBorder="1"/>
    <xf numFmtId="0" fontId="13" fillId="0" borderId="5" xfId="1" applyFont="1" applyBorder="1" applyAlignment="1">
      <alignment horizontal="center" vertical="center" wrapText="1"/>
    </xf>
    <xf numFmtId="0" fontId="13" fillId="0" borderId="5" xfId="1" applyFont="1" applyBorder="1" applyAlignment="1">
      <alignment horizontal="center" vertical="center"/>
    </xf>
    <xf numFmtId="0" fontId="12" fillId="0" borderId="5" xfId="1" applyFont="1" applyBorder="1" applyAlignment="1">
      <alignment horizontal="center" vertical="center" wrapText="1"/>
    </xf>
    <xf numFmtId="0" fontId="16" fillId="0" borderId="0" xfId="1" applyFont="1" applyAlignment="1">
      <alignment horizontal="center" vertical="center" wrapText="1"/>
    </xf>
    <xf numFmtId="189" fontId="15" fillId="0" borderId="0" xfId="53" applyNumberFormat="1" applyFont="1" applyFill="1" applyBorder="1" applyAlignment="1">
      <alignment horizontal="center" vertical="center"/>
    </xf>
    <xf numFmtId="170" fontId="16" fillId="0" borderId="0" xfId="18" applyNumberFormat="1" applyFont="1" applyFill="1" applyBorder="1" applyAlignment="1">
      <alignment horizontal="right" vertical="center"/>
    </xf>
    <xf numFmtId="2" fontId="15" fillId="0" borderId="0" xfId="1" applyNumberFormat="1" applyFont="1" applyAlignment="1">
      <alignment vertical="center"/>
    </xf>
    <xf numFmtId="0" fontId="16" fillId="0" borderId="5" xfId="1" applyFont="1" applyBorder="1" applyAlignment="1">
      <alignment horizontal="left" vertical="center" wrapText="1"/>
    </xf>
    <xf numFmtId="189" fontId="16" fillId="0" borderId="5" xfId="53" applyNumberFormat="1" applyFont="1" applyFill="1" applyBorder="1" applyAlignment="1">
      <alignment horizontal="center" vertical="center"/>
    </xf>
    <xf numFmtId="170" fontId="16" fillId="0" borderId="5" xfId="18" applyNumberFormat="1" applyFont="1" applyFill="1" applyBorder="1" applyAlignment="1">
      <alignment horizontal="right" vertical="center"/>
    </xf>
    <xf numFmtId="2" fontId="16" fillId="0" borderId="0" xfId="1" applyNumberFormat="1" applyFont="1" applyAlignment="1">
      <alignment vertical="center"/>
    </xf>
    <xf numFmtId="0" fontId="72" fillId="0" borderId="0" xfId="1" applyFont="1" applyAlignment="1">
      <alignment vertical="center"/>
    </xf>
    <xf numFmtId="0" fontId="43" fillId="0" borderId="0" xfId="1" applyFont="1" applyAlignment="1">
      <alignment vertical="center"/>
    </xf>
    <xf numFmtId="0" fontId="118" fillId="0" borderId="25" xfId="1" applyFont="1" applyBorder="1" applyAlignment="1">
      <alignment horizontal="center" vertical="center" wrapText="1"/>
    </xf>
    <xf numFmtId="0" fontId="118" fillId="0" borderId="25" xfId="1" applyFont="1" applyBorder="1" applyAlignment="1">
      <alignment horizontal="centerContinuous" vertical="center" wrapText="1"/>
    </xf>
    <xf numFmtId="0" fontId="116" fillId="0" borderId="25" xfId="1" applyFont="1" applyBorder="1" applyAlignment="1">
      <alignment horizontal="centerContinuous" vertical="center" wrapText="1"/>
    </xf>
    <xf numFmtId="0" fontId="173" fillId="0" borderId="0" xfId="1" applyFont="1"/>
    <xf numFmtId="0" fontId="174" fillId="0" borderId="0" xfId="1" applyFont="1" applyAlignment="1">
      <alignment horizontal="center" vertical="center" wrapText="1"/>
    </xf>
    <xf numFmtId="0" fontId="175" fillId="0" borderId="0" xfId="1" applyFont="1" applyAlignment="1">
      <alignment horizontal="centerContinuous" vertical="center" wrapText="1"/>
    </xf>
    <xf numFmtId="0" fontId="176" fillId="0" borderId="0" xfId="1" applyFont="1" applyAlignment="1">
      <alignment horizontal="centerContinuous" vertical="center" wrapText="1"/>
    </xf>
    <xf numFmtId="0" fontId="177" fillId="0" borderId="0" xfId="1" applyFont="1"/>
    <xf numFmtId="234" fontId="15" fillId="0" borderId="0" xfId="1" applyNumberFormat="1" applyFont="1" applyAlignment="1">
      <alignment vertical="center"/>
    </xf>
    <xf numFmtId="234" fontId="16" fillId="0" borderId="0" xfId="1" applyNumberFormat="1" applyFont="1" applyAlignment="1">
      <alignment vertical="center"/>
    </xf>
    <xf numFmtId="234" fontId="119" fillId="0" borderId="0" xfId="1" applyNumberFormat="1" applyFont="1" applyAlignment="1">
      <alignment vertical="center"/>
    </xf>
    <xf numFmtId="0" fontId="119" fillId="0" borderId="0" xfId="1" applyFont="1" applyAlignment="1">
      <alignment vertical="center"/>
    </xf>
    <xf numFmtId="234" fontId="16" fillId="0" borderId="3" xfId="1" applyNumberFormat="1" applyFont="1" applyBorder="1" applyAlignment="1">
      <alignment vertical="center"/>
    </xf>
    <xf numFmtId="0" fontId="124" fillId="0" borderId="0" xfId="1" applyFont="1"/>
    <xf numFmtId="0" fontId="120" fillId="0" borderId="0" xfId="1" applyFont="1"/>
    <xf numFmtId="0" fontId="120" fillId="0" borderId="0" xfId="54" applyFont="1" applyBorder="1" applyAlignment="1">
      <alignment horizontal="right"/>
    </xf>
    <xf numFmtId="234" fontId="119" fillId="0" borderId="0" xfId="1" applyNumberFormat="1" applyFont="1"/>
    <xf numFmtId="0" fontId="178" fillId="0" borderId="0" xfId="1" applyFont="1"/>
    <xf numFmtId="0" fontId="17" fillId="0" borderId="0" xfId="1" applyFont="1" applyAlignment="1">
      <alignment horizontal="left" vertical="center"/>
    </xf>
    <xf numFmtId="234" fontId="173" fillId="0" borderId="0" xfId="1" applyNumberFormat="1" applyFont="1"/>
    <xf numFmtId="0" fontId="179" fillId="0" borderId="0" xfId="1" applyFont="1"/>
    <xf numFmtId="0" fontId="180" fillId="0" borderId="0" xfId="1" applyFont="1"/>
    <xf numFmtId="0" fontId="181" fillId="0" borderId="0" xfId="1" applyFont="1" applyAlignment="1">
      <alignment horizontal="center"/>
    </xf>
    <xf numFmtId="0" fontId="182" fillId="0" borderId="0" xfId="1" applyFont="1"/>
    <xf numFmtId="0" fontId="116" fillId="0" borderId="25" xfId="1" applyFont="1" applyBorder="1" applyAlignment="1">
      <alignment horizontal="center" vertical="center" wrapText="1"/>
    </xf>
    <xf numFmtId="0" fontId="175" fillId="0" borderId="0" xfId="1" applyFont="1" applyAlignment="1">
      <alignment horizontal="center" vertical="center" wrapText="1"/>
    </xf>
    <xf numFmtId="0" fontId="176" fillId="0" borderId="0" xfId="1" applyFont="1" applyAlignment="1">
      <alignment horizontal="center" vertical="center" wrapText="1"/>
    </xf>
    <xf numFmtId="0" fontId="183" fillId="0" borderId="0" xfId="1" applyFont="1"/>
    <xf numFmtId="0" fontId="184" fillId="0" borderId="0" xfId="1" applyFont="1" applyAlignment="1">
      <alignment vertical="center"/>
    </xf>
    <xf numFmtId="0" fontId="12" fillId="0" borderId="25" xfId="1" applyFont="1" applyBorder="1" applyAlignment="1">
      <alignment horizontal="center" vertical="center" wrapText="1"/>
    </xf>
    <xf numFmtId="0" fontId="12" fillId="0" borderId="1" xfId="1" applyFont="1" applyBorder="1" applyAlignment="1">
      <alignment horizontal="center" vertical="center" wrapText="1"/>
    </xf>
    <xf numFmtId="0" fontId="99" fillId="0" borderId="0" xfId="1" applyFont="1" applyAlignment="1">
      <alignment vertical="center"/>
    </xf>
    <xf numFmtId="0" fontId="57" fillId="0" borderId="0" xfId="1" applyFont="1" applyAlignment="1">
      <alignment vertical="center"/>
    </xf>
    <xf numFmtId="0" fontId="13" fillId="0" borderId="2" xfId="1" applyFont="1" applyBorder="1" applyAlignment="1">
      <alignment horizontal="center" vertical="center" wrapText="1"/>
    </xf>
    <xf numFmtId="235" fontId="13" fillId="0" borderId="30" xfId="1" applyNumberFormat="1" applyFont="1" applyBorder="1" applyAlignment="1">
      <alignment horizontal="centerContinuous" vertical="center" wrapText="1"/>
    </xf>
    <xf numFmtId="0" fontId="185" fillId="0" borderId="0" xfId="1" applyFont="1" applyAlignment="1">
      <alignment horizontal="center" vertical="center" wrapText="1"/>
    </xf>
    <xf numFmtId="0" fontId="99" fillId="0" borderId="0" xfId="1" applyFont="1" applyAlignment="1">
      <alignment horizontal="center" vertical="center" wrapText="1"/>
    </xf>
    <xf numFmtId="235" fontId="99" fillId="0" borderId="0" xfId="1" applyNumberFormat="1" applyFont="1" applyAlignment="1">
      <alignment horizontal="center" vertical="center" wrapText="1"/>
    </xf>
    <xf numFmtId="3" fontId="15" fillId="0" borderId="0" xfId="1" applyNumberFormat="1" applyFont="1" applyAlignment="1">
      <alignment horizontal="center" vertical="center"/>
    </xf>
    <xf numFmtId="4" fontId="16" fillId="0" borderId="0" xfId="1" applyNumberFormat="1" applyFont="1" applyAlignment="1">
      <alignment horizontal="center" vertical="center"/>
    </xf>
    <xf numFmtId="3" fontId="16" fillId="0" borderId="3" xfId="1" applyNumberFormat="1" applyFont="1" applyBorder="1" applyAlignment="1">
      <alignment horizontal="center" vertical="center"/>
    </xf>
    <xf numFmtId="4" fontId="16" fillId="0" borderId="3" xfId="1" applyNumberFormat="1" applyFont="1" applyBorder="1" applyAlignment="1">
      <alignment horizontal="center" vertical="center"/>
    </xf>
    <xf numFmtId="0" fontId="12" fillId="0" borderId="0" xfId="1" applyFont="1" applyAlignment="1">
      <alignment vertical="center"/>
    </xf>
    <xf numFmtId="3" fontId="16" fillId="0" borderId="0" xfId="1" applyNumberFormat="1" applyFont="1" applyAlignment="1">
      <alignment horizontal="right" vertical="center"/>
    </xf>
    <xf numFmtId="0" fontId="94" fillId="0" borderId="0" xfId="1" applyFont="1" applyAlignment="1">
      <alignment vertical="center"/>
    </xf>
    <xf numFmtId="0" fontId="186" fillId="0" borderId="0" xfId="1" applyFont="1" applyAlignment="1">
      <alignment vertical="center"/>
    </xf>
    <xf numFmtId="0" fontId="17" fillId="0" borderId="0" xfId="1" applyFont="1" applyAlignment="1">
      <alignment horizontal="left" vertical="top"/>
    </xf>
    <xf numFmtId="0" fontId="153"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7" fillId="0" borderId="0" xfId="31" applyNumberFormat="1" applyFont="1" applyAlignment="1">
      <alignment horizontal="centerContinuous"/>
    </xf>
    <xf numFmtId="2" fontId="46" fillId="0" borderId="0" xfId="31" applyNumberFormat="1" applyFont="1" applyAlignment="1">
      <alignment vertical="center"/>
    </xf>
    <xf numFmtId="0" fontId="46" fillId="0" borderId="0" xfId="31" applyFont="1" applyAlignment="1">
      <alignment vertical="center"/>
    </xf>
    <xf numFmtId="0" fontId="43" fillId="0" borderId="0" xfId="31" applyFont="1" applyAlignment="1">
      <alignment horizontal="center" vertical="center"/>
    </xf>
    <xf numFmtId="0" fontId="187"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2" fillId="0" borderId="1" xfId="31" applyFont="1" applyBorder="1" applyAlignment="1">
      <alignment horizontal="center" vertical="center" wrapText="1"/>
    </xf>
    <xf numFmtId="0" fontId="12" fillId="0" borderId="25" xfId="31" applyFont="1" applyBorder="1" applyAlignment="1">
      <alignment horizontal="center" vertical="center"/>
    </xf>
    <xf numFmtId="0" fontId="12" fillId="0" borderId="2" xfId="31" applyFont="1" applyBorder="1" applyAlignment="1">
      <alignment horizontal="center" vertical="center" wrapText="1"/>
    </xf>
    <xf numFmtId="0" fontId="13" fillId="0" borderId="2" xfId="31" applyFont="1" applyBorder="1" applyAlignment="1">
      <alignment horizontal="center" vertical="center" wrapText="1"/>
    </xf>
    <xf numFmtId="43" fontId="15" fillId="0" borderId="0" xfId="9" applyFont="1" applyBorder="1" applyAlignment="1">
      <alignment horizontal="center" vertical="center"/>
    </xf>
    <xf numFmtId="43" fontId="16" fillId="0" borderId="0" xfId="9" applyFont="1" applyBorder="1" applyAlignment="1">
      <alignment horizontal="center" vertical="center"/>
    </xf>
    <xf numFmtId="1" fontId="56" fillId="0" borderId="0" xfId="22" applyNumberFormat="1" applyFont="1" applyBorder="1" applyAlignment="1">
      <alignment horizontal="center"/>
    </xf>
    <xf numFmtId="3" fontId="15" fillId="0" borderId="0" xfId="31" applyNumberFormat="1" applyFont="1" applyAlignment="1">
      <alignment horizontal="left" vertical="center" wrapText="1"/>
    </xf>
    <xf numFmtId="43" fontId="16" fillId="0" borderId="0" xfId="9" applyFont="1" applyFill="1" applyBorder="1" applyAlignment="1">
      <alignment horizontal="center" vertical="center"/>
    </xf>
    <xf numFmtId="3" fontId="16" fillId="0" borderId="0" xfId="31" applyNumberFormat="1" applyFont="1"/>
    <xf numFmtId="2" fontId="15" fillId="0" borderId="0" xfId="31" applyNumberFormat="1" applyFont="1" applyAlignment="1">
      <alignment vertical="top"/>
    </xf>
    <xf numFmtId="0" fontId="15" fillId="0" borderId="0" xfId="31" applyFont="1" applyAlignment="1">
      <alignment vertical="top"/>
    </xf>
    <xf numFmtId="0" fontId="16" fillId="0" borderId="3" xfId="31" applyFont="1" applyBorder="1" applyAlignment="1">
      <alignment vertical="top"/>
    </xf>
    <xf numFmtId="236" fontId="16" fillId="0" borderId="3" xfId="55" applyNumberFormat="1" applyFont="1" applyFill="1" applyBorder="1" applyAlignment="1">
      <alignment horizontal="right" vertical="top"/>
    </xf>
    <xf numFmtId="2" fontId="15" fillId="0" borderId="0" xfId="56" applyNumberFormat="1" applyFont="1" applyFill="1" applyAlignment="1">
      <alignment vertical="center"/>
    </xf>
    <xf numFmtId="3" fontId="15" fillId="0" borderId="1" xfId="31" applyNumberFormat="1" applyFont="1" applyBorder="1" applyAlignment="1">
      <alignment horizontal="left" vertical="center" wrapText="1"/>
    </xf>
    <xf numFmtId="0" fontId="119" fillId="0" borderId="0" xfId="31" applyFont="1" applyAlignment="1">
      <alignment horizontal="left" vertical="center" wrapText="1"/>
    </xf>
    <xf numFmtId="0" fontId="15" fillId="0" borderId="0" xfId="31" applyFont="1"/>
    <xf numFmtId="237" fontId="13" fillId="0" borderId="30" xfId="1" applyNumberFormat="1" applyFont="1" applyBorder="1" applyAlignment="1">
      <alignment horizontal="center" vertical="center" wrapText="1"/>
    </xf>
    <xf numFmtId="0" fontId="74" fillId="0" borderId="0" xfId="1" applyFont="1" applyAlignment="1">
      <alignment horizontal="center" vertical="center" wrapText="1"/>
    </xf>
    <xf numFmtId="49" fontId="74" fillId="0" borderId="0" xfId="1" applyNumberFormat="1" applyFont="1" applyAlignment="1">
      <alignment horizontal="center" vertical="center" wrapText="1"/>
    </xf>
    <xf numFmtId="3" fontId="15" fillId="0" borderId="0" xfId="46" applyNumberFormat="1" applyFont="1" applyBorder="1" applyAlignment="1">
      <alignment horizontal="center" vertical="center"/>
    </xf>
    <xf numFmtId="3" fontId="15" fillId="0" borderId="0" xfId="1" applyNumberFormat="1" applyFont="1" applyAlignment="1">
      <alignment vertical="center"/>
    </xf>
    <xf numFmtId="3" fontId="16" fillId="0" borderId="0" xfId="46" applyNumberFormat="1" applyFont="1" applyBorder="1" applyAlignment="1">
      <alignment horizontal="center" vertical="center"/>
    </xf>
    <xf numFmtId="0" fontId="16" fillId="0" borderId="3" xfId="1" applyFont="1" applyBorder="1" applyAlignment="1">
      <alignment horizontal="left" vertical="center"/>
    </xf>
    <xf numFmtId="238" fontId="16" fillId="0" borderId="3" xfId="38" applyNumberFormat="1" applyFont="1" applyFill="1" applyBorder="1" applyAlignment="1">
      <alignment horizontal="right" vertical="center"/>
    </xf>
    <xf numFmtId="0" fontId="51" fillId="0" borderId="0" xfId="1" applyFont="1" applyAlignment="1">
      <alignment vertical="center"/>
    </xf>
    <xf numFmtId="0" fontId="17" fillId="0" borderId="0" xfId="1" applyFont="1" applyAlignment="1">
      <alignment horizontal="left"/>
    </xf>
    <xf numFmtId="166" fontId="16" fillId="0" borderId="0" xfId="38" applyFont="1" applyFill="1" applyBorder="1" applyAlignment="1">
      <alignment horizontal="right"/>
    </xf>
    <xf numFmtId="0" fontId="28" fillId="0" borderId="0" xfId="1" applyFont="1" applyAlignment="1">
      <alignment horizontal="left"/>
    </xf>
    <xf numFmtId="3" fontId="28" fillId="0" borderId="0" xfId="1" applyNumberFormat="1" applyFont="1" applyAlignment="1">
      <alignment horizontal="left"/>
    </xf>
    <xf numFmtId="43" fontId="28" fillId="0" borderId="0" xfId="1" applyNumberFormat="1" applyFont="1" applyAlignment="1">
      <alignment horizontal="left"/>
    </xf>
    <xf numFmtId="238" fontId="28" fillId="0" borderId="0" xfId="1" applyNumberFormat="1" applyFont="1"/>
    <xf numFmtId="0" fontId="6" fillId="0" borderId="0" xfId="31" applyFont="1" applyAlignment="1">
      <alignment horizontal="center" vertical="center"/>
    </xf>
    <xf numFmtId="0" fontId="13" fillId="0" borderId="1" xfId="31" applyFont="1" applyBorder="1" applyAlignment="1">
      <alignment horizontal="center" vertical="center" wrapText="1"/>
    </xf>
    <xf numFmtId="0" fontId="13" fillId="0" borderId="2" xfId="31" applyFont="1" applyBorder="1" applyAlignment="1">
      <alignment horizontal="center" vertical="center" wrapText="1"/>
    </xf>
    <xf numFmtId="186" fontId="15" fillId="0" borderId="0" xfId="9" applyNumberFormat="1" applyFont="1" applyBorder="1" applyAlignment="1">
      <alignment horizontal="center" vertical="center"/>
    </xf>
    <xf numFmtId="186" fontId="16" fillId="0" borderId="0" xfId="9" applyNumberFormat="1" applyFont="1" applyBorder="1" applyAlignment="1">
      <alignment horizontal="center" vertical="center"/>
    </xf>
    <xf numFmtId="1" fontId="15" fillId="0" borderId="0" xfId="31" applyNumberFormat="1" applyFont="1" applyAlignment="1">
      <alignment vertical="center"/>
    </xf>
    <xf numFmtId="43" fontId="15" fillId="0" borderId="0" xfId="31" applyNumberFormat="1" applyFont="1" applyAlignment="1">
      <alignment vertical="center"/>
    </xf>
    <xf numFmtId="2" fontId="15" fillId="0" borderId="0" xfId="57" applyNumberFormat="1" applyFont="1" applyFill="1" applyAlignment="1">
      <alignment vertical="center"/>
    </xf>
    <xf numFmtId="2" fontId="28" fillId="0" borderId="0" xfId="31" applyNumberFormat="1" applyFont="1" applyAlignment="1">
      <alignment vertical="center"/>
    </xf>
    <xf numFmtId="0" fontId="28" fillId="0" borderId="0" xfId="31" applyFont="1" applyAlignment="1">
      <alignment vertical="center"/>
    </xf>
    <xf numFmtId="239" fontId="15" fillId="0" borderId="0" xfId="58" applyNumberFormat="1" applyFont="1" applyBorder="1" applyAlignment="1">
      <alignment horizontal="center" vertical="center"/>
    </xf>
    <xf numFmtId="240" fontId="15" fillId="0" borderId="0" xfId="59" applyNumberFormat="1" applyFont="1" applyBorder="1" applyAlignment="1">
      <alignment horizontal="right" vertical="center"/>
    </xf>
    <xf numFmtId="49" fontId="15" fillId="0" borderId="0" xfId="1" applyNumberFormat="1" applyFont="1" applyAlignment="1">
      <alignment horizontal="left" vertical="center"/>
    </xf>
    <xf numFmtId="239" fontId="16" fillId="0" borderId="0" xfId="58" applyNumberFormat="1" applyFont="1" applyBorder="1" applyAlignment="1">
      <alignment horizontal="center" vertical="center"/>
    </xf>
    <xf numFmtId="0" fontId="17" fillId="0" borderId="0" xfId="1" applyFont="1" applyAlignment="1">
      <alignment horizontal="left" vertical="center" wrapText="1"/>
    </xf>
    <xf numFmtId="0" fontId="6" fillId="0" borderId="0" xfId="1" applyFont="1" applyAlignment="1">
      <alignment horizontal="left" vertical="center"/>
    </xf>
    <xf numFmtId="0" fontId="61" fillId="0" borderId="0" xfId="1" applyFont="1" applyAlignment="1">
      <alignment horizontal="centerContinuous" vertical="center"/>
    </xf>
    <xf numFmtId="169" fontId="44" fillId="0" borderId="0" xfId="1" applyNumberFormat="1" applyFont="1" applyAlignment="1">
      <alignment horizontal="centerContinuous" vertical="center"/>
    </xf>
    <xf numFmtId="0" fontId="103" fillId="0" borderId="0" xfId="1" applyFont="1"/>
    <xf numFmtId="0" fontId="48" fillId="0" borderId="1" xfId="1" applyFont="1" applyBorder="1" applyAlignment="1">
      <alignment horizontal="center" vertical="center"/>
    </xf>
    <xf numFmtId="0" fontId="105" fillId="0" borderId="1" xfId="1" applyFont="1" applyBorder="1" applyAlignment="1">
      <alignment horizontal="center" vertical="center" wrapText="1"/>
    </xf>
    <xf numFmtId="0" fontId="106" fillId="0" borderId="2" xfId="1" applyFont="1" applyBorder="1" applyAlignment="1">
      <alignment vertical="center"/>
    </xf>
    <xf numFmtId="0" fontId="53" fillId="0" borderId="2" xfId="1" applyFont="1" applyBorder="1" applyAlignment="1">
      <alignment vertical="center"/>
    </xf>
    <xf numFmtId="0" fontId="105" fillId="0" borderId="2" xfId="1" applyFont="1" applyBorder="1" applyAlignment="1">
      <alignment horizontal="center" vertical="center" wrapText="1"/>
    </xf>
    <xf numFmtId="0" fontId="107" fillId="0" borderId="0" xfId="1" applyFont="1" applyAlignment="1">
      <alignment vertical="center"/>
    </xf>
    <xf numFmtId="0" fontId="188" fillId="0" borderId="0" xfId="1" applyFont="1" applyAlignment="1">
      <alignment vertical="center"/>
    </xf>
    <xf numFmtId="0" fontId="189" fillId="0" borderId="0" xfId="1" applyFont="1" applyAlignment="1">
      <alignment horizontal="center" vertical="center" wrapText="1"/>
    </xf>
    <xf numFmtId="2" fontId="15" fillId="0" borderId="0" xfId="22" applyNumberFormat="1" applyFont="1" applyFill="1" applyBorder="1" applyAlignment="1">
      <alignment horizontal="center" vertical="center"/>
    </xf>
    <xf numFmtId="2" fontId="16" fillId="0" borderId="3" xfId="22" applyNumberFormat="1" applyFont="1" applyFill="1" applyBorder="1" applyAlignment="1">
      <alignment horizontal="center" vertical="center"/>
    </xf>
    <xf numFmtId="2" fontId="20" fillId="0" borderId="0" xfId="1" applyNumberFormat="1" applyFont="1" applyAlignment="1">
      <alignment horizontal="center"/>
    </xf>
    <xf numFmtId="2" fontId="57" fillId="0" borderId="0" xfId="1" applyNumberFormat="1" applyFont="1"/>
    <xf numFmtId="2" fontId="57" fillId="0" borderId="0" xfId="1" applyNumberFormat="1" applyFont="1" applyAlignment="1">
      <alignment horizontal="center"/>
    </xf>
    <xf numFmtId="0" fontId="57" fillId="0" borderId="0" xfId="1" applyFont="1"/>
    <xf numFmtId="2" fontId="57" fillId="0" borderId="0" xfId="1" applyNumberFormat="1" applyFont="1" applyAlignment="1">
      <alignment vertical="center"/>
    </xf>
    <xf numFmtId="2" fontId="57" fillId="0" borderId="0" xfId="1" applyNumberFormat="1" applyFont="1" applyAlignment="1">
      <alignment horizontal="center" vertical="center"/>
    </xf>
    <xf numFmtId="0" fontId="187" fillId="0" borderId="0" xfId="31" applyFont="1" applyAlignment="1">
      <alignment horizontal="left" vertical="center"/>
    </xf>
    <xf numFmtId="0" fontId="12" fillId="0" borderId="25" xfId="31" applyFont="1" applyBorder="1" applyAlignment="1">
      <alignment horizontal="center" vertical="center" wrapText="1"/>
    </xf>
    <xf numFmtId="0" fontId="13" fillId="0" borderId="25" xfId="31" applyFont="1" applyBorder="1" applyAlignment="1">
      <alignment horizontal="center" vertical="center" wrapText="1"/>
    </xf>
    <xf numFmtId="0" fontId="3" fillId="0" borderId="0" xfId="31" applyAlignment="1">
      <alignment horizontal="center" vertical="center"/>
    </xf>
    <xf numFmtId="186" fontId="15" fillId="0" borderId="0" xfId="9" applyNumberFormat="1" applyFont="1" applyBorder="1" applyAlignment="1">
      <alignment horizontal="left" vertical="center"/>
    </xf>
    <xf numFmtId="186" fontId="16" fillId="0" borderId="0" xfId="9" applyNumberFormat="1" applyFont="1" applyBorder="1" applyAlignment="1">
      <alignment horizontal="left" vertical="center"/>
    </xf>
    <xf numFmtId="37" fontId="15" fillId="0" borderId="0" xfId="31" applyNumberFormat="1" applyFont="1" applyAlignment="1">
      <alignment vertical="center"/>
    </xf>
    <xf numFmtId="3" fontId="16" fillId="0" borderId="42" xfId="31" applyNumberFormat="1" applyFont="1" applyBorder="1" applyAlignment="1">
      <alignment vertical="center"/>
    </xf>
    <xf numFmtId="186" fontId="16" fillId="0" borderId="42" xfId="9" applyNumberFormat="1" applyFont="1" applyBorder="1" applyAlignment="1">
      <alignment horizontal="left" vertical="center"/>
    </xf>
    <xf numFmtId="0" fontId="16" fillId="0" borderId="0" xfId="31" applyFont="1" applyAlignment="1">
      <alignment vertical="top"/>
    </xf>
    <xf numFmtId="236" fontId="82" fillId="0" borderId="0" xfId="55" applyNumberFormat="1" applyFont="1" applyFill="1" applyBorder="1" applyAlignment="1">
      <alignment horizontal="right" vertical="top"/>
    </xf>
    <xf numFmtId="0" fontId="20" fillId="0" borderId="0" xfId="31" applyFont="1"/>
    <xf numFmtId="3" fontId="15" fillId="0" borderId="0" xfId="31" applyNumberFormat="1" applyFont="1" applyAlignment="1">
      <alignment horizontal="left" vertical="center" wrapText="1"/>
    </xf>
    <xf numFmtId="37" fontId="57" fillId="0" borderId="0" xfId="31" applyNumberFormat="1" applyFont="1"/>
    <xf numFmtId="37" fontId="3" fillId="0" borderId="0" xfId="31" applyNumberFormat="1"/>
    <xf numFmtId="37" fontId="56" fillId="0" borderId="0" xfId="55" applyNumberFormat="1" applyFont="1" applyFill="1" applyBorder="1" applyAlignment="1">
      <alignment horizontal="center" vertical="center"/>
    </xf>
    <xf numFmtId="226" fontId="15" fillId="0" borderId="0" xfId="46" applyNumberFormat="1" applyFont="1" applyBorder="1" applyAlignment="1">
      <alignment horizontal="center" vertical="center"/>
    </xf>
    <xf numFmtId="0" fontId="0" fillId="0" borderId="0" xfId="0" applyAlignment="1">
      <alignment vertical="center"/>
    </xf>
    <xf numFmtId="0" fontId="190" fillId="0" borderId="0" xfId="0" applyFont="1" applyAlignment="1">
      <alignment horizontal="center" vertical="center"/>
    </xf>
    <xf numFmtId="0" fontId="66" fillId="0" borderId="0" xfId="11" applyAlignment="1">
      <alignment vertical="center"/>
    </xf>
    <xf numFmtId="0" fontId="191" fillId="0" borderId="0" xfId="11" applyFont="1" applyAlignment="1">
      <alignment horizontal="left" vertical="center"/>
    </xf>
    <xf numFmtId="0" fontId="191" fillId="0" borderId="0" xfId="11" applyFont="1" applyAlignment="1" applyProtection="1">
      <alignment horizontal="left" vertical="center"/>
      <protection locked="0"/>
    </xf>
    <xf numFmtId="174" fontId="191" fillId="0" borderId="0" xfId="11" applyNumberFormat="1" applyFont="1" applyAlignment="1" applyProtection="1">
      <alignment horizontal="left" vertical="center"/>
    </xf>
    <xf numFmtId="43" fontId="191" fillId="3" borderId="0" xfId="11" applyNumberFormat="1" applyFont="1" applyFill="1" applyAlignment="1">
      <alignment horizontal="left" vertical="center"/>
    </xf>
    <xf numFmtId="0" fontId="191" fillId="3" borderId="0" xfId="11" applyFont="1" applyFill="1" applyAlignment="1">
      <alignment horizontal="left" vertical="center"/>
    </xf>
    <xf numFmtId="168" fontId="191" fillId="0" borderId="0" xfId="11" applyNumberFormat="1" applyFont="1" applyAlignment="1">
      <alignment horizontal="left" vertical="center"/>
    </xf>
    <xf numFmtId="0" fontId="3" fillId="0" borderId="0" xfId="60" applyFont="1" applyAlignment="1">
      <alignment vertical="center"/>
    </xf>
    <xf numFmtId="0" fontId="113" fillId="0" borderId="0" xfId="60" applyFont="1" applyAlignment="1">
      <alignment vertical="center"/>
    </xf>
    <xf numFmtId="0" fontId="192" fillId="0" borderId="12" xfId="60" applyFont="1" applyBorder="1" applyAlignment="1">
      <alignment horizontal="left" vertical="center" wrapText="1"/>
    </xf>
    <xf numFmtId="0" fontId="192" fillId="0" borderId="11" xfId="60" applyFont="1" applyBorder="1" applyAlignment="1">
      <alignment horizontal="left" vertical="center" wrapText="1"/>
    </xf>
    <xf numFmtId="0" fontId="192" fillId="0" borderId="45" xfId="60" applyFont="1" applyBorder="1" applyAlignment="1">
      <alignment horizontal="left" vertical="center" wrapText="1"/>
    </xf>
    <xf numFmtId="0" fontId="192" fillId="0" borderId="46" xfId="60" applyFont="1" applyBorder="1" applyAlignment="1">
      <alignment horizontal="left" vertical="center" wrapText="1"/>
    </xf>
    <xf numFmtId="0" fontId="192" fillId="0" borderId="43" xfId="60" applyFont="1" applyBorder="1" applyAlignment="1">
      <alignment horizontal="left" vertical="center" wrapText="1"/>
    </xf>
    <xf numFmtId="0" fontId="192" fillId="0" borderId="44" xfId="60" applyFont="1" applyBorder="1" applyAlignment="1">
      <alignment horizontal="left" vertical="center" wrapText="1"/>
    </xf>
    <xf numFmtId="0" fontId="0" fillId="0" borderId="0" xfId="60" applyFont="1" applyAlignment="1">
      <alignment horizontal="left" vertical="center" wrapText="1"/>
    </xf>
    <xf numFmtId="0" fontId="3" fillId="0" borderId="27" xfId="60" applyFont="1" applyBorder="1" applyAlignment="1">
      <alignment vertical="center"/>
    </xf>
    <xf numFmtId="0" fontId="10" fillId="0" borderId="0" xfId="60" applyFont="1" applyAlignment="1">
      <alignment vertical="center"/>
    </xf>
    <xf numFmtId="0" fontId="3" fillId="2" borderId="3" xfId="60" applyFont="1" applyFill="1" applyBorder="1" applyAlignment="1">
      <alignment horizontal="center" vertical="center"/>
    </xf>
    <xf numFmtId="0" fontId="3" fillId="2" borderId="0" xfId="60" applyFont="1" applyFill="1" applyAlignment="1">
      <alignment vertical="center"/>
    </xf>
    <xf numFmtId="0" fontId="193" fillId="0" borderId="0" xfId="61" applyFont="1" applyAlignment="1">
      <alignment horizontal="center" vertical="center"/>
    </xf>
    <xf numFmtId="0" fontId="194" fillId="0" borderId="0" xfId="61"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60" applyFont="1" applyAlignment="1">
      <alignment vertical="center" wrapText="1"/>
    </xf>
    <xf numFmtId="180" fontId="194" fillId="0" borderId="0" xfId="62"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93" fillId="0" borderId="0" xfId="6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60" applyFont="1" applyAlignment="1">
      <alignment horizontal="left" vertical="center" indent="1"/>
    </xf>
    <xf numFmtId="0" fontId="0" fillId="0" borderId="0" xfId="60" applyFont="1" applyAlignment="1">
      <alignment vertical="center"/>
    </xf>
    <xf numFmtId="0" fontId="10" fillId="0" borderId="0" xfId="60" applyFont="1" applyAlignment="1">
      <alignment horizontal="left" vertical="center"/>
    </xf>
    <xf numFmtId="0" fontId="3" fillId="0" borderId="0" xfId="1" quotePrefix="1" applyAlignment="1">
      <alignment horizontal="left"/>
    </xf>
    <xf numFmtId="0" fontId="3" fillId="0" borderId="0" xfId="60" applyFont="1" applyAlignment="1">
      <alignment horizontal="left" vertical="center" indent="2"/>
    </xf>
    <xf numFmtId="0" fontId="10" fillId="0" borderId="0" xfId="60" applyFont="1" applyAlignment="1">
      <alignment horizontal="left" vertical="center"/>
    </xf>
    <xf numFmtId="0" fontId="195" fillId="0" borderId="0" xfId="60" applyFont="1" applyAlignment="1">
      <alignment vertical="center"/>
    </xf>
    <xf numFmtId="0" fontId="196" fillId="0" borderId="0" xfId="61" applyFont="1"/>
    <xf numFmtId="0" fontId="196" fillId="0" borderId="0" xfId="61" applyFont="1" applyAlignment="1">
      <alignment horizontal="center" vertical="center"/>
    </xf>
    <xf numFmtId="0" fontId="195" fillId="0" borderId="0" xfId="61" applyFont="1" applyAlignment="1">
      <alignment horizontal="center" vertical="center"/>
    </xf>
    <xf numFmtId="0" fontId="194" fillId="0" borderId="0" xfId="61" applyFont="1"/>
    <xf numFmtId="0" fontId="195" fillId="0" borderId="0" xfId="61" applyFont="1" applyAlignment="1">
      <alignment horizontal="left"/>
    </xf>
    <xf numFmtId="0" fontId="193" fillId="0" borderId="0" xfId="61" quotePrefix="1" applyFont="1" applyAlignment="1">
      <alignment horizontal="center" vertical="center"/>
    </xf>
    <xf numFmtId="0" fontId="194" fillId="0" borderId="0" xfId="61" quotePrefix="1" applyFont="1" applyAlignment="1">
      <alignment horizontal="center" vertical="center"/>
    </xf>
    <xf numFmtId="0" fontId="196" fillId="5" borderId="0" xfId="61" applyFont="1" applyFill="1"/>
    <xf numFmtId="0" fontId="195" fillId="5" borderId="0" xfId="61" applyFont="1" applyFill="1" applyAlignment="1">
      <alignment horizontal="right"/>
    </xf>
    <xf numFmtId="0" fontId="2" fillId="0" borderId="0" xfId="0" applyFont="1" applyAlignment="1">
      <alignment vertical="center"/>
    </xf>
    <xf numFmtId="0" fontId="197" fillId="0" borderId="0" xfId="0" applyFont="1"/>
  </cellXfs>
  <cellStyles count="63">
    <cellStyle name="Hipervínculo" xfId="11" builtinId="8"/>
    <cellStyle name="Hipervínculo 2" xfId="34" xr:uid="{433EF5E0-1BE1-4375-9456-4B9C747965D7}"/>
    <cellStyle name="Millares [0]_1.2.4" xfId="18" xr:uid="{C0C372C1-B1AD-4860-A8A0-584FB56DEABD}"/>
    <cellStyle name="Millares [0]_1.2.4 2" xfId="19" xr:uid="{2A501223-1265-46EC-B2A1-6A936E69EE0F}"/>
    <cellStyle name="Millares [0]_1.2.4_36Estruct%-credIndirectXEmp04-01" xfId="23" xr:uid="{A6E6BBFC-0178-40C8-96D3-B12CDB950609}"/>
    <cellStyle name="Millares [0]_1.2.4_39Estruct%IngresosFinanc04-01" xfId="28" xr:uid="{6DACE2CF-8A03-479F-B4A0-56D68DEC2A4E}"/>
    <cellStyle name="Millares [0]_1.2.4_40Estruct%-GastosAdminis04-01" xfId="30" xr:uid="{94CBA2DA-02AE-4022-8838-2AD5ACCAE391}"/>
    <cellStyle name="Millares [0]_1.4.4_Libro1" xfId="25" xr:uid="{4FEA3B41-2F89-4314-AF2D-D44FD4D14A9C}"/>
    <cellStyle name="Millares [0]_1.4.5.2_23Estruct%-PortafInver0201" xfId="37" xr:uid="{DEEEE131-298C-4067-9CE9-CB41F0466402}"/>
    <cellStyle name="Millares [0]_1.4.5.3_28Y29EstrctMov-Depósitos04-01" xfId="54" xr:uid="{177A9A53-8027-4FD5-952E-5F956E1A7175}"/>
    <cellStyle name="Millares [0]_10,11,12,13-Rank-02" xfId="8" xr:uid="{481CF056-93BF-4D20-B685-32B018031B1B}"/>
    <cellStyle name="Millares [0]_10,11,12,13-Rank-02 2 2" xfId="52" xr:uid="{F88519C4-65D6-47A7-818C-5DE97E2E6BAD}"/>
    <cellStyle name="Millares [0]_31Estruct%-Activo04-01" xfId="5" xr:uid="{18EE0CB9-993C-49C0-BBEF-7A316DD1C8E0}"/>
    <cellStyle name="Millares [0]_31Estruct%-Activo04-01 2" xfId="12" xr:uid="{82A81168-6FA2-4FBE-94C8-C25AA4724A48}"/>
    <cellStyle name="Millares [0]_ForCua_Estadistica" xfId="2" xr:uid="{022630CF-0CB6-4A72-8358-817B737B2BF6}"/>
    <cellStyle name="Millares [0]_ForCua_Estadistica 2" xfId="44" xr:uid="{154D4B88-30C8-4B92-AD3C-43D89FC2ACCE}"/>
    <cellStyle name="Millares [0]_ForCua_SectDepa" xfId="38" xr:uid="{70ABA5A4-D21B-44A9-81C3-6D8ECE41DC95}"/>
    <cellStyle name="Millares [0]_ForCua_SectDepa 2" xfId="55" xr:uid="{68DDC1BC-A907-440A-97FE-28A19C3FD41A}"/>
    <cellStyle name="Millares [0]_Rankin-Créditos" xfId="13" xr:uid="{45B1D8AB-4268-4082-91BF-9F208106BA9F}"/>
    <cellStyle name="Millares 2" xfId="9" xr:uid="{A3A228DE-A627-4ADB-BC72-F2E83E6AC2BC}"/>
    <cellStyle name="Millares 2 2" xfId="62" xr:uid="{60DAE83E-53C2-4586-9ED9-4FE116B04BF5}"/>
    <cellStyle name="Millares 3" xfId="43" xr:uid="{D0FEEC2F-CE8E-400F-9D7D-BD36F9C45820}"/>
    <cellStyle name="Millares 7" xfId="39" xr:uid="{F0A45D65-8513-4752-AA52-8E26E0C99F6E}"/>
    <cellStyle name="Millares 8" xfId="15" xr:uid="{540DA9D0-0975-49DF-AFA5-02204BD2E5DD}"/>
    <cellStyle name="Millares 8 2" xfId="45" xr:uid="{36A348CF-405D-4E7C-AB14-3B93EE459673}"/>
    <cellStyle name="Millares_01-25 Bcos Ene-2002" xfId="47" xr:uid="{E9E4C12C-BC7A-4D80-814E-D841F1497602}"/>
    <cellStyle name="Millares_01y22-Anexo3 XMonedaYComercYMicroemp" xfId="48" xr:uid="{74D87CEE-D25A-407A-9E34-D3C3C58B0E88}"/>
    <cellStyle name="Millares_04-DptosSeg Escala" xfId="40" xr:uid="{B6E0BC0A-A48C-48EF-9DDB-F1E6F5BAF394}"/>
    <cellStyle name="Millares_14-Indicadores Bcos" xfId="35" xr:uid="{62B3C777-4F3E-4A1A-B579-39B433D5473C}"/>
    <cellStyle name="Millares_17-CredtDSSituacion" xfId="46" xr:uid="{DB8BDEDE-673A-4AA2-B3BC-5ADA33E739F2}"/>
    <cellStyle name="Millares_22- Req. Patrimonial 30-07-2009" xfId="56" xr:uid="{64C132E8-4F84-4A4F-A717-713EC9CC90EF}"/>
    <cellStyle name="Millares_26-34 Bcos Ene2002" xfId="17" xr:uid="{211A4944-A6CC-4766-8ADF-C0AA9BE8A5FA}"/>
    <cellStyle name="Millares_26-34 Bcos Ene2002 2" xfId="20" xr:uid="{D8247636-752C-4340-B16C-86CC081CD90B}"/>
    <cellStyle name="Millares_26-34 Bcos Ene2002 3" xfId="53" xr:uid="{7FB0993F-00DB-43D4-820C-46FEFD29DC60}"/>
    <cellStyle name="Millares_35-43 Bcos Ene-2002 2" xfId="21" xr:uid="{900560E9-361E-4623-940C-E63949E1E0D4}"/>
    <cellStyle name="Millares_40-Estruc IngresosFinanc" xfId="27" xr:uid="{191EE40D-D756-4FA3-BDA2-A609BCCEA886}"/>
    <cellStyle name="Millares_41-Estruct% GastosAdminis" xfId="29" xr:uid="{651AF9F0-4219-4523-8FE8-C7953995FC7B}"/>
    <cellStyle name="Millares_76 Estruct% GastosAd" xfId="59" xr:uid="{E9C36F21-E51C-4E91-A124-8FDA7B50D7CE}"/>
    <cellStyle name="Millares_Estruct%-Dep" xfId="26" xr:uid="{65601FB1-0B51-4AC3-A818-EDC04DAD039B}"/>
    <cellStyle name="Millares_Estruct%-Pasivo" xfId="24" xr:uid="{50DE3045-F73D-41CA-9591-B41275D0B69A}"/>
    <cellStyle name="Millares_Estruct%-Pasivo_Est-AF-Feb-2002" xfId="58" xr:uid="{BDEE6897-D567-47FD-BEAF-70DDCA7C4927}"/>
    <cellStyle name="Millares_Posicion Global 30-07-2009" xfId="57" xr:uid="{9D759710-21E9-419D-9525-3F39D96AAFB8}"/>
    <cellStyle name="Normal" xfId="0" builtinId="0"/>
    <cellStyle name="Normal 10" xfId="6" xr:uid="{CFF6E765-B185-4508-A08F-16993D30ED56}"/>
    <cellStyle name="Normal 2" xfId="1" xr:uid="{0285BF5B-03D3-4066-BCDB-22EF793205BD}"/>
    <cellStyle name="Normal 2 2" xfId="3" xr:uid="{17E3DD11-6258-4E96-B0D8-0E4300D6C10E}"/>
    <cellStyle name="Normal 2 2 2" xfId="31" xr:uid="{0558618F-6A8B-4E45-AFE6-69040E603681}"/>
    <cellStyle name="Normal 2 2 3" xfId="60" xr:uid="{12DABC99-0106-43DB-A081-99ADA756C570}"/>
    <cellStyle name="Normal 2 3" xfId="14" xr:uid="{69B5C3D4-060A-4A28-84EF-1E10A9C148DA}"/>
    <cellStyle name="Normal 3" xfId="4" xr:uid="{43DC239E-0ACC-451A-9AF5-925FCBC3BD9E}"/>
    <cellStyle name="Normal 3 2" xfId="61" xr:uid="{27CC8ECD-C25A-4DFD-9D0C-C1A725C0FDED}"/>
    <cellStyle name="Normal 4" xfId="7" xr:uid="{D8F69739-85E6-4901-A352-565AFBE42D0A}"/>
    <cellStyle name="Normal 4 2" xfId="36" xr:uid="{899E24CB-CCD8-47B5-A2A3-E2DEDB19D409}"/>
    <cellStyle name="Normal 4 3" xfId="42" xr:uid="{41447E2E-13D9-4067-A406-2C5C08730F9F}"/>
    <cellStyle name="Normal 5" xfId="33" xr:uid="{BD0BB89A-D18B-4D84-9B42-533174F99CA5}"/>
    <cellStyle name="Normal 5 2" xfId="50" xr:uid="{66A5E9A5-E15E-438B-A2AD-389EDC430180}"/>
    <cellStyle name="Normal 8" xfId="51" xr:uid="{031EC68C-C8A9-4BEB-A85E-E46B995CCEBA}"/>
    <cellStyle name="Normal_Anexo2_propuesta" xfId="49" xr:uid="{4924A13B-68BD-45CB-93F6-FBE4A65CBED3}"/>
    <cellStyle name="Normal_BG-bcos-Jul-2001" xfId="10" xr:uid="{0C192125-C8CF-4D59-9570-A2D8A0A1ADB8}"/>
    <cellStyle name="Normal_cuadro-morosidad-plazos" xfId="16" xr:uid="{CCD405E4-87A6-4ED5-9071-D9D69EACFE09}"/>
    <cellStyle name="Normal_cuadro-morosidad-plazos_RatiosmorosidadSdíasIncumplimiento (Bcos) Rpte 14" xfId="41" xr:uid="{239C905B-E320-4ECA-AD60-4D9CC85DA7EE}"/>
    <cellStyle name="Normal_Palanca_06.99" xfId="32" xr:uid="{74AEFB1D-DAC7-47F4-98AA-C01E90A75DEA}"/>
    <cellStyle name="Porcentaje 2" xfId="22" xr:uid="{3B55B28E-4E08-4388-8F59-633F0D8BB5CE}"/>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5.xml"/><Relationship Id="rId84" Type="http://schemas.openxmlformats.org/officeDocument/2006/relationships/externalLink" Target="externalLinks/externalLink21.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externalLink" Target="externalLinks/externalLink24.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B7613D2D-C247-4AA5-B73A-DE89F77F7DF4}"/>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74E3D5DA-EB04-4E9E-8573-71262C3F2CEB}"/>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5355C874-7010-4BD9-90C0-9CBD8C3B77FF}"/>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13C2EE15-9893-4E56-BBCC-BB3A228976DB}"/>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03DCF901-BF9D-4393-AEB9-6FCB94AC4A27}"/>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8D9906D-B0DD-47A9-A3CB-6F52FD6CC1BA}"/>
            </a:ext>
          </a:extLst>
        </xdr:cNvPr>
        <xdr:cNvSpPr txBox="1">
          <a:spLocks noChangeArrowheads="1"/>
        </xdr:cNvSpPr>
      </xdr:nvSpPr>
      <xdr:spPr bwMode="auto">
        <a:xfrm>
          <a:off x="137083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BFCE916F-E951-4D2D-A617-45D2C3D8C6CA}"/>
            </a:ext>
          </a:extLst>
        </xdr:cNvPr>
        <xdr:cNvSpPr txBox="1">
          <a:spLocks noChangeArrowheads="1"/>
        </xdr:cNvSpPr>
      </xdr:nvSpPr>
      <xdr:spPr bwMode="auto">
        <a:xfrm>
          <a:off x="243687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B2C0C45D-3B5B-4E26-B0AD-0F978F49E34F}"/>
            </a:ext>
          </a:extLst>
        </xdr:cNvPr>
        <xdr:cNvSpPr txBox="1">
          <a:spLocks noChangeArrowheads="1"/>
        </xdr:cNvSpPr>
      </xdr:nvSpPr>
      <xdr:spPr bwMode="auto">
        <a:xfrm>
          <a:off x="34952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2F8D3B8B-EE35-4072-8C92-4D5CDB956E59}"/>
            </a:ext>
          </a:extLst>
        </xdr:cNvPr>
        <xdr:cNvSpPr txBox="1">
          <a:spLocks noChangeArrowheads="1"/>
        </xdr:cNvSpPr>
      </xdr:nvSpPr>
      <xdr:spPr bwMode="auto">
        <a:xfrm>
          <a:off x="4560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A1D05EC8-A9A1-4D34-A282-C4C5E4ED2203}"/>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9ACEB0D2-00EA-4BD5-A7B5-09FB1440D68B}"/>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C716B6EF-ACA1-41A5-BDA9-417A386B5994}"/>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0DDF0B29-9E8E-4298-8528-C73803DAE262}"/>
            </a:ext>
          </a:extLst>
        </xdr:cNvPr>
        <xdr:cNvSpPr txBox="1">
          <a:spLocks noChangeArrowheads="1"/>
        </xdr:cNvSpPr>
      </xdr:nvSpPr>
      <xdr:spPr bwMode="auto">
        <a:xfrm>
          <a:off x="560222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289560</xdr:rowOff>
    </xdr:from>
    <xdr:to>
      <xdr:col>4</xdr:col>
      <xdr:colOff>0</xdr:colOff>
      <xdr:row>6</xdr:row>
      <xdr:rowOff>60960</xdr:rowOff>
    </xdr:to>
    <xdr:sp macro="" textlink="">
      <xdr:nvSpPr>
        <xdr:cNvPr id="2" name="Text Box 4">
          <a:extLst>
            <a:ext uri="{FF2B5EF4-FFF2-40B4-BE49-F238E27FC236}">
              <a16:creationId xmlns:a16="http://schemas.microsoft.com/office/drawing/2014/main" id="{6F0C9920-0487-4F46-A654-3212195B70BC}"/>
            </a:ext>
          </a:extLst>
        </xdr:cNvPr>
        <xdr:cNvSpPr txBox="1">
          <a:spLocks noChangeArrowheads="1"/>
        </xdr:cNvSpPr>
      </xdr:nvSpPr>
      <xdr:spPr bwMode="auto">
        <a:xfrm>
          <a:off x="6309360" y="145542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eco/Pc-OBorda/Boletin-Bcos/BOLETIN%20PUBLIC%20WEB/2025/Abr/BM/Data/Informe%20-%20EEFF%20e%20Indicadores%20Bancos%20Vigente%20al%20mes%20de%20Abr%20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Esteco\ASF\Bolet&#237;n\Nuevas%20REFERENCIAS\Bancos\Plantilla%20Palanca%20Consolidada_6.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39%20Operac%20forward%20ME%20BM%204%202025.xlsx" TargetMode="External"/><Relationship Id="rId1" Type="http://schemas.openxmlformats.org/officeDocument/2006/relationships/externalLinkPath" Target="Actual%20Consolidado/BM/R.%20Mercado%20B-2339%20Operac%20forward%20ME%20BM%204%20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1%20Operac%20swap%20BM%204%202025.xlsx" TargetMode="External"/><Relationship Id="rId1" Type="http://schemas.openxmlformats.org/officeDocument/2006/relationships/externalLinkPath" Target="Actual%20Consolidado/BM/R.%20Mercado%20B-2371%20Operac%20swap%20BM%204%202025.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9%20Ganancias%20en%20Riesgo%20y%20Valor%20Patrimonial%20en%20Riesgo%20BM%204%202025.xlsx" TargetMode="External"/><Relationship Id="rId1" Type="http://schemas.openxmlformats.org/officeDocument/2006/relationships/externalLinkPath" Target="Actual%20Consolidado/BM/R.%20Mercado%20B-2379%20Ganancias%20en%20Riesgo%20y%20Valor%20Patrimonial%20en%20Riesgo%20BM%204%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2"/>
      <sheetName val="anexo10"/>
      <sheetName val="td"/>
      <sheetName val="Act,Patri-Otros"/>
      <sheetName val="Data"/>
      <sheetName val="RCG"/>
      <sheetName val="3"/>
      <sheetName val="MACRO"/>
    </sheetNames>
    <sheetDataSet>
      <sheetData sheetId="0">
        <row r="62">
          <cell r="B62" t="str">
            <v>Tipo de Cambio Contable:  S/ 3,675</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0"/>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sbs.gob.pe/Portals/0/jer/pfrpv_normatividad/20160719_Res-11356-2008.pdf"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intranet1.sbs.gob.pe/idxall/seguros/doc/resolucion/11356-2008.r.doc"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intranet1.sbs.gob.pe/idxall/seguros/doc/resolucion/11356-2008.r.doc"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D07D-C889-4393-8B82-7345FBE8ABD1}">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617" t="s">
        <v>1628</v>
      </c>
      <c r="C3" s="1617"/>
      <c r="D3" s="1617"/>
      <c r="E3" s="1617"/>
      <c r="F3" s="1617"/>
      <c r="G3" s="1617"/>
      <c r="H3" s="1617"/>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F226-27CB-4A63-A850-B43FD64504AC}">
  <dimension ref="A1:FM32"/>
  <sheetViews>
    <sheetView showGridLines="0" zoomScaleNormal="100" workbookViewId="0">
      <selection activeCell="C1" sqref="C1"/>
    </sheetView>
  </sheetViews>
  <sheetFormatPr baseColWidth="10" defaultRowHeight="13.2"/>
  <cols>
    <col min="1" max="1" width="35.44140625" style="7" customWidth="1"/>
    <col min="2" max="2" width="10.44140625" style="7" customWidth="1"/>
    <col min="3" max="3" width="13.44140625" style="7" customWidth="1"/>
    <col min="4" max="4" width="11.88671875" style="7" customWidth="1"/>
    <col min="5" max="5" width="12.44140625" style="7" customWidth="1"/>
    <col min="6" max="6" width="14.44140625" style="7" customWidth="1"/>
    <col min="7" max="7" width="15" style="7" customWidth="1"/>
    <col min="8" max="8" width="14.88671875" style="7" bestFit="1" customWidth="1"/>
    <col min="9" max="16384" width="11.5546875" style="7"/>
  </cols>
  <sheetData>
    <row r="1" spans="1:8" ht="18">
      <c r="A1" s="1179"/>
      <c r="B1" s="1179"/>
      <c r="C1" s="1179"/>
      <c r="D1" s="1179"/>
      <c r="E1" s="1179"/>
      <c r="F1" s="1179"/>
      <c r="G1" s="1179"/>
      <c r="H1" s="1179"/>
    </row>
    <row r="2" spans="1:8" s="467" customFormat="1" ht="28.2">
      <c r="A2" s="1520" t="s">
        <v>1241</v>
      </c>
      <c r="B2" s="1521"/>
      <c r="C2" s="1521"/>
      <c r="D2" s="1521"/>
      <c r="E2" s="1521"/>
      <c r="F2" s="1521"/>
      <c r="G2" s="1521"/>
      <c r="H2" s="1194"/>
    </row>
    <row r="3" spans="1:8" s="550" customFormat="1" ht="18">
      <c r="A3" s="1522">
        <v>45777</v>
      </c>
      <c r="B3" s="1522"/>
      <c r="C3" s="1522"/>
      <c r="D3" s="1522"/>
      <c r="E3" s="1522"/>
      <c r="F3" s="1522"/>
      <c r="G3" s="1522"/>
      <c r="H3" s="1410"/>
    </row>
    <row r="4" spans="1:8" ht="16.8">
      <c r="A4" s="1217" t="s">
        <v>125</v>
      </c>
      <c r="B4" s="1217"/>
      <c r="C4" s="1217"/>
      <c r="D4" s="1217"/>
      <c r="E4" s="1217"/>
      <c r="F4" s="1217"/>
      <c r="G4" s="1217"/>
      <c r="H4" s="1411"/>
    </row>
    <row r="5" spans="1:8" ht="13.8" thickBot="1">
      <c r="A5" s="1523"/>
    </row>
    <row r="6" spans="1:8" ht="20.25" customHeight="1">
      <c r="A6" s="1524" t="s">
        <v>2</v>
      </c>
      <c r="B6" s="662" t="s">
        <v>1242</v>
      </c>
      <c r="C6" s="662" t="s">
        <v>1243</v>
      </c>
      <c r="D6" s="662" t="s">
        <v>1244</v>
      </c>
      <c r="E6" s="662" t="s">
        <v>1245</v>
      </c>
      <c r="F6" s="662" t="s">
        <v>1246</v>
      </c>
      <c r="G6" s="1525" t="s">
        <v>1247</v>
      </c>
      <c r="H6" s="36"/>
    </row>
    <row r="7" spans="1:8" ht="36" customHeight="1">
      <c r="A7" s="1526"/>
      <c r="B7" s="1527"/>
      <c r="C7" s="668"/>
      <c r="D7" s="668"/>
      <c r="E7" s="668"/>
      <c r="F7" s="668"/>
      <c r="G7" s="1528"/>
      <c r="H7" s="36"/>
    </row>
    <row r="8" spans="1:8" ht="9.75" customHeight="1">
      <c r="A8" s="1529"/>
      <c r="B8" s="1530">
        <v>7</v>
      </c>
      <c r="C8" s="1531">
        <v>9</v>
      </c>
      <c r="D8" s="1531">
        <v>5</v>
      </c>
      <c r="E8" s="1531">
        <v>11</v>
      </c>
      <c r="F8" s="1531">
        <v>13</v>
      </c>
      <c r="G8" s="1531">
        <v>15</v>
      </c>
    </row>
    <row r="9" spans="1:8" ht="18" customHeight="1">
      <c r="A9" s="903" t="s">
        <v>30</v>
      </c>
      <c r="B9" s="382">
        <v>148566.70000000001</v>
      </c>
      <c r="C9" s="382">
        <v>1300293.53</v>
      </c>
      <c r="D9" s="382">
        <v>15480714.43</v>
      </c>
      <c r="E9" s="1532">
        <v>0.95968891275517199</v>
      </c>
      <c r="F9" s="1532">
        <v>8.3994413557566023</v>
      </c>
      <c r="G9" s="383" t="s">
        <v>134</v>
      </c>
      <c r="H9" s="1516"/>
    </row>
    <row r="10" spans="1:8" ht="18" customHeight="1">
      <c r="A10" s="903" t="s">
        <v>31</v>
      </c>
      <c r="B10" s="382">
        <v>10212.68</v>
      </c>
      <c r="C10" s="382">
        <v>24383.279999999999</v>
      </c>
      <c r="D10" s="382">
        <v>421077.34</v>
      </c>
      <c r="E10" s="1532">
        <v>2.4253691732734897</v>
      </c>
      <c r="F10" s="1532">
        <v>5.790689187881731</v>
      </c>
      <c r="G10" s="383" t="s">
        <v>134</v>
      </c>
      <c r="H10" s="1516"/>
    </row>
    <row r="11" spans="1:8" ht="18" customHeight="1">
      <c r="A11" s="903" t="s">
        <v>32</v>
      </c>
      <c r="B11" s="382">
        <v>616293.12</v>
      </c>
      <c r="C11" s="382">
        <v>1156813.67</v>
      </c>
      <c r="D11" s="382">
        <v>27124250.73</v>
      </c>
      <c r="E11" s="1532">
        <v>2.2721111308647748</v>
      </c>
      <c r="F11" s="1532">
        <v>4.2648686650007237</v>
      </c>
      <c r="G11" s="383" t="s">
        <v>134</v>
      </c>
      <c r="H11" s="1516"/>
    </row>
    <row r="12" spans="1:8" ht="18" customHeight="1">
      <c r="A12" s="903" t="s">
        <v>33</v>
      </c>
      <c r="B12" s="382">
        <v>19038.54</v>
      </c>
      <c r="C12" s="382">
        <v>138360.5</v>
      </c>
      <c r="D12" s="382">
        <v>1379354.1</v>
      </c>
      <c r="E12" s="1532">
        <v>1.3802503650077962</v>
      </c>
      <c r="F12" s="1532">
        <v>10.030818047374492</v>
      </c>
      <c r="G12" s="383" t="s">
        <v>134</v>
      </c>
      <c r="H12" s="1516"/>
    </row>
    <row r="13" spans="1:8" ht="18" customHeight="1">
      <c r="A13" s="903" t="s">
        <v>34</v>
      </c>
      <c r="B13" s="382">
        <v>35478.81</v>
      </c>
      <c r="C13" s="382">
        <v>299426.48</v>
      </c>
      <c r="D13" s="382">
        <v>2693372.23</v>
      </c>
      <c r="E13" s="1532">
        <v>1.3172635258068284</v>
      </c>
      <c r="F13" s="1532">
        <v>11.117159249837517</v>
      </c>
      <c r="G13" s="383" t="s">
        <v>134</v>
      </c>
      <c r="H13" s="1516"/>
    </row>
    <row r="14" spans="1:8" ht="18" customHeight="1">
      <c r="A14" s="903" t="s">
        <v>116</v>
      </c>
      <c r="B14" s="382">
        <v>213089.17</v>
      </c>
      <c r="C14" s="382">
        <v>1023282.04</v>
      </c>
      <c r="D14" s="382">
        <v>11559766.710000001</v>
      </c>
      <c r="E14" s="1532">
        <v>1.8433691210711294</v>
      </c>
      <c r="F14" s="1532">
        <v>8.8520994036565632</v>
      </c>
      <c r="G14" s="383" t="s">
        <v>134</v>
      </c>
      <c r="H14" s="1516"/>
    </row>
    <row r="15" spans="1:8" ht="18" customHeight="1">
      <c r="A15" s="903" t="s">
        <v>36</v>
      </c>
      <c r="B15" s="382">
        <v>22038.06</v>
      </c>
      <c r="C15" s="382">
        <v>39736.620000000003</v>
      </c>
      <c r="D15" s="382">
        <v>1287597.33</v>
      </c>
      <c r="E15" s="1532">
        <v>1.7115645929461503</v>
      </c>
      <c r="F15" s="1532">
        <v>3.0861061198379462</v>
      </c>
      <c r="G15" s="383" t="s">
        <v>134</v>
      </c>
      <c r="H15" s="1516"/>
    </row>
    <row r="16" spans="1:8" ht="18" customHeight="1">
      <c r="A16" s="903" t="s">
        <v>37</v>
      </c>
      <c r="B16" s="382">
        <v>344046.99</v>
      </c>
      <c r="C16" s="382">
        <v>1010925.39</v>
      </c>
      <c r="D16" s="382">
        <v>11184793.220000001</v>
      </c>
      <c r="E16" s="1532">
        <v>3.0760245918967462</v>
      </c>
      <c r="F16" s="1532">
        <v>9.0383914133729508</v>
      </c>
      <c r="G16" s="383" t="s">
        <v>134</v>
      </c>
      <c r="H16" s="1516"/>
    </row>
    <row r="17" spans="1:169" ht="18" customHeight="1">
      <c r="A17" s="903" t="s">
        <v>38</v>
      </c>
      <c r="B17" s="382">
        <v>42191.23</v>
      </c>
      <c r="C17" s="382">
        <v>97112.99</v>
      </c>
      <c r="D17" s="382">
        <v>2527684.5099999998</v>
      </c>
      <c r="E17" s="1532">
        <v>1.6691651918221397</v>
      </c>
      <c r="F17" s="1532">
        <v>3.8419743293042541</v>
      </c>
      <c r="G17" s="383" t="s">
        <v>134</v>
      </c>
      <c r="H17" s="1516"/>
    </row>
    <row r="18" spans="1:169" ht="18" customHeight="1">
      <c r="A18" s="903" t="s">
        <v>39</v>
      </c>
      <c r="B18" s="382">
        <v>10759.85</v>
      </c>
      <c r="C18" s="382">
        <v>24060.43</v>
      </c>
      <c r="D18" s="382">
        <v>830941.9</v>
      </c>
      <c r="E18" s="1532">
        <v>1.2948979946732739</v>
      </c>
      <c r="F18" s="1532">
        <v>2.8955610494548414</v>
      </c>
      <c r="G18" s="383" t="s">
        <v>134</v>
      </c>
      <c r="H18" s="1516"/>
    </row>
    <row r="19" spans="1:169" ht="18" customHeight="1">
      <c r="A19" s="903" t="s">
        <v>40</v>
      </c>
      <c r="B19" s="382">
        <v>3969.71</v>
      </c>
      <c r="C19" s="382">
        <v>13253.5</v>
      </c>
      <c r="D19" s="382">
        <v>999900.26</v>
      </c>
      <c r="E19" s="1532">
        <v>0.3970105978370283</v>
      </c>
      <c r="F19" s="1532">
        <v>1.3254822035949865</v>
      </c>
      <c r="G19" s="383" t="s">
        <v>134</v>
      </c>
      <c r="H19" s="1516"/>
    </row>
    <row r="20" spans="1:169" ht="18" customHeight="1">
      <c r="A20" s="903" t="s">
        <v>118</v>
      </c>
      <c r="B20" s="382">
        <v>7836.1100000000006</v>
      </c>
      <c r="C20" s="382">
        <v>44581.98</v>
      </c>
      <c r="D20" s="382">
        <v>1603617.9500000002</v>
      </c>
      <c r="E20" s="1532">
        <v>0.48865192610247343</v>
      </c>
      <c r="F20" s="1532">
        <v>2.7800873643251496</v>
      </c>
      <c r="G20" s="383" t="s">
        <v>134</v>
      </c>
      <c r="H20" s="1516"/>
      <c r="I20" s="946"/>
    </row>
    <row r="21" spans="1:169" ht="18" customHeight="1">
      <c r="A21" s="903" t="s">
        <v>154</v>
      </c>
      <c r="B21" s="382">
        <v>3371.11</v>
      </c>
      <c r="C21" s="382">
        <v>11439.07</v>
      </c>
      <c r="D21" s="382">
        <v>313040.56</v>
      </c>
      <c r="E21" s="1532">
        <v>1.0768924001413747</v>
      </c>
      <c r="F21" s="1532">
        <v>3.6541814262024062</v>
      </c>
      <c r="G21" s="383" t="s">
        <v>134</v>
      </c>
      <c r="H21" s="1516"/>
    </row>
    <row r="22" spans="1:169" ht="18" customHeight="1">
      <c r="A22" s="903" t="s">
        <v>43</v>
      </c>
      <c r="B22" s="382">
        <v>540.31000000000006</v>
      </c>
      <c r="C22" s="382">
        <v>1882.42</v>
      </c>
      <c r="D22" s="382">
        <v>142739.67000000001</v>
      </c>
      <c r="E22" s="1532">
        <v>0.37852826757971347</v>
      </c>
      <c r="F22" s="1532">
        <v>1.3187784447028637</v>
      </c>
      <c r="G22" s="383" t="s">
        <v>134</v>
      </c>
      <c r="H22" s="1516"/>
    </row>
    <row r="23" spans="1:169" ht="18" customHeight="1">
      <c r="A23" s="903" t="s">
        <v>44</v>
      </c>
      <c r="B23" s="382">
        <v>9925.5400000000009</v>
      </c>
      <c r="C23" s="382">
        <v>18385.21</v>
      </c>
      <c r="D23" s="382">
        <v>621583.93000000005</v>
      </c>
      <c r="E23" s="1532">
        <v>1.5968141261309636</v>
      </c>
      <c r="F23" s="1532">
        <v>2.957800083409492</v>
      </c>
      <c r="G23" s="383" t="s">
        <v>134</v>
      </c>
      <c r="H23" s="1516"/>
    </row>
    <row r="24" spans="1:169" ht="18" customHeight="1">
      <c r="A24" s="903" t="s">
        <v>45</v>
      </c>
      <c r="B24" s="382">
        <v>5324.53</v>
      </c>
      <c r="C24" s="382">
        <v>8653.18</v>
      </c>
      <c r="D24" s="382">
        <v>314710.83</v>
      </c>
      <c r="E24" s="1532">
        <v>1.6918801300864033</v>
      </c>
      <c r="F24" s="1532">
        <v>2.749565370851712</v>
      </c>
      <c r="G24" s="383" t="s">
        <v>134</v>
      </c>
      <c r="H24" s="1516"/>
    </row>
    <row r="25" spans="1:169" ht="18" customHeight="1">
      <c r="A25" s="903" t="s">
        <v>46</v>
      </c>
      <c r="B25" s="382">
        <v>9481.4699999999993</v>
      </c>
      <c r="C25" s="382">
        <v>20963.77</v>
      </c>
      <c r="D25" s="382">
        <v>831011.31</v>
      </c>
      <c r="E25" s="1532">
        <v>1.1409555906044164</v>
      </c>
      <c r="F25" s="1532">
        <v>2.5226816708427231</v>
      </c>
      <c r="G25" s="383" t="s">
        <v>134</v>
      </c>
      <c r="H25" s="1516"/>
    </row>
    <row r="26" spans="1:169" ht="18" customHeight="1">
      <c r="A26" s="903" t="s">
        <v>47</v>
      </c>
      <c r="B26" s="382">
        <v>41624.47</v>
      </c>
      <c r="C26" s="382">
        <v>13795.61</v>
      </c>
      <c r="D26" s="382">
        <v>978050.41</v>
      </c>
      <c r="E26" s="1532">
        <v>4.2558614131146877</v>
      </c>
      <c r="F26" s="1532">
        <v>1.4105213656625326</v>
      </c>
      <c r="G26" s="383" t="s">
        <v>134</v>
      </c>
      <c r="H26" s="1516"/>
    </row>
    <row r="27" spans="1:169" ht="18" customHeight="1" thickBot="1">
      <c r="A27" s="1223" t="s">
        <v>48</v>
      </c>
      <c r="B27" s="387">
        <v>1543788.4000000004</v>
      </c>
      <c r="C27" s="387">
        <v>5247349.67</v>
      </c>
      <c r="D27" s="387">
        <v>80294207.420000032</v>
      </c>
      <c r="E27" s="1533">
        <v>1.922664722157114</v>
      </c>
      <c r="F27" s="1533">
        <v>6.5351534545354601</v>
      </c>
      <c r="G27" s="387" t="s">
        <v>134</v>
      </c>
      <c r="H27" s="1516"/>
    </row>
    <row r="28" spans="1:169" ht="5.25" customHeight="1">
      <c r="B28" s="1186"/>
      <c r="C28" s="684"/>
      <c r="D28" s="684"/>
      <c r="E28" s="684"/>
      <c r="F28" s="684"/>
      <c r="G28" s="684"/>
      <c r="H28" s="684"/>
      <c r="I28" s="1215"/>
      <c r="J28" s="1215"/>
      <c r="K28" s="1215"/>
      <c r="L28" s="1215"/>
      <c r="M28" s="1215"/>
      <c r="N28" s="1215"/>
      <c r="O28" s="1215"/>
      <c r="P28" s="1215"/>
      <c r="Q28" s="1215"/>
      <c r="R28" s="1215"/>
      <c r="S28" s="1534"/>
      <c r="T28" s="1534"/>
      <c r="U28" s="1534"/>
      <c r="V28" s="1534"/>
      <c r="W28" s="1534"/>
      <c r="X28" s="1534"/>
      <c r="Y28" s="1534"/>
      <c r="Z28" s="1534"/>
      <c r="AA28" s="1534"/>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1215"/>
      <c r="BB28" s="1215"/>
      <c r="BC28" s="1215"/>
      <c r="BD28" s="1215"/>
      <c r="BE28" s="1215"/>
      <c r="BF28" s="1215"/>
      <c r="BG28" s="1215"/>
      <c r="BH28" s="1215"/>
      <c r="BI28" s="1215"/>
      <c r="BJ28" s="1215"/>
      <c r="BK28" s="1215"/>
      <c r="BL28" s="1215"/>
      <c r="BM28" s="1215"/>
      <c r="BN28" s="1215"/>
      <c r="BO28" s="1215"/>
      <c r="BP28" s="1215"/>
      <c r="BQ28" s="1215"/>
      <c r="BR28" s="1215"/>
      <c r="BS28" s="1215"/>
      <c r="BT28" s="1215"/>
      <c r="BU28" s="1215"/>
      <c r="BV28" s="1215"/>
      <c r="BW28" s="1215"/>
      <c r="BX28" s="1215"/>
      <c r="BY28" s="1215"/>
      <c r="BZ28" s="1215"/>
      <c r="CA28" s="1215"/>
      <c r="CB28" s="1215"/>
      <c r="CC28" s="1215"/>
      <c r="CD28" s="1215"/>
      <c r="CE28" s="1215"/>
      <c r="CF28" s="1215"/>
      <c r="CG28" s="1215"/>
      <c r="CH28" s="1215"/>
      <c r="CI28" s="1215"/>
      <c r="CJ28" s="1215"/>
      <c r="CK28" s="1215"/>
      <c r="CL28" s="1215"/>
      <c r="CM28" s="1215"/>
      <c r="CN28" s="1215"/>
      <c r="CO28" s="1215"/>
      <c r="CP28" s="1215"/>
      <c r="CQ28" s="1215"/>
      <c r="CR28" s="1215"/>
      <c r="CS28" s="1215"/>
      <c r="CT28" s="1215"/>
      <c r="CU28" s="1215"/>
      <c r="CV28" s="1215"/>
      <c r="CW28" s="1215"/>
      <c r="CX28" s="1215"/>
      <c r="CY28" s="1215"/>
      <c r="CZ28" s="1215"/>
      <c r="DA28" s="1215"/>
      <c r="DB28" s="1215"/>
      <c r="DC28" s="1215"/>
      <c r="DD28" s="1215"/>
      <c r="DE28" s="1215"/>
      <c r="DF28" s="1215"/>
      <c r="DG28" s="1215"/>
      <c r="DH28" s="1215"/>
      <c r="DI28" s="1215"/>
      <c r="DJ28" s="1215"/>
      <c r="DK28" s="1215"/>
      <c r="DL28" s="1215"/>
      <c r="DM28" s="1215"/>
      <c r="DN28" s="1215"/>
      <c r="DO28" s="1215"/>
      <c r="DP28" s="1215"/>
      <c r="DQ28" s="1215"/>
      <c r="DR28" s="1215"/>
      <c r="DS28" s="1215"/>
      <c r="DT28" s="1215"/>
      <c r="DU28" s="1215"/>
      <c r="DV28" s="1215"/>
      <c r="DW28" s="1215"/>
      <c r="DX28" s="1215"/>
      <c r="DY28" s="1215"/>
      <c r="DZ28" s="1215"/>
      <c r="EA28" s="1215"/>
      <c r="EB28" s="1215"/>
      <c r="EC28" s="1215"/>
      <c r="ED28" s="1215"/>
      <c r="EE28" s="1215"/>
      <c r="EF28" s="1215"/>
      <c r="EG28" s="1215"/>
      <c r="EH28" s="1215"/>
      <c r="EI28" s="1215"/>
      <c r="EJ28" s="1215"/>
      <c r="EK28" s="1215"/>
      <c r="EL28" s="1215"/>
      <c r="EM28" s="1215"/>
      <c r="EN28" s="1215"/>
      <c r="EO28" s="1215"/>
      <c r="EP28" s="1215"/>
      <c r="EQ28" s="1215"/>
      <c r="ER28" s="1215"/>
      <c r="ES28" s="1215"/>
      <c r="ET28" s="1215"/>
      <c r="EU28" s="1215"/>
      <c r="EV28" s="1215"/>
      <c r="EW28" s="1215"/>
      <c r="EX28" s="1215"/>
      <c r="EY28" s="1215"/>
      <c r="EZ28" s="1215"/>
      <c r="FA28" s="1215"/>
      <c r="FB28" s="1215"/>
      <c r="FC28" s="1215"/>
      <c r="FD28" s="1215"/>
      <c r="FE28" s="1215"/>
      <c r="FF28" s="1215"/>
      <c r="FG28" s="1215"/>
      <c r="FH28" s="1215"/>
      <c r="FI28" s="1215"/>
      <c r="FJ28" s="1215"/>
      <c r="FK28" s="1215"/>
      <c r="FL28" s="1215"/>
      <c r="FM28" s="1215"/>
    </row>
    <row r="29" spans="1:169" s="1537" customFormat="1" ht="12.15" customHeight="1">
      <c r="A29" s="19" t="s">
        <v>1248</v>
      </c>
      <c r="B29" s="19"/>
      <c r="C29" s="687"/>
      <c r="D29" s="687"/>
      <c r="E29" s="687"/>
      <c r="F29" s="687"/>
      <c r="G29" s="687"/>
      <c r="H29" s="687"/>
      <c r="I29" s="1535"/>
      <c r="J29" s="1535"/>
      <c r="K29" s="1535"/>
      <c r="L29" s="1535"/>
      <c r="M29" s="1535"/>
      <c r="N29" s="1535"/>
      <c r="O29" s="1535"/>
      <c r="P29" s="1535"/>
      <c r="Q29" s="1535"/>
      <c r="R29" s="1535"/>
      <c r="S29" s="1536"/>
      <c r="T29" s="1536"/>
      <c r="U29" s="1536"/>
      <c r="V29" s="1536"/>
      <c r="W29" s="1536"/>
      <c r="X29" s="1536"/>
      <c r="Y29" s="1536"/>
      <c r="Z29" s="1536"/>
      <c r="AA29" s="1536"/>
      <c r="AB29" s="1535"/>
      <c r="AC29" s="1535"/>
      <c r="AD29" s="1535"/>
      <c r="AE29" s="1535"/>
      <c r="AF29" s="1535"/>
      <c r="AG29" s="1535"/>
      <c r="AH29" s="1535"/>
      <c r="AI29" s="1535"/>
      <c r="AJ29" s="1535"/>
      <c r="AK29" s="1535"/>
      <c r="AL29" s="1535"/>
      <c r="AM29" s="1535"/>
      <c r="AN29" s="1535"/>
      <c r="AO29" s="1535"/>
      <c r="AP29" s="1535"/>
      <c r="AQ29" s="1535"/>
      <c r="AR29" s="1535"/>
      <c r="AS29" s="1535"/>
      <c r="AT29" s="1535"/>
      <c r="AU29" s="1535"/>
      <c r="AV29" s="1535"/>
      <c r="AW29" s="1535"/>
      <c r="AX29" s="1535"/>
      <c r="AY29" s="1535"/>
      <c r="AZ29" s="1535"/>
      <c r="BA29" s="1535"/>
      <c r="BB29" s="1535"/>
      <c r="BC29" s="1535"/>
      <c r="BD29" s="1535"/>
      <c r="BE29" s="1535"/>
      <c r="BF29" s="1535"/>
      <c r="BG29" s="1535"/>
      <c r="BH29" s="1535"/>
      <c r="BI29" s="1535"/>
      <c r="BJ29" s="1535"/>
      <c r="BK29" s="1535"/>
      <c r="BL29" s="1535"/>
      <c r="BM29" s="1535"/>
      <c r="BN29" s="1535"/>
      <c r="BO29" s="1535"/>
      <c r="BP29" s="1535"/>
      <c r="BQ29" s="1535"/>
      <c r="BR29" s="1535"/>
      <c r="BS29" s="1535"/>
      <c r="BT29" s="1535"/>
      <c r="BU29" s="1535"/>
      <c r="BV29" s="1535"/>
      <c r="BW29" s="1535"/>
      <c r="BX29" s="1535"/>
      <c r="BY29" s="1535"/>
      <c r="BZ29" s="1535"/>
      <c r="CA29" s="1535"/>
      <c r="CB29" s="1535"/>
      <c r="CC29" s="1535"/>
      <c r="CD29" s="1535"/>
      <c r="CE29" s="1535"/>
      <c r="CF29" s="1535"/>
      <c r="CG29" s="1535"/>
      <c r="CH29" s="1535"/>
      <c r="CI29" s="1535"/>
      <c r="CJ29" s="1535"/>
      <c r="CK29" s="1535"/>
      <c r="CL29" s="1535"/>
      <c r="CM29" s="1535"/>
      <c r="CN29" s="1535"/>
      <c r="CO29" s="1535"/>
      <c r="CP29" s="1535"/>
      <c r="CQ29" s="1535"/>
      <c r="CR29" s="1535"/>
      <c r="CS29" s="1535"/>
      <c r="CT29" s="1535"/>
      <c r="CU29" s="1535"/>
      <c r="CV29" s="1535"/>
      <c r="CW29" s="1535"/>
      <c r="CX29" s="1535"/>
      <c r="CY29" s="1535"/>
      <c r="CZ29" s="1535"/>
      <c r="DA29" s="1535"/>
      <c r="DB29" s="1535"/>
      <c r="DC29" s="1535"/>
      <c r="DD29" s="1535"/>
      <c r="DE29" s="1535"/>
      <c r="DF29" s="1535"/>
      <c r="DG29" s="1535"/>
      <c r="DH29" s="1535"/>
      <c r="DI29" s="1535"/>
      <c r="DJ29" s="1535"/>
      <c r="DK29" s="1535"/>
      <c r="DL29" s="1535"/>
      <c r="DM29" s="1535"/>
      <c r="DN29" s="1535"/>
      <c r="DO29" s="1535"/>
      <c r="DP29" s="1535"/>
      <c r="DQ29" s="1535"/>
      <c r="DR29" s="1535"/>
      <c r="DS29" s="1535"/>
      <c r="DT29" s="1535"/>
      <c r="DU29" s="1535"/>
      <c r="DV29" s="1535"/>
      <c r="DW29" s="1535"/>
      <c r="DX29" s="1535"/>
      <c r="DY29" s="1535"/>
      <c r="DZ29" s="1535"/>
      <c r="EA29" s="1535"/>
      <c r="EB29" s="1535"/>
      <c r="EC29" s="1535"/>
      <c r="ED29" s="1535"/>
      <c r="EE29" s="1535"/>
      <c r="EF29" s="1535"/>
      <c r="EG29" s="1535"/>
      <c r="EH29" s="1535"/>
      <c r="EI29" s="1535"/>
      <c r="EJ29" s="1535"/>
      <c r="EK29" s="1535"/>
      <c r="EL29" s="1535"/>
      <c r="EM29" s="1535"/>
      <c r="EN29" s="1535"/>
      <c r="EO29" s="1535"/>
      <c r="EP29" s="1535"/>
      <c r="EQ29" s="1535"/>
      <c r="ER29" s="1535"/>
      <c r="ES29" s="1535"/>
      <c r="ET29" s="1535"/>
      <c r="EU29" s="1535"/>
      <c r="EV29" s="1535"/>
      <c r="EW29" s="1535"/>
      <c r="EX29" s="1535"/>
      <c r="EY29" s="1535"/>
      <c r="EZ29" s="1535"/>
      <c r="FA29" s="1535"/>
      <c r="FB29" s="1535"/>
      <c r="FC29" s="1535"/>
      <c r="FD29" s="1535"/>
      <c r="FE29" s="1535"/>
      <c r="FF29" s="1535"/>
      <c r="FG29" s="1535"/>
      <c r="FH29" s="1535"/>
      <c r="FI29" s="1535"/>
      <c r="FJ29" s="1535"/>
      <c r="FK29" s="1535"/>
      <c r="FL29" s="1535"/>
      <c r="FM29" s="1535"/>
    </row>
    <row r="30" spans="1:169" s="1444" customFormat="1" ht="12.75" customHeight="1">
      <c r="A30" s="19" t="s">
        <v>1249</v>
      </c>
      <c r="B30" s="19"/>
      <c r="C30" s="25"/>
      <c r="D30" s="25"/>
      <c r="E30" s="25"/>
      <c r="F30" s="25"/>
      <c r="G30" s="25"/>
      <c r="H30" s="25"/>
      <c r="I30" s="1538"/>
      <c r="J30" s="1538"/>
      <c r="K30" s="1538"/>
      <c r="L30" s="1538"/>
      <c r="M30" s="1538"/>
      <c r="N30" s="1538"/>
      <c r="O30" s="1538"/>
      <c r="P30" s="1538"/>
      <c r="Q30" s="1538"/>
      <c r="R30" s="1538"/>
      <c r="S30" s="1539"/>
      <c r="T30" s="1539"/>
      <c r="U30" s="1539"/>
      <c r="V30" s="1539"/>
      <c r="W30" s="1539"/>
      <c r="X30" s="1539"/>
      <c r="Y30" s="1539"/>
      <c r="Z30" s="1539"/>
      <c r="AA30" s="1539"/>
      <c r="AB30" s="1538"/>
      <c r="AC30" s="1538"/>
      <c r="AD30" s="1538"/>
      <c r="AE30" s="1538"/>
      <c r="AF30" s="1538"/>
      <c r="AG30" s="1538"/>
      <c r="AH30" s="1538"/>
      <c r="AI30" s="1538"/>
      <c r="AJ30" s="1538"/>
      <c r="AK30" s="1538"/>
      <c r="AL30" s="1538"/>
      <c r="AM30" s="1538"/>
      <c r="AN30" s="1538"/>
      <c r="AO30" s="1538"/>
      <c r="AP30" s="1538"/>
      <c r="AQ30" s="1538"/>
      <c r="AR30" s="1538"/>
      <c r="AS30" s="1538"/>
      <c r="AT30" s="1538"/>
      <c r="AU30" s="1538"/>
      <c r="AV30" s="1538"/>
      <c r="AW30" s="1538"/>
      <c r="AX30" s="1538"/>
      <c r="AY30" s="1538"/>
      <c r="AZ30" s="1538"/>
      <c r="BA30" s="1538"/>
      <c r="BB30" s="1538"/>
      <c r="BC30" s="1538"/>
      <c r="BD30" s="1538"/>
      <c r="BE30" s="1538"/>
      <c r="BF30" s="1538"/>
      <c r="BG30" s="1538"/>
      <c r="BH30" s="1538"/>
      <c r="BI30" s="1538"/>
      <c r="BJ30" s="1538"/>
      <c r="BK30" s="1538"/>
      <c r="BL30" s="1538"/>
      <c r="BM30" s="1538"/>
      <c r="BN30" s="1538"/>
      <c r="BO30" s="1538"/>
      <c r="BP30" s="1538"/>
      <c r="BQ30" s="1538"/>
      <c r="BR30" s="1538"/>
      <c r="BS30" s="1538"/>
      <c r="BT30" s="1538"/>
      <c r="BU30" s="1538"/>
      <c r="BV30" s="1538"/>
      <c r="BW30" s="1538"/>
      <c r="BX30" s="1538"/>
      <c r="BY30" s="1538"/>
      <c r="BZ30" s="1538"/>
      <c r="CA30" s="1538"/>
      <c r="CB30" s="1538"/>
      <c r="CC30" s="1538"/>
      <c r="CD30" s="1538"/>
      <c r="CE30" s="1538"/>
      <c r="CF30" s="1538"/>
      <c r="CG30" s="1538"/>
      <c r="CH30" s="1538"/>
      <c r="CI30" s="1538"/>
      <c r="CJ30" s="1538"/>
      <c r="CK30" s="1538"/>
      <c r="CL30" s="1538"/>
      <c r="CM30" s="1538"/>
      <c r="CN30" s="1538"/>
      <c r="CO30" s="1538"/>
      <c r="CP30" s="1538"/>
      <c r="CQ30" s="1538"/>
      <c r="CR30" s="1538"/>
      <c r="CS30" s="1538"/>
      <c r="CT30" s="1538"/>
      <c r="CU30" s="1538"/>
      <c r="CV30" s="1538"/>
      <c r="CW30" s="1538"/>
      <c r="CX30" s="1538"/>
      <c r="CY30" s="1538"/>
      <c r="CZ30" s="1538"/>
      <c r="DA30" s="1538"/>
      <c r="DB30" s="1538"/>
      <c r="DC30" s="1538"/>
      <c r="DD30" s="1538"/>
      <c r="DE30" s="1538"/>
      <c r="DF30" s="1538"/>
      <c r="DG30" s="1538"/>
      <c r="DH30" s="1538"/>
      <c r="DI30" s="1538"/>
      <c r="DJ30" s="1538"/>
      <c r="DK30" s="1538"/>
      <c r="DL30" s="1538"/>
      <c r="DM30" s="1538"/>
      <c r="DN30" s="1538"/>
      <c r="DO30" s="1538"/>
      <c r="DP30" s="1538"/>
      <c r="DQ30" s="1538"/>
      <c r="DR30" s="1538"/>
      <c r="DS30" s="1538"/>
      <c r="DT30" s="1538"/>
      <c r="DU30" s="1538"/>
      <c r="DV30" s="1538"/>
      <c r="DW30" s="1538"/>
      <c r="DX30" s="1538"/>
      <c r="DY30" s="1538"/>
      <c r="DZ30" s="1538"/>
      <c r="EA30" s="1538"/>
      <c r="EB30" s="1538"/>
      <c r="EC30" s="1538"/>
      <c r="ED30" s="1538"/>
      <c r="EE30" s="1538"/>
      <c r="EF30" s="1538"/>
      <c r="EG30" s="1538"/>
      <c r="EH30" s="1538"/>
      <c r="EI30" s="1538"/>
      <c r="EJ30" s="1538"/>
      <c r="EK30" s="1538"/>
      <c r="EL30" s="1538"/>
      <c r="EM30" s="1538"/>
      <c r="EN30" s="1538"/>
      <c r="EO30" s="1538"/>
      <c r="EP30" s="1538"/>
      <c r="EQ30" s="1538"/>
      <c r="ER30" s="1538"/>
      <c r="ES30" s="1538"/>
      <c r="ET30" s="1538"/>
      <c r="EU30" s="1538"/>
      <c r="EV30" s="1538"/>
      <c r="EW30" s="1538"/>
      <c r="EX30" s="1538"/>
      <c r="EY30" s="1538"/>
      <c r="EZ30" s="1538"/>
      <c r="FA30" s="1538"/>
      <c r="FB30" s="1538"/>
      <c r="FC30" s="1538"/>
      <c r="FD30" s="1538"/>
      <c r="FE30" s="1538"/>
      <c r="FF30" s="1538"/>
      <c r="FG30" s="1538"/>
      <c r="FH30" s="1538"/>
      <c r="FI30" s="1538"/>
      <c r="FJ30" s="1538"/>
      <c r="FK30" s="1538"/>
      <c r="FL30" s="1538"/>
      <c r="FM30" s="1538"/>
    </row>
    <row r="31" spans="1:169">
      <c r="A31" s="19"/>
      <c r="B31" s="25"/>
      <c r="C31" s="25"/>
      <c r="D31" s="25"/>
      <c r="E31" s="25"/>
      <c r="F31" s="25"/>
      <c r="G31" s="25"/>
    </row>
    <row r="32" spans="1:169">
      <c r="A32" s="19"/>
      <c r="B32" s="25"/>
      <c r="C32" s="25"/>
      <c r="D32" s="25"/>
      <c r="E32" s="25"/>
      <c r="F32" s="25"/>
      <c r="G32" s="25"/>
    </row>
  </sheetData>
  <mergeCells count="7">
    <mergeCell ref="G6:G7"/>
    <mergeCell ref="A6:A7"/>
    <mergeCell ref="B6:B7"/>
    <mergeCell ref="C6:C7"/>
    <mergeCell ref="D6:D7"/>
    <mergeCell ref="E6:E7"/>
    <mergeCell ref="F6:F7"/>
  </mergeCell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CC53-7A9E-4272-9292-EEBA463C57B0}">
  <dimension ref="A1:C66"/>
  <sheetViews>
    <sheetView showGridLines="0" view="pageBreakPreview" zoomScaleNormal="100" zoomScaleSheetLayoutView="100" workbookViewId="0">
      <selection sqref="A1:C65"/>
    </sheetView>
  </sheetViews>
  <sheetFormatPr baseColWidth="10" defaultRowHeight="14.4"/>
  <cols>
    <col min="1" max="1" width="4.33203125" style="1557" customWidth="1"/>
    <col min="2" max="2" width="89.109375" style="1557" customWidth="1"/>
    <col min="3" max="3" width="12.6640625" style="1557" customWidth="1"/>
    <col min="4" max="16384" width="11.5546875" style="1557"/>
  </cols>
  <sheetData>
    <row r="1" spans="1:3">
      <c r="A1" s="1560" t="s">
        <v>1257</v>
      </c>
    </row>
    <row r="4" spans="1:3" ht="18">
      <c r="A4" s="1558" t="s">
        <v>1256</v>
      </c>
      <c r="B4" s="1558"/>
      <c r="C4" s="1558"/>
    </row>
    <row r="6" spans="1:3">
      <c r="B6" s="1559" t="s">
        <v>1566</v>
      </c>
      <c r="C6" s="1616" t="s">
        <v>1567</v>
      </c>
    </row>
    <row r="7" spans="1:3">
      <c r="B7" s="1559" t="s">
        <v>1568</v>
      </c>
      <c r="C7" s="1557">
        <v>1</v>
      </c>
    </row>
    <row r="8" spans="1:3">
      <c r="B8" s="1559" t="s">
        <v>1569</v>
      </c>
      <c r="C8" s="1557">
        <v>2</v>
      </c>
    </row>
    <row r="9" spans="1:3">
      <c r="B9" s="1559" t="s">
        <v>1570</v>
      </c>
      <c r="C9" s="1557">
        <v>3</v>
      </c>
    </row>
    <row r="10" spans="1:3">
      <c r="B10" s="1559" t="s">
        <v>1571</v>
      </c>
      <c r="C10" s="1557">
        <v>4</v>
      </c>
    </row>
    <row r="11" spans="1:3">
      <c r="B11" s="1559" t="s">
        <v>1572</v>
      </c>
      <c r="C11" s="1557">
        <v>5</v>
      </c>
    </row>
    <row r="12" spans="1:3">
      <c r="B12" s="1559" t="s">
        <v>1573</v>
      </c>
      <c r="C12" s="1557">
        <v>6</v>
      </c>
    </row>
    <row r="13" spans="1:3">
      <c r="B13" s="1559" t="s">
        <v>1574</v>
      </c>
      <c r="C13" s="1557">
        <v>7</v>
      </c>
    </row>
    <row r="14" spans="1:3">
      <c r="B14" s="1559" t="s">
        <v>1575</v>
      </c>
      <c r="C14" s="1557">
        <v>8</v>
      </c>
    </row>
    <row r="15" spans="1:3">
      <c r="B15" s="1559" t="s">
        <v>1576</v>
      </c>
      <c r="C15" s="1557">
        <v>9</v>
      </c>
    </row>
    <row r="16" spans="1:3">
      <c r="B16" s="1559" t="s">
        <v>1577</v>
      </c>
      <c r="C16" s="1557">
        <v>10</v>
      </c>
    </row>
    <row r="17" spans="2:3">
      <c r="B17" s="1559" t="s">
        <v>1578</v>
      </c>
      <c r="C17" s="1557">
        <v>11</v>
      </c>
    </row>
    <row r="18" spans="2:3">
      <c r="B18" s="1559" t="s">
        <v>1579</v>
      </c>
      <c r="C18" s="1557">
        <v>12</v>
      </c>
    </row>
    <row r="19" spans="2:3">
      <c r="B19" s="1559" t="s">
        <v>1580</v>
      </c>
      <c r="C19" s="1557">
        <v>13</v>
      </c>
    </row>
    <row r="20" spans="2:3">
      <c r="B20" s="1559" t="s">
        <v>1581</v>
      </c>
      <c r="C20" s="1557">
        <v>14</v>
      </c>
    </row>
    <row r="21" spans="2:3">
      <c r="B21" s="1559" t="s">
        <v>1582</v>
      </c>
      <c r="C21" s="1557">
        <v>15</v>
      </c>
    </row>
    <row r="22" spans="2:3">
      <c r="B22" s="1559" t="s">
        <v>1583</v>
      </c>
      <c r="C22" s="1557">
        <v>16</v>
      </c>
    </row>
    <row r="23" spans="2:3">
      <c r="B23" s="1559" t="s">
        <v>1584</v>
      </c>
      <c r="C23" s="1557">
        <v>17</v>
      </c>
    </row>
    <row r="24" spans="2:3">
      <c r="B24" s="1559" t="s">
        <v>1585</v>
      </c>
      <c r="C24" s="1557">
        <v>18</v>
      </c>
    </row>
    <row r="25" spans="2:3">
      <c r="B25" s="1559" t="s">
        <v>1586</v>
      </c>
      <c r="C25" s="1557">
        <v>19</v>
      </c>
    </row>
    <row r="26" spans="2:3">
      <c r="B26" s="1559" t="s">
        <v>1587</v>
      </c>
      <c r="C26" s="1557">
        <v>20</v>
      </c>
    </row>
    <row r="27" spans="2:3">
      <c r="B27" s="1559" t="s">
        <v>1588</v>
      </c>
      <c r="C27" s="1557">
        <v>21</v>
      </c>
    </row>
    <row r="28" spans="2:3">
      <c r="B28" s="1559" t="s">
        <v>1589</v>
      </c>
      <c r="C28" s="1557">
        <v>22</v>
      </c>
    </row>
    <row r="29" spans="2:3">
      <c r="B29" s="1559" t="s">
        <v>1590</v>
      </c>
      <c r="C29" s="1557">
        <v>23</v>
      </c>
    </row>
    <row r="30" spans="2:3">
      <c r="B30" s="1559" t="s">
        <v>1591</v>
      </c>
      <c r="C30" s="1557">
        <v>24</v>
      </c>
    </row>
    <row r="31" spans="2:3">
      <c r="B31" s="1559" t="s">
        <v>1592</v>
      </c>
      <c r="C31" s="1557">
        <v>25</v>
      </c>
    </row>
    <row r="32" spans="2:3">
      <c r="B32" s="1559" t="s">
        <v>1593</v>
      </c>
      <c r="C32" s="1557">
        <v>26</v>
      </c>
    </row>
    <row r="33" spans="2:3">
      <c r="B33" s="1559" t="s">
        <v>1594</v>
      </c>
      <c r="C33" s="1557">
        <v>27</v>
      </c>
    </row>
    <row r="34" spans="2:3">
      <c r="B34" s="1559" t="s">
        <v>1595</v>
      </c>
      <c r="C34" s="1557">
        <v>28</v>
      </c>
    </row>
    <row r="35" spans="2:3">
      <c r="B35" s="1559" t="s">
        <v>1596</v>
      </c>
      <c r="C35" s="1557">
        <v>29</v>
      </c>
    </row>
    <row r="36" spans="2:3">
      <c r="B36" s="1559" t="s">
        <v>1597</v>
      </c>
      <c r="C36" s="1557">
        <v>30</v>
      </c>
    </row>
    <row r="37" spans="2:3">
      <c r="B37" s="1559" t="s">
        <v>1598</v>
      </c>
      <c r="C37" s="1557">
        <v>31</v>
      </c>
    </row>
    <row r="38" spans="2:3">
      <c r="B38" s="1559" t="s">
        <v>1599</v>
      </c>
      <c r="C38" s="1557">
        <v>32</v>
      </c>
    </row>
    <row r="39" spans="2:3">
      <c r="B39" s="1559" t="s">
        <v>1600</v>
      </c>
      <c r="C39" s="1557">
        <v>33</v>
      </c>
    </row>
    <row r="40" spans="2:3">
      <c r="B40" s="1559" t="s">
        <v>1601</v>
      </c>
      <c r="C40" s="1557">
        <v>34</v>
      </c>
    </row>
    <row r="41" spans="2:3">
      <c r="B41" s="1559" t="s">
        <v>1602</v>
      </c>
      <c r="C41" s="1557">
        <v>35</v>
      </c>
    </row>
    <row r="42" spans="2:3">
      <c r="B42" s="1559" t="s">
        <v>1603</v>
      </c>
      <c r="C42" s="1557">
        <v>36</v>
      </c>
    </row>
    <row r="43" spans="2:3">
      <c r="B43" s="1559" t="s">
        <v>1604</v>
      </c>
      <c r="C43" s="1557">
        <v>37</v>
      </c>
    </row>
    <row r="44" spans="2:3">
      <c r="B44" s="1559" t="s">
        <v>1605</v>
      </c>
      <c r="C44" s="1557">
        <v>38</v>
      </c>
    </row>
    <row r="45" spans="2:3">
      <c r="B45" s="1559" t="s">
        <v>1606</v>
      </c>
      <c r="C45" s="1557">
        <v>39</v>
      </c>
    </row>
    <row r="46" spans="2:3">
      <c r="B46" s="1559" t="s">
        <v>1607</v>
      </c>
      <c r="C46" s="1557">
        <v>40</v>
      </c>
    </row>
    <row r="47" spans="2:3">
      <c r="B47" s="1559" t="s">
        <v>1608</v>
      </c>
      <c r="C47" s="1557">
        <v>41</v>
      </c>
    </row>
    <row r="48" spans="2:3">
      <c r="B48" s="1559" t="s">
        <v>1609</v>
      </c>
      <c r="C48" s="1557">
        <v>42</v>
      </c>
    </row>
    <row r="49" spans="2:3">
      <c r="B49" s="1559" t="s">
        <v>1610</v>
      </c>
      <c r="C49" s="1557">
        <v>43</v>
      </c>
    </row>
    <row r="50" spans="2:3">
      <c r="B50" s="1559" t="s">
        <v>1611</v>
      </c>
      <c r="C50" s="1557">
        <v>44</v>
      </c>
    </row>
    <row r="51" spans="2:3">
      <c r="B51" s="1559" t="s">
        <v>1612</v>
      </c>
      <c r="C51" s="1557">
        <v>45</v>
      </c>
    </row>
    <row r="52" spans="2:3">
      <c r="B52" s="1559" t="s">
        <v>1613</v>
      </c>
      <c r="C52" s="1557">
        <v>46</v>
      </c>
    </row>
    <row r="53" spans="2:3">
      <c r="B53" s="1559" t="s">
        <v>1614</v>
      </c>
      <c r="C53" s="1557">
        <v>47</v>
      </c>
    </row>
    <row r="54" spans="2:3">
      <c r="B54" s="1559" t="s">
        <v>1615</v>
      </c>
      <c r="C54" s="1557">
        <v>48</v>
      </c>
    </row>
    <row r="55" spans="2:3">
      <c r="B55" s="1559" t="s">
        <v>1616</v>
      </c>
      <c r="C55" s="1557">
        <v>49</v>
      </c>
    </row>
    <row r="56" spans="2:3">
      <c r="B56" s="1559" t="s">
        <v>1617</v>
      </c>
      <c r="C56" s="1557">
        <v>50</v>
      </c>
    </row>
    <row r="57" spans="2:3">
      <c r="B57" s="1559" t="s">
        <v>1618</v>
      </c>
      <c r="C57" s="1557">
        <v>51</v>
      </c>
    </row>
    <row r="58" spans="2:3">
      <c r="B58" s="1559" t="s">
        <v>1619</v>
      </c>
      <c r="C58" s="1557">
        <v>52</v>
      </c>
    </row>
    <row r="59" spans="2:3">
      <c r="B59" s="1559" t="s">
        <v>1620</v>
      </c>
      <c r="C59" s="1557">
        <v>53</v>
      </c>
    </row>
    <row r="60" spans="2:3">
      <c r="B60" s="1559" t="s">
        <v>1621</v>
      </c>
      <c r="C60" s="1557">
        <v>54</v>
      </c>
    </row>
    <row r="61" spans="2:3">
      <c r="B61" s="1559" t="s">
        <v>1622</v>
      </c>
      <c r="C61" s="1557">
        <v>55</v>
      </c>
    </row>
    <row r="62" spans="2:3">
      <c r="B62" s="1559" t="s">
        <v>1623</v>
      </c>
      <c r="C62" s="1557">
        <v>56</v>
      </c>
    </row>
    <row r="63" spans="2:3">
      <c r="B63" s="1559" t="s">
        <v>1624</v>
      </c>
      <c r="C63" s="1557">
        <v>57</v>
      </c>
    </row>
    <row r="64" spans="2:3">
      <c r="B64" s="1559" t="s">
        <v>1625</v>
      </c>
      <c r="C64" s="1557">
        <v>58</v>
      </c>
    </row>
    <row r="65" spans="2:3">
      <c r="B65" s="1559" t="s">
        <v>1626</v>
      </c>
      <c r="C65" s="1557">
        <v>59</v>
      </c>
    </row>
    <row r="66" spans="2:3">
      <c r="B66" s="1559" t="s">
        <v>1627</v>
      </c>
      <c r="C66" s="1557">
        <v>60</v>
      </c>
    </row>
  </sheetData>
  <mergeCells count="1">
    <mergeCell ref="A4:C4"/>
  </mergeCells>
  <hyperlinks>
    <hyperlink ref="A1" location="Índice!A1" display="Volver al Índice" xr:uid="{1D6D8016-E0CC-483D-8C07-08F25E88A61C}"/>
    <hyperlink ref="B6" location="Agregación_EEFF!A5" display="Nota sobre la agregación de los E.E.F.F." xr:uid="{3BE4BD39-9C2B-4AED-93F3-9E5613CACC54}"/>
    <hyperlink ref="B7" location="1!A5" display="Balance General  " xr:uid="{BE8AB7CB-2493-40AD-96A1-F5EEFD9A2B49}"/>
    <hyperlink ref="B8" location="2!A5" display="Estado de Ganancias y Pérdidas  " xr:uid="{54CB1F61-914E-475E-94E9-652D137C7D92}"/>
    <hyperlink ref="B9" location="3!A5" display="Indicadores Financieros  " xr:uid="{E9AA0E4D-B610-47E0-9882-CB58116EAFF4}"/>
    <hyperlink ref="B10" location="4!A5" display="Créditos Directos por Sector Económico  " xr:uid="{D7179206-6CBA-4BBA-A343-46C1DE4693C9}"/>
    <hyperlink ref="B11" location="5!A5" display="Créditos Directos y Depósitos por Zona Geográfica  " xr:uid="{1CB58F15-E471-4506-9C43-62D0AE759E79}"/>
    <hyperlink ref="B12" location="6!A5" display="Depósitos según Escala de Montos  " xr:uid="{E6F7C1AC-0459-403D-8881-1F622D316DC3}"/>
    <hyperlink ref="B13" location="7!A5" display="Contratos de Arrendamiento Financiero por Sector Económico y Tipo de Bien" xr:uid="{9ED617E2-EA26-4385-8243-4F4F350406D8}"/>
    <hyperlink ref="B14" location="8!A5" display="Número de Personal  " xr:uid="{6A359AAF-A9BC-4A61-8EBA-7D6C605DD5F9}"/>
    <hyperlink ref="B15" location="9!A5" display="Requerimiento de Patrimonio Efectivo y Ratio de Capital Global  " xr:uid="{CEF3E00A-844D-4BB2-87B5-13685B292013}"/>
    <hyperlink ref="B16" location="10!A5" display="Activos y Contingentes Ponderados por Riesgo de Crédito  " xr:uid="{6957242A-E2C6-4AA6-9A4A-920AB93E5D8A}"/>
    <hyperlink ref="B17" location="11!A5" display="Créditos Directos según Situación  " xr:uid="{E4052335-D670-4BBE-B877-38FBDB30827D}"/>
    <hyperlink ref="B18" location="12!A5" display="Créditos Directos según Tipo de Crédito y Situación  " xr:uid="{641EBEA4-B0F9-4B01-A81E-ED203DAF9DA8}"/>
    <hyperlink ref="B19" location="13!A5" display="Estructura de Créditos Directos e Indirectos según Categoría de Riesgo del Deudor  " xr:uid="{2B406A6C-3C8F-487E-BCE5-64E96039599D}"/>
    <hyperlink ref="B20" location="14!A5" display="Estructura de Créditos Directos e Indirectos por Tipo de Crédito y Categoría de Riesgo del Deudor " xr:uid="{87C5CB44-B60C-4F5A-B17C-0E5EC14858A7}"/>
    <hyperlink ref="B21" location="15!A5" display="Créditos Directos por Tipo, Modalidad y Moneda" xr:uid="{36AA15DF-62A2-4510-82F9-58257AF30F25}"/>
    <hyperlink ref="B22" location="16!A5" display="Morosidad por tipo de crédito y modalidad  " xr:uid="{000EB771-8155-4DB2-9D40-C2ECB3521632}"/>
    <hyperlink ref="B23" location="17!A5" display="Ratios de Morosidad según días de incumplimiento  " xr:uid="{B7F7691B-69F0-471B-93D8-50AAF9CBD0FB}"/>
    <hyperlink ref="B24" location="18!A5" display="Créditos por Tipo de Garantía   " xr:uid="{3DFAF108-7EBB-4F11-95CB-C47BA318A062}"/>
    <hyperlink ref="B25" location="19!A5" display="Créditos a Actividades Empresariales por Sector Económico  " xr:uid="{DCC5463A-C367-4CEA-9F6B-5B2CCD4AF18F}"/>
    <hyperlink ref="B26" location="20!A5" display="Flujo de Créditos Castigados por Tipo de Crédito  " xr:uid="{DF21F7B3-FCAD-488B-AC2B-9CA7C0532A8D}"/>
    <hyperlink ref="B27" location="21!A5" display="Ratios de Liquidez  " xr:uid="{5315EFCC-4DBC-414C-9C03-DCCAB7DC8FB2}"/>
    <hyperlink ref="B28" location="22!A5" display="Movimiento de los Depósitos  (Moneda Nacional)" xr:uid="{D5D293DB-0424-484F-8067-65714EA9E90D}"/>
    <hyperlink ref="B29" location="23!A5" display="Movimiento de los Depósitos  (Moneda Extranjera)" xr:uid="{65ECA644-990D-480D-8F98-76BEE39E91B4}"/>
    <hyperlink ref="B30" location="24!A5" display="Depósitos del Público por Tipo de Depósito y Plazo (Moneda Nacional)" xr:uid="{060096CF-4A35-4D71-95FD-93EF07583087}"/>
    <hyperlink ref="B31" location="25!A5" display="Depósitos del Público por Tipo de Depósito y Plazo (Moneda Extranjera)" xr:uid="{201F26D9-6009-4B8C-B5D2-B4FCAB5346FE}"/>
    <hyperlink ref="B32" location="26!A5" display="Requerimiento de Patrimonio Efectivo por Riesgo de Mercado  " xr:uid="{C5EE9772-6196-422C-B462-1357117D371A}"/>
    <hyperlink ref="B33" location="27!A5" display="Posición Global en Moneda Extranjera  " xr:uid="{AF742BB9-8372-41CC-BA2F-77F7E71A3425}"/>
    <hyperlink ref="B34" location="28!A5" display="Operaciones Forward en Moneda Extranjera" xr:uid="{C6BDA172-39B0-428B-9989-D721C1D87061}"/>
    <hyperlink ref="B35" location="29!A5" display="Operaciones Swaps" xr:uid="{C9646481-D3AD-4506-8C51-778AA8CF6BF6}"/>
    <hyperlink ref="B36" location="30!A5" display="Requerimiento de Patrimonio Efectivo por Riesgo Operacional  " xr:uid="{C23EA76F-5F8E-4DAE-966D-1541803D226B}"/>
    <hyperlink ref="B37" location="31!A5" display="Estructura del Activo  " xr:uid="{1C13B62F-33B6-40D3-90E2-628573128A40}"/>
    <hyperlink ref="B38" location="32!A5" display="Estructura de los Créditos Directos por Modalidad  " xr:uid="{F29903C4-110F-4E8C-A6C7-079C8A12E516}"/>
    <hyperlink ref="B39" location="33!A5" display="Estructura de los Créditos Directos por Tipo y Modalidad  " xr:uid="{AFB145FA-EF87-4024-A6E1-917984E6E3B5}"/>
    <hyperlink ref="B40" location="34!A5" display="Estructura de los Créditos Indirectos  " xr:uid="{AF8A8A7E-974B-47D4-8EB1-DA015C8E6793}"/>
    <hyperlink ref="B41" location="35!A5" display="Estructura del Pasivo  " xr:uid="{684D68DE-D20A-4485-89E8-6667E5D6A243}"/>
    <hyperlink ref="B42" location="36!A5" display="Estructura de los Depósitos por Tipo  " xr:uid="{275CE241-514E-45E2-8A78-D9012A235E34}"/>
    <hyperlink ref="B43" location="37!A5" display="Estructura de los Adeudos y Obligaciones Financieras  " xr:uid="{FA24AB70-37E0-44B9-8807-D2D6D2AE9135}"/>
    <hyperlink ref="B44" location="38!A5" display="Estructura del Patrimonio Efectivo" xr:uid="{9AADF336-824E-4E9F-BD7D-E8474C0BAA79}"/>
    <hyperlink ref="B45" location="39!A5" display="Estructura de los Ingresos Financieros  " xr:uid="{82C84F53-2EAC-4493-AE00-7A7E6514E281}"/>
    <hyperlink ref="B46" location="40!A5" display="Estructura de los Gastos Financieros  " xr:uid="{81CA1567-7AE3-4EF5-93F6-E1ABC4836AD8}"/>
    <hyperlink ref="B47" location="41!A5" display="Estructura de los Gastos de Administración  " xr:uid="{220C3479-85B2-4AC2-98AC-14BDD5E0F2F2}"/>
    <hyperlink ref="B48" location="42!A5" display="Estructura de Fideicomisos y Comisiones de Confianza  " xr:uid="{9E6AAF16-8E24-4C5E-AA40-A5261E107A78}"/>
    <hyperlink ref="B49" location="43!A5" display="Estructura de Inversiones" xr:uid="{DD36FFE1-344F-4550-ACD0-D6B4C129C0DF}"/>
    <hyperlink ref="B50" location="44!A5" display="Ranking de Créditos, Depósitos y Patrimonio  " xr:uid="{A783C38C-C788-4E52-8808-5C899020FB1D}"/>
    <hyperlink ref="B51" location="45!A5" display="Ranking de Créditos Directos por Tipo  " xr:uid="{94CCE407-D321-4D5A-B89A-7A9C7A6DFEFD}"/>
    <hyperlink ref="B52" location="46!A5" display="Ranking de Créditos Directos por Modalidad de Operación  " xr:uid="{E3954669-9F9C-47B1-8ED6-62506ED64A9E}"/>
    <hyperlink ref="B53" location="47!A5" display="Ranking de Depósitos por Tipo  " xr:uid="{412B9809-BD61-48C1-831B-21E211402290}"/>
    <hyperlink ref="B54" location="48!A5" display="Distribución de Oficinas por Zona Geográfica (País)" xr:uid="{76DC26EF-C84A-450F-843F-FEFAFFE0815A}"/>
    <hyperlink ref="B55" location="49!A5" display="Distribución de Oficinas por Zona Geográfica (Lima y Callao)" xr:uid="{AB06DCDF-0BAF-4AC7-AAED-7FE259216419}"/>
    <hyperlink ref="B56" location="50!A5" display="Créditos Directos y Depósitos por Oficinas  " xr:uid="{71030689-3C80-4DFD-8716-9DEDB0E75389}"/>
    <hyperlink ref="B57" location="51!A5" display="Estructura de los Créditos Directos por Departamento  " xr:uid="{AF62ED6F-9FBF-41BD-B074-EE19DB4C23DB}"/>
    <hyperlink ref="B58" location="52!A5" display="Estructura de los Depósitos por Departamento  " xr:uid="{DEDF42EE-589A-4D10-AE60-8A4F1AF52FEB}"/>
    <hyperlink ref="B59" location="53!A5" display="Depósitos por Tipo y Persona  " xr:uid="{2A00D44D-8D8E-4455-97AF-B4BA4B2FD5B8}"/>
    <hyperlink ref="B60" location="54!A5" display="Número de Depositantes por Tipo de Depósito  " xr:uid="{9D2444A9-9FF5-422C-855D-BF65565DE773}"/>
    <hyperlink ref="B61" location="55!A5" display="Número de Tarjetas de Débito" xr:uid="{19109489-79AE-4745-8E08-30A7F4E54B5D}"/>
    <hyperlink ref="B62" location="56!A5" display="Número de Deudores según Tipo de Crédito  " xr:uid="{87D5E857-8971-4225-B8D6-E3B0272F2B6C}"/>
    <hyperlink ref="B63" location="57!A5" display="Número de Tarjetas de Crédito por Tipo  " xr:uid="{74BD2B86-E25C-496D-81BD-D4A4EE15F3A7}"/>
    <hyperlink ref="B64" location="58!A5" display="Nuevos Créditos Hipotecarios para Vivienda  " xr:uid="{5E2A675D-11B3-42EA-BB92-BDD1B34FC2AB}"/>
    <hyperlink ref="B65" location="59!A5" display="Nuevos Créditos a Principales Sectores Económicos  " xr:uid="{766643D3-92AA-4C8A-9D79-C24A5A7BAEF4}"/>
    <hyperlink ref="B66" location="60!A5" display="Ganancias en Riesgo y Valor Patrimonial en Riesgo" xr:uid="{37D96B0C-38F4-4440-BD12-0A29B3159E10}"/>
  </hyperlinks>
  <pageMargins left="0.7" right="0.7" top="0.75" bottom="0.75" header="0.3" footer="0.3"/>
  <pageSetup paperSize="9"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16BB-215D-47EE-8BAE-D2386F66AF76}">
  <sheetPr>
    <pageSetUpPr fitToPage="1"/>
  </sheetPr>
  <dimension ref="A1:D199"/>
  <sheetViews>
    <sheetView showGridLines="0" zoomScale="85" zoomScaleNormal="85" workbookViewId="0"/>
  </sheetViews>
  <sheetFormatPr baseColWidth="10" defaultColWidth="12.6640625" defaultRowHeight="13.2"/>
  <cols>
    <col min="1" max="1" width="7.33203125" style="1566" bestFit="1" customWidth="1"/>
    <col min="2" max="2" width="69.44140625" style="1566" bestFit="1" customWidth="1"/>
    <col min="3" max="3" width="99.6640625" style="1566" customWidth="1"/>
    <col min="4" max="16384" width="12.6640625" style="1566"/>
  </cols>
  <sheetData>
    <row r="1" spans="1:3" ht="13.8">
      <c r="A1" s="1560" t="s">
        <v>1257</v>
      </c>
    </row>
    <row r="2" spans="1:3" ht="13.8">
      <c r="B2" s="1567" t="s">
        <v>1258</v>
      </c>
    </row>
    <row r="3" spans="1:3" ht="6.6" customHeight="1"/>
    <row r="4" spans="1:3" ht="12.75" customHeight="1">
      <c r="B4" s="1568" t="s">
        <v>1259</v>
      </c>
      <c r="C4" s="1569"/>
    </row>
    <row r="5" spans="1:3">
      <c r="B5" s="1570"/>
      <c r="C5" s="1571"/>
    </row>
    <row r="6" spans="1:3">
      <c r="B6" s="1570"/>
      <c r="C6" s="1571"/>
    </row>
    <row r="7" spans="1:3" ht="30.75" customHeight="1">
      <c r="B7" s="1572"/>
      <c r="C7" s="1573"/>
    </row>
    <row r="8" spans="1:3" ht="14.4">
      <c r="B8" s="1574"/>
      <c r="C8" s="1574"/>
    </row>
    <row r="9" spans="1:3">
      <c r="A9" s="1575"/>
      <c r="B9" s="1575"/>
      <c r="C9" s="1575"/>
    </row>
    <row r="10" spans="1:3">
      <c r="A10" s="1576"/>
      <c r="B10" s="1576" t="s">
        <v>1260</v>
      </c>
      <c r="C10" s="1576"/>
    </row>
    <row r="11" spans="1:3" ht="13.8" thickBot="1">
      <c r="A11" s="1577"/>
      <c r="B11" s="1577"/>
      <c r="C11" s="1577"/>
    </row>
    <row r="12" spans="1:3" ht="24" customHeight="1">
      <c r="B12" s="8" t="s">
        <v>1261</v>
      </c>
      <c r="C12" s="1578"/>
    </row>
    <row r="13" spans="1:3" ht="11.4" customHeight="1">
      <c r="B13" s="8"/>
      <c r="C13" s="1578"/>
    </row>
    <row r="14" spans="1:3">
      <c r="A14" s="1579" t="s">
        <v>1262</v>
      </c>
      <c r="B14" s="8" t="s">
        <v>526</v>
      </c>
      <c r="C14" s="1576" t="str">
        <f>A15&amp;"+"&amp;A16&amp;"+"&amp;A17&amp;"+"&amp;A18</f>
        <v>(A.1)+(A.2)+(A.3)+(A.4)</v>
      </c>
    </row>
    <row r="15" spans="1:3">
      <c r="A15" s="1580" t="s">
        <v>1263</v>
      </c>
      <c r="B15" s="1581" t="s">
        <v>1264</v>
      </c>
      <c r="C15" s="840">
        <v>1101</v>
      </c>
    </row>
    <row r="16" spans="1:3">
      <c r="A16" s="1580" t="s">
        <v>1265</v>
      </c>
      <c r="B16" s="1581" t="s">
        <v>1266</v>
      </c>
      <c r="C16" s="7" t="s">
        <v>1267</v>
      </c>
    </row>
    <row r="17" spans="1:3">
      <c r="A17" s="1580" t="s">
        <v>1268</v>
      </c>
      <c r="B17" s="1581" t="s">
        <v>743</v>
      </c>
      <c r="C17" s="7" t="s">
        <v>1269</v>
      </c>
    </row>
    <row r="18" spans="1:3">
      <c r="A18" s="1580" t="s">
        <v>1270</v>
      </c>
      <c r="B18" s="1581" t="s">
        <v>1271</v>
      </c>
      <c r="C18" s="840">
        <v>1105</v>
      </c>
    </row>
    <row r="19" spans="1:3">
      <c r="A19" s="1579" t="s">
        <v>1272</v>
      </c>
      <c r="B19" s="8" t="s">
        <v>531</v>
      </c>
      <c r="C19" s="844">
        <v>1201</v>
      </c>
    </row>
    <row r="20" spans="1:3" ht="18.75" customHeight="1">
      <c r="A20" s="1579" t="s">
        <v>1273</v>
      </c>
      <c r="B20" s="8" t="s">
        <v>1274</v>
      </c>
      <c r="C20" s="1576" t="str">
        <f>A21&amp;"+"&amp;A22&amp;"+"&amp;A23&amp;"+"&amp;A24&amp;"+"&amp;A25&amp;"+"&amp;A26</f>
        <v>(C.1)+(C.2)+(C.3)+(C.4)+(C.5)+(C.6)</v>
      </c>
    </row>
    <row r="21" spans="1:3">
      <c r="A21" s="1580" t="s">
        <v>1275</v>
      </c>
      <c r="B21" s="1581" t="s">
        <v>1276</v>
      </c>
      <c r="C21" s="7" t="s">
        <v>1277</v>
      </c>
    </row>
    <row r="22" spans="1:3">
      <c r="A22" s="1580" t="s">
        <v>1278</v>
      </c>
      <c r="B22" s="1581" t="s">
        <v>784</v>
      </c>
      <c r="C22" s="7" t="s">
        <v>1279</v>
      </c>
    </row>
    <row r="23" spans="1:3">
      <c r="A23" s="1580" t="s">
        <v>1280</v>
      </c>
      <c r="B23" s="1581" t="s">
        <v>785</v>
      </c>
      <c r="C23" s="840">
        <v>1305</v>
      </c>
    </row>
    <row r="24" spans="1:3">
      <c r="A24" s="1580" t="s">
        <v>1281</v>
      </c>
      <c r="B24" s="1581" t="s">
        <v>787</v>
      </c>
      <c r="C24" s="840">
        <v>1306</v>
      </c>
    </row>
    <row r="25" spans="1:3">
      <c r="A25" s="1580" t="s">
        <v>1282</v>
      </c>
      <c r="B25" s="1581" t="s">
        <v>1283</v>
      </c>
      <c r="C25" s="840" t="s">
        <v>1284</v>
      </c>
    </row>
    <row r="26" spans="1:3">
      <c r="A26" s="1580" t="s">
        <v>1285</v>
      </c>
      <c r="B26" s="1581" t="s">
        <v>1286</v>
      </c>
      <c r="C26" s="1582" t="s">
        <v>1287</v>
      </c>
    </row>
    <row r="27" spans="1:3" ht="19.2" customHeight="1">
      <c r="A27" s="1579" t="s">
        <v>1288</v>
      </c>
      <c r="B27" s="8" t="s">
        <v>1289</v>
      </c>
      <c r="C27" s="1576" t="str">
        <f>A28&amp;"+"&amp;A39&amp;"+"&amp;A40&amp;"+"&amp;A43&amp;"+"&amp;A44</f>
        <v>(D.1)+(D.12)+(D.13)+(D.16)+(D.17)</v>
      </c>
    </row>
    <row r="28" spans="1:3">
      <c r="A28" s="1580" t="s">
        <v>1290</v>
      </c>
      <c r="B28" s="1583" t="s">
        <v>1084</v>
      </c>
      <c r="C28" s="1576" t="str">
        <f>A29&amp;"+"&amp;A30&amp;"+"&amp;A31&amp;"+"&amp;A32&amp;"+"&amp;A33&amp;"+"&amp;A34&amp;"+"&amp;A35&amp;"+"&amp;A36&amp;"+"&amp;A37&amp;"+"&amp;A38</f>
        <v>(D.2)+(D.3)+(D.4)+(D.5)+(D.6)+(D.7)+(D.8)+(D.9)+(D.10)+(D.11)</v>
      </c>
    </row>
    <row r="29" spans="1:3" ht="27.6">
      <c r="A29" s="1580" t="s">
        <v>1291</v>
      </c>
      <c r="B29" s="1584" t="s">
        <v>715</v>
      </c>
      <c r="C29" s="1585" t="s">
        <v>1292</v>
      </c>
    </row>
    <row r="30" spans="1:3" ht="26.4">
      <c r="A30" s="1580" t="s">
        <v>1293</v>
      </c>
      <c r="B30" s="1584" t="s">
        <v>135</v>
      </c>
      <c r="C30" s="1586" t="s">
        <v>1294</v>
      </c>
    </row>
    <row r="31" spans="1:3">
      <c r="A31" s="1580" t="s">
        <v>1295</v>
      </c>
      <c r="B31" s="1584" t="s">
        <v>126</v>
      </c>
      <c r="C31" s="1587" t="s">
        <v>1296</v>
      </c>
    </row>
    <row r="32" spans="1:3">
      <c r="A32" s="1580" t="s">
        <v>1297</v>
      </c>
      <c r="B32" s="1584" t="s">
        <v>719</v>
      </c>
      <c r="C32" s="1587" t="s">
        <v>1298</v>
      </c>
    </row>
    <row r="33" spans="1:3" ht="26.4">
      <c r="A33" s="1580" t="s">
        <v>1299</v>
      </c>
      <c r="B33" s="1584" t="s">
        <v>136</v>
      </c>
      <c r="C33" s="1586" t="s">
        <v>1300</v>
      </c>
    </row>
    <row r="34" spans="1:3" ht="26.4">
      <c r="A34" s="1580" t="s">
        <v>1301</v>
      </c>
      <c r="B34" s="1584" t="s">
        <v>1302</v>
      </c>
      <c r="C34" s="1586" t="s">
        <v>1303</v>
      </c>
    </row>
    <row r="35" spans="1:3">
      <c r="A35" s="1580" t="s">
        <v>1304</v>
      </c>
      <c r="B35" s="1584" t="s">
        <v>718</v>
      </c>
      <c r="C35" s="1588">
        <v>1401.04</v>
      </c>
    </row>
    <row r="36" spans="1:3" ht="14.4">
      <c r="A36" s="1580" t="s">
        <v>1305</v>
      </c>
      <c r="B36" s="1584" t="s">
        <v>721</v>
      </c>
      <c r="C36" s="1589" t="s">
        <v>1306</v>
      </c>
    </row>
    <row r="37" spans="1:3">
      <c r="A37" s="1590" t="s">
        <v>1307</v>
      </c>
      <c r="B37" s="1584" t="s">
        <v>1308</v>
      </c>
      <c r="C37" s="1586" t="s">
        <v>1309</v>
      </c>
    </row>
    <row r="38" spans="1:3" ht="66">
      <c r="A38" s="1590" t="s">
        <v>1310</v>
      </c>
      <c r="B38" s="1584" t="s">
        <v>743</v>
      </c>
      <c r="C38" s="1591" t="s">
        <v>1311</v>
      </c>
    </row>
    <row r="39" spans="1:3">
      <c r="A39" s="1590" t="s">
        <v>1312</v>
      </c>
      <c r="B39" s="1583" t="s">
        <v>1313</v>
      </c>
      <c r="C39" s="1592" t="s">
        <v>1314</v>
      </c>
    </row>
    <row r="40" spans="1:3">
      <c r="A40" s="1580" t="s">
        <v>1315</v>
      </c>
      <c r="B40" s="1583" t="s">
        <v>1101</v>
      </c>
      <c r="C40" s="8" t="str">
        <f>A41&amp;"+"&amp;A42</f>
        <v>(D.14)+(D.15)</v>
      </c>
    </row>
    <row r="41" spans="1:3">
      <c r="A41" s="1580" t="s">
        <v>1316</v>
      </c>
      <c r="B41" s="1593" t="s">
        <v>1087</v>
      </c>
      <c r="C41" s="1582">
        <v>1405</v>
      </c>
    </row>
    <row r="42" spans="1:3">
      <c r="A42" s="1580" t="s">
        <v>1317</v>
      </c>
      <c r="B42" s="1593" t="s">
        <v>1318</v>
      </c>
      <c r="C42" s="1582">
        <v>1406</v>
      </c>
    </row>
    <row r="43" spans="1:3">
      <c r="A43" s="1580" t="s">
        <v>1319</v>
      </c>
      <c r="B43" s="1583" t="s">
        <v>1286</v>
      </c>
      <c r="C43" s="1594" t="s">
        <v>1320</v>
      </c>
    </row>
    <row r="44" spans="1:3" ht="24" customHeight="1">
      <c r="A44" s="1580" t="s">
        <v>1321</v>
      </c>
      <c r="B44" s="1583" t="s">
        <v>1322</v>
      </c>
      <c r="C44" s="1595" t="s">
        <v>1323</v>
      </c>
    </row>
    <row r="45" spans="1:3" ht="19.5" customHeight="1">
      <c r="A45" s="1579" t="s">
        <v>1324</v>
      </c>
      <c r="B45" s="8" t="s">
        <v>556</v>
      </c>
      <c r="C45" s="1595" t="s">
        <v>1325</v>
      </c>
    </row>
    <row r="46" spans="1:3">
      <c r="A46" s="1579" t="s">
        <v>1326</v>
      </c>
      <c r="B46" s="8" t="s">
        <v>1327</v>
      </c>
      <c r="C46" s="8" t="str">
        <f>A47&amp;"+"&amp;A48&amp;"+"&amp;A49&amp;"+"&amp;A50&amp;"+"&amp;A51</f>
        <v>(F.1)+(F.2)+(F.3)+(F.4)+(F.5)</v>
      </c>
    </row>
    <row r="47" spans="1:3">
      <c r="A47" s="1580" t="s">
        <v>1328</v>
      </c>
      <c r="B47" s="1581" t="s">
        <v>558</v>
      </c>
      <c r="C47" s="840">
        <v>1108</v>
      </c>
    </row>
    <row r="48" spans="1:3">
      <c r="A48" s="1580" t="s">
        <v>1329</v>
      </c>
      <c r="B48" s="1581" t="s">
        <v>745</v>
      </c>
      <c r="C48" s="840">
        <v>1208</v>
      </c>
    </row>
    <row r="49" spans="1:3">
      <c r="A49" s="1580" t="s">
        <v>1330</v>
      </c>
      <c r="B49" s="1581" t="s">
        <v>746</v>
      </c>
      <c r="C49" s="840">
        <v>1308</v>
      </c>
    </row>
    <row r="50" spans="1:3">
      <c r="A50" s="1580" t="s">
        <v>1331</v>
      </c>
      <c r="B50" s="1581" t="s">
        <v>747</v>
      </c>
      <c r="C50" s="840">
        <v>1408</v>
      </c>
    </row>
    <row r="51" spans="1:3">
      <c r="A51" s="1580" t="s">
        <v>1332</v>
      </c>
      <c r="B51" s="1581" t="s">
        <v>1333</v>
      </c>
      <c r="C51" s="840">
        <v>1508</v>
      </c>
    </row>
    <row r="52" spans="1:3" ht="18.75" customHeight="1">
      <c r="A52" s="1579" t="s">
        <v>1334</v>
      </c>
      <c r="B52" s="1592" t="s">
        <v>563</v>
      </c>
      <c r="C52" s="1596" t="s">
        <v>1335</v>
      </c>
    </row>
    <row r="53" spans="1:3" ht="21" customHeight="1">
      <c r="A53" s="1579" t="s">
        <v>1336</v>
      </c>
      <c r="B53" s="8" t="s">
        <v>1337</v>
      </c>
      <c r="C53" s="844">
        <v>18</v>
      </c>
    </row>
    <row r="54" spans="1:3" ht="42">
      <c r="A54" s="1597" t="s">
        <v>1338</v>
      </c>
      <c r="B54" s="1598" t="s">
        <v>1339</v>
      </c>
      <c r="C54" s="1599" t="s">
        <v>1340</v>
      </c>
    </row>
    <row r="55" spans="1:3" ht="42">
      <c r="A55" s="1597"/>
      <c r="B55" s="1598"/>
      <c r="C55" s="1599" t="s">
        <v>1341</v>
      </c>
    </row>
    <row r="56" spans="1:3" ht="18.600000000000001" customHeight="1">
      <c r="A56" s="1579" t="s">
        <v>1342</v>
      </c>
      <c r="B56" s="8" t="s">
        <v>1343</v>
      </c>
      <c r="C56" s="1576" t="str">
        <f>A14&amp;"+"&amp;A19&amp;"+"&amp;A20&amp;"+"&amp;A27&amp;"+"&amp;A45&amp;"+"&amp;A46&amp;"+"&amp;A52&amp;"+"&amp;A53&amp;"+"&amp;A54</f>
        <v>(A)+(B)+(C)+(D)+(E)+(F)+(G)+(H)+(I)</v>
      </c>
    </row>
    <row r="57" spans="1:3">
      <c r="B57" s="1600"/>
    </row>
    <row r="58" spans="1:3">
      <c r="B58" s="1600"/>
    </row>
    <row r="59" spans="1:3">
      <c r="B59" s="64" t="s">
        <v>1344</v>
      </c>
    </row>
    <row r="60" spans="1:3">
      <c r="B60" s="64"/>
    </row>
    <row r="61" spans="1:3">
      <c r="A61" s="1579" t="s">
        <v>1345</v>
      </c>
      <c r="B61" s="64" t="s">
        <v>570</v>
      </c>
      <c r="C61" s="1576" t="str">
        <f>A62&amp;"+"&amp;A63&amp;"+"&amp;A64&amp;"+"&amp;A69&amp;"+"&amp;A70</f>
        <v>(K.1)+(K.2)+(K.3)+(K.8)+(K.9)</v>
      </c>
    </row>
    <row r="62" spans="1:3" ht="14.4">
      <c r="A62" s="1580" t="s">
        <v>1346</v>
      </c>
      <c r="B62" s="1581" t="s">
        <v>142</v>
      </c>
      <c r="C62" s="1601" t="s">
        <v>1347</v>
      </c>
    </row>
    <row r="63" spans="1:3">
      <c r="A63" s="1580" t="s">
        <v>1348</v>
      </c>
      <c r="B63" s="1581" t="s">
        <v>486</v>
      </c>
      <c r="C63" s="840">
        <v>2102</v>
      </c>
    </row>
    <row r="64" spans="1:3">
      <c r="A64" s="1580" t="s">
        <v>1349</v>
      </c>
      <c r="B64" s="1581" t="s">
        <v>146</v>
      </c>
      <c r="C64" s="1602" t="str">
        <f>A65&amp;"+"&amp;A66&amp;"+"&amp;A67&amp;"+"&amp;A68</f>
        <v>(K.4)+(K.5)+(K.6)+(K.7)</v>
      </c>
    </row>
    <row r="65" spans="1:3">
      <c r="A65" s="1580" t="s">
        <v>1350</v>
      </c>
      <c r="B65" s="1581" t="s">
        <v>1351</v>
      </c>
      <c r="C65" s="1603" t="s">
        <v>1352</v>
      </c>
    </row>
    <row r="66" spans="1:3">
      <c r="A66" s="1580" t="s">
        <v>1353</v>
      </c>
      <c r="B66" s="1581" t="s">
        <v>1354</v>
      </c>
      <c r="C66" s="1603">
        <v>2103.0300000000002</v>
      </c>
    </row>
    <row r="67" spans="1:3">
      <c r="A67" s="1580" t="s">
        <v>1355</v>
      </c>
      <c r="B67" s="1581" t="s">
        <v>1356</v>
      </c>
      <c r="C67" s="1603">
        <v>2103.0500000000002</v>
      </c>
    </row>
    <row r="68" spans="1:3">
      <c r="A68" s="1580" t="s">
        <v>1357</v>
      </c>
      <c r="B68" s="1581" t="s">
        <v>1358</v>
      </c>
      <c r="C68" s="7" t="s">
        <v>1359</v>
      </c>
    </row>
    <row r="69" spans="1:3">
      <c r="A69" s="1580" t="s">
        <v>1360</v>
      </c>
      <c r="B69" s="1581" t="s">
        <v>1361</v>
      </c>
      <c r="C69" s="1603">
        <v>2107</v>
      </c>
    </row>
    <row r="70" spans="1:3">
      <c r="A70" s="1580" t="s">
        <v>1362</v>
      </c>
      <c r="B70" s="1581" t="s">
        <v>1363</v>
      </c>
      <c r="C70" s="1602" t="str">
        <f>A71&amp;"+"&amp;A72</f>
        <v>(K.10)+(K.11)</v>
      </c>
    </row>
    <row r="71" spans="1:3" ht="28.8">
      <c r="A71" s="1590" t="s">
        <v>1364</v>
      </c>
      <c r="B71" s="1604" t="s">
        <v>1365</v>
      </c>
      <c r="C71" s="1589" t="s">
        <v>1366</v>
      </c>
    </row>
    <row r="72" spans="1:3">
      <c r="A72" s="1590" t="s">
        <v>1367</v>
      </c>
      <c r="B72" s="1604" t="s">
        <v>1368</v>
      </c>
      <c r="C72" s="1603">
        <v>2105</v>
      </c>
    </row>
    <row r="73" spans="1:3">
      <c r="A73" s="1579" t="s">
        <v>1369</v>
      </c>
      <c r="B73" s="64" t="s">
        <v>1370</v>
      </c>
      <c r="C73" s="1602" t="str">
        <f>A74&amp;"+"&amp;A75&amp;"+"&amp;A76</f>
        <v>(L.1)+(L.2)+(L.3)</v>
      </c>
    </row>
    <row r="74" spans="1:3">
      <c r="A74" s="1580" t="s">
        <v>1371</v>
      </c>
      <c r="B74" s="1581" t="s">
        <v>142</v>
      </c>
      <c r="C74" s="840">
        <v>2301</v>
      </c>
    </row>
    <row r="75" spans="1:3">
      <c r="A75" s="1580" t="s">
        <v>1372</v>
      </c>
      <c r="B75" s="1581" t="s">
        <v>486</v>
      </c>
      <c r="C75" s="840">
        <v>2302</v>
      </c>
    </row>
    <row r="76" spans="1:3">
      <c r="A76" s="1580" t="s">
        <v>1373</v>
      </c>
      <c r="B76" s="1581" t="s">
        <v>146</v>
      </c>
      <c r="C76" s="840">
        <v>2303</v>
      </c>
    </row>
    <row r="77" spans="1:3">
      <c r="A77" s="1579" t="s">
        <v>1374</v>
      </c>
      <c r="B77" s="64" t="s">
        <v>531</v>
      </c>
      <c r="C77" s="7" t="s">
        <v>1375</v>
      </c>
    </row>
    <row r="78" spans="1:3">
      <c r="A78" s="1579" t="s">
        <v>1376</v>
      </c>
      <c r="B78" s="64" t="s">
        <v>1377</v>
      </c>
      <c r="C78" s="1602" t="str">
        <f>A79&amp;"+"&amp;A80</f>
        <v>(N.1)+(N.2)</v>
      </c>
    </row>
    <row r="79" spans="1:3">
      <c r="A79" s="1580" t="s">
        <v>1378</v>
      </c>
      <c r="B79" s="840" t="s">
        <v>1379</v>
      </c>
      <c r="C79" s="7" t="s">
        <v>1380</v>
      </c>
    </row>
    <row r="80" spans="1:3">
      <c r="A80" s="1580" t="s">
        <v>1381</v>
      </c>
      <c r="B80" s="840" t="s">
        <v>1382</v>
      </c>
      <c r="C80" s="7" t="s">
        <v>1383</v>
      </c>
    </row>
    <row r="81" spans="1:3">
      <c r="A81" s="1579" t="s">
        <v>1384</v>
      </c>
      <c r="B81" s="64" t="s">
        <v>1385</v>
      </c>
      <c r="C81" s="1602" t="str">
        <f>A82&amp;"+"&amp;A83&amp;"+"&amp;A84</f>
        <v>(Ñ.1)+(Ñ.2)+(Ñ.3)</v>
      </c>
    </row>
    <row r="82" spans="1:3">
      <c r="A82" s="1580" t="s">
        <v>1386</v>
      </c>
      <c r="B82" s="1566" t="s">
        <v>1387</v>
      </c>
      <c r="C82" s="840">
        <v>2804</v>
      </c>
    </row>
    <row r="83" spans="1:3" ht="12.75" customHeight="1">
      <c r="A83" s="1580" t="s">
        <v>1388</v>
      </c>
      <c r="B83" s="1566" t="s">
        <v>1389</v>
      </c>
      <c r="C83" s="840">
        <v>2805</v>
      </c>
    </row>
    <row r="84" spans="1:3">
      <c r="A84" s="1580" t="s">
        <v>1390</v>
      </c>
      <c r="B84" s="840" t="s">
        <v>1391</v>
      </c>
      <c r="C84" s="7" t="s">
        <v>1392</v>
      </c>
    </row>
    <row r="85" spans="1:3">
      <c r="A85" s="1579" t="s">
        <v>1393</v>
      </c>
      <c r="B85" s="64" t="s">
        <v>1394</v>
      </c>
      <c r="C85" s="7" t="s">
        <v>1395</v>
      </c>
    </row>
    <row r="86" spans="1:3">
      <c r="A86" s="1579" t="s">
        <v>1396</v>
      </c>
      <c r="B86" s="64" t="s">
        <v>1397</v>
      </c>
      <c r="C86" s="1576" t="str">
        <f>A87&amp;"+"&amp;A88&amp;"+"&amp;A89&amp;"+"&amp;A90&amp;"+"&amp;A91&amp;"+"&amp;A92</f>
        <v>(P.1)+(P.2)+(P.3)+(P.4)+(P.5)+(P.6)</v>
      </c>
    </row>
    <row r="87" spans="1:3">
      <c r="A87" s="1580" t="s">
        <v>1398</v>
      </c>
      <c r="B87" s="840" t="s">
        <v>1399</v>
      </c>
      <c r="C87" s="7" t="s">
        <v>1400</v>
      </c>
    </row>
    <row r="88" spans="1:3">
      <c r="A88" s="1580" t="s">
        <v>1401</v>
      </c>
      <c r="B88" s="840" t="s">
        <v>1402</v>
      </c>
      <c r="C88" s="840">
        <v>2308</v>
      </c>
    </row>
    <row r="89" spans="1:3">
      <c r="A89" s="1580" t="s">
        <v>1403</v>
      </c>
      <c r="B89" s="840" t="s">
        <v>559</v>
      </c>
      <c r="C89" s="840">
        <v>2208</v>
      </c>
    </row>
    <row r="90" spans="1:3">
      <c r="A90" s="1580" t="s">
        <v>1404</v>
      </c>
      <c r="B90" s="840" t="s">
        <v>1405</v>
      </c>
      <c r="C90" s="7" t="s">
        <v>1406</v>
      </c>
    </row>
    <row r="91" spans="1:3">
      <c r="A91" s="1580" t="s">
        <v>1407</v>
      </c>
      <c r="B91" s="840" t="s">
        <v>1408</v>
      </c>
      <c r="C91" s="7" t="s">
        <v>1409</v>
      </c>
    </row>
    <row r="92" spans="1:3">
      <c r="A92" s="1580" t="s">
        <v>1410</v>
      </c>
      <c r="B92" s="840" t="s">
        <v>1411</v>
      </c>
      <c r="C92" s="840">
        <v>2508</v>
      </c>
    </row>
    <row r="93" spans="1:3" ht="72">
      <c r="A93" s="1597" t="s">
        <v>1412</v>
      </c>
      <c r="B93" s="1598" t="s">
        <v>601</v>
      </c>
      <c r="C93" s="1587" t="s">
        <v>1413</v>
      </c>
    </row>
    <row r="94" spans="1:3" ht="43.2">
      <c r="A94" s="1597"/>
      <c r="B94" s="1598"/>
      <c r="C94" s="1587" t="s">
        <v>1414</v>
      </c>
    </row>
    <row r="95" spans="1:3" ht="8.4" customHeight="1">
      <c r="A95" s="1579"/>
      <c r="B95" s="64"/>
      <c r="C95" s="1587"/>
    </row>
    <row r="96" spans="1:3">
      <c r="A96" s="1579" t="s">
        <v>1415</v>
      </c>
      <c r="B96" s="64" t="s">
        <v>603</v>
      </c>
      <c r="C96" s="1602" t="str">
        <f>A97&amp;"+"&amp;A98</f>
        <v>(R.1)+(R.2)</v>
      </c>
    </row>
    <row r="97" spans="1:3">
      <c r="A97" s="1580" t="s">
        <v>1416</v>
      </c>
      <c r="B97" s="1581" t="s">
        <v>1417</v>
      </c>
      <c r="C97" s="840">
        <v>2701</v>
      </c>
    </row>
    <row r="98" spans="1:3">
      <c r="A98" s="1580" t="s">
        <v>1418</v>
      </c>
      <c r="B98" s="1581" t="s">
        <v>1419</v>
      </c>
      <c r="C98" s="1603" t="s">
        <v>1420</v>
      </c>
    </row>
    <row r="99" spans="1:3">
      <c r="A99" s="1579" t="s">
        <v>1421</v>
      </c>
      <c r="B99" s="64" t="s">
        <v>1422</v>
      </c>
      <c r="C99" s="7" t="s">
        <v>1423</v>
      </c>
    </row>
    <row r="100" spans="1:3" ht="6.6" customHeight="1">
      <c r="A100" s="1579"/>
      <c r="B100" s="64"/>
      <c r="C100" s="7"/>
    </row>
    <row r="101" spans="1:3">
      <c r="A101" s="1579" t="s">
        <v>1424</v>
      </c>
      <c r="B101" s="64" t="s">
        <v>607</v>
      </c>
      <c r="C101" s="8" t="str">
        <f>A61&amp;"+"&amp;A73&amp;"+"&amp;A77&amp;"+"&amp;A78&amp;"+"&amp;A81&amp;"+"&amp;A85&amp;"+"&amp;A86&amp;"+"&amp;A93&amp;"+"&amp;A96&amp;"+"&amp;A99</f>
        <v>(K)+(L)+(M)+(N)+(Ñ)+(O)+(P)+(Q)+(R)+(S)</v>
      </c>
    </row>
    <row r="102" spans="1:3" ht="6" customHeight="1">
      <c r="A102" s="1579"/>
      <c r="B102" s="64"/>
      <c r="C102" s="8"/>
    </row>
    <row r="103" spans="1:3">
      <c r="A103" s="1579" t="s">
        <v>1425</v>
      </c>
      <c r="B103" s="64" t="s">
        <v>608</v>
      </c>
      <c r="C103" s="1576" t="str">
        <f>A104&amp;"+"&amp;A105&amp;"+"&amp;A106&amp;"+"&amp;A107&amp;"+"&amp;A108&amp;"+"&amp;A109</f>
        <v>(U.1)+(U.2)+(U.3)+(U.4)+(U.5)+(U.6)</v>
      </c>
    </row>
    <row r="104" spans="1:3">
      <c r="A104" s="1580" t="s">
        <v>1426</v>
      </c>
      <c r="B104" s="1581" t="s">
        <v>1427</v>
      </c>
      <c r="C104" s="7" t="s">
        <v>1428</v>
      </c>
    </row>
    <row r="105" spans="1:3">
      <c r="A105" s="1580" t="s">
        <v>1429</v>
      </c>
      <c r="B105" s="1581" t="s">
        <v>1430</v>
      </c>
      <c r="C105" s="1603" t="s">
        <v>1431</v>
      </c>
    </row>
    <row r="106" spans="1:3">
      <c r="A106" s="1580" t="s">
        <v>1432</v>
      </c>
      <c r="B106" s="1581" t="s">
        <v>1433</v>
      </c>
      <c r="C106" s="7" t="s">
        <v>1434</v>
      </c>
    </row>
    <row r="107" spans="1:3">
      <c r="A107" s="1580" t="s">
        <v>1435</v>
      </c>
      <c r="B107" s="1581" t="s">
        <v>1436</v>
      </c>
      <c r="C107" s="7" t="s">
        <v>1437</v>
      </c>
    </row>
    <row r="108" spans="1:3">
      <c r="A108" s="1580" t="s">
        <v>1438</v>
      </c>
      <c r="B108" s="1581" t="s">
        <v>1439</v>
      </c>
      <c r="C108" s="7" t="s">
        <v>1440</v>
      </c>
    </row>
    <row r="109" spans="1:3">
      <c r="A109" s="1580" t="s">
        <v>1441</v>
      </c>
      <c r="B109" s="1581" t="s">
        <v>1442</v>
      </c>
      <c r="C109" s="7" t="s">
        <v>1443</v>
      </c>
    </row>
    <row r="110" spans="1:3">
      <c r="A110" s="1579" t="s">
        <v>1444</v>
      </c>
      <c r="B110" s="64" t="s">
        <v>615</v>
      </c>
      <c r="C110" s="8" t="str">
        <f>A101&amp;"+"&amp;A103</f>
        <v>(T)+(U)</v>
      </c>
    </row>
    <row r="111" spans="1:3" ht="9.6" customHeight="1">
      <c r="A111" s="1579"/>
      <c r="B111" s="64"/>
      <c r="C111" s="8"/>
    </row>
    <row r="112" spans="1:3">
      <c r="A112" s="1579" t="s">
        <v>1445</v>
      </c>
      <c r="B112" s="64" t="s">
        <v>1446</v>
      </c>
      <c r="C112" s="1602" t="str">
        <f>A113&amp;"+"&amp;A114&amp;"+"&amp;A115&amp;"+"&amp;A116</f>
        <v>(W.1)+(W.2)+(W.3)+(W.4)</v>
      </c>
    </row>
    <row r="113" spans="1:4">
      <c r="A113" s="1580" t="s">
        <v>1447</v>
      </c>
      <c r="B113" s="1581" t="s">
        <v>1417</v>
      </c>
      <c r="C113" s="7" t="s">
        <v>1448</v>
      </c>
    </row>
    <row r="114" spans="1:4">
      <c r="A114" s="1580" t="s">
        <v>1449</v>
      </c>
      <c r="B114" s="1581" t="s">
        <v>1450</v>
      </c>
      <c r="C114" s="840">
        <v>7205</v>
      </c>
    </row>
    <row r="115" spans="1:4">
      <c r="A115" s="1580" t="s">
        <v>1451</v>
      </c>
      <c r="B115" s="1581" t="s">
        <v>1452</v>
      </c>
      <c r="C115" s="840">
        <v>7206</v>
      </c>
    </row>
    <row r="116" spans="1:4">
      <c r="A116" s="1580" t="s">
        <v>1453</v>
      </c>
      <c r="B116" s="1581" t="s">
        <v>1454</v>
      </c>
      <c r="C116" s="1603" t="s">
        <v>1455</v>
      </c>
    </row>
    <row r="117" spans="1:4">
      <c r="B117" s="1581"/>
      <c r="C117" s="1603"/>
    </row>
    <row r="119" spans="1:4">
      <c r="A119" s="1575"/>
      <c r="B119" s="1575"/>
      <c r="C119" s="1575"/>
      <c r="D119" s="1575"/>
    </row>
    <row r="120" spans="1:4" ht="13.8">
      <c r="A120" s="1602"/>
      <c r="B120" s="1605" t="s">
        <v>1456</v>
      </c>
      <c r="C120" s="1605"/>
      <c r="D120" s="1606"/>
    </row>
    <row r="121" spans="1:4" ht="13.8" thickBot="1">
      <c r="A121" s="1577"/>
      <c r="B121" s="1577"/>
      <c r="C121" s="1577"/>
      <c r="D121" s="1577"/>
    </row>
    <row r="122" spans="1:4" ht="13.8">
      <c r="B122" s="1607"/>
      <c r="C122" s="1608"/>
      <c r="D122" s="1609"/>
    </row>
    <row r="123" spans="1:4">
      <c r="A123" s="1579" t="s">
        <v>1262</v>
      </c>
      <c r="B123" s="64" t="s">
        <v>1457</v>
      </c>
      <c r="C123" s="844" t="s">
        <v>1458</v>
      </c>
    </row>
    <row r="124" spans="1:4">
      <c r="A124" s="1580" t="s">
        <v>1263</v>
      </c>
      <c r="B124" s="1581" t="s">
        <v>558</v>
      </c>
      <c r="C124" s="840">
        <v>5101</v>
      </c>
    </row>
    <row r="125" spans="1:4">
      <c r="A125" s="1580" t="s">
        <v>1265</v>
      </c>
      <c r="B125" s="1581" t="s">
        <v>745</v>
      </c>
      <c r="C125" s="840">
        <v>5102</v>
      </c>
    </row>
    <row r="126" spans="1:4">
      <c r="A126" s="1580" t="s">
        <v>1268</v>
      </c>
      <c r="B126" s="1581" t="s">
        <v>746</v>
      </c>
      <c r="C126" s="840">
        <v>5103</v>
      </c>
    </row>
    <row r="127" spans="1:4" ht="14.4">
      <c r="A127" s="1580" t="s">
        <v>1270</v>
      </c>
      <c r="B127" s="1581" t="s">
        <v>1459</v>
      </c>
      <c r="C127" s="840" t="s">
        <v>1460</v>
      </c>
    </row>
    <row r="128" spans="1:4" ht="14.4">
      <c r="A128" s="1580" t="s">
        <v>1461</v>
      </c>
      <c r="B128" s="1581" t="s">
        <v>1462</v>
      </c>
      <c r="C128" s="840" t="s">
        <v>1463</v>
      </c>
    </row>
    <row r="129" spans="1:3">
      <c r="A129" s="1580" t="s">
        <v>1464</v>
      </c>
      <c r="B129" s="1581" t="s">
        <v>1465</v>
      </c>
      <c r="C129" s="840" t="s">
        <v>1466</v>
      </c>
    </row>
    <row r="130" spans="1:3" ht="14.4">
      <c r="A130" s="1580" t="s">
        <v>1467</v>
      </c>
      <c r="B130" s="1581" t="s">
        <v>1468</v>
      </c>
      <c r="C130" s="840" t="s">
        <v>1469</v>
      </c>
    </row>
    <row r="131" spans="1:3" ht="14.4">
      <c r="A131" s="1580" t="s">
        <v>1470</v>
      </c>
      <c r="B131" s="1581" t="s">
        <v>1471</v>
      </c>
      <c r="C131" s="840" t="s">
        <v>1472</v>
      </c>
    </row>
    <row r="132" spans="1:3">
      <c r="A132" s="1580" t="s">
        <v>1473</v>
      </c>
      <c r="B132" s="1581" t="s">
        <v>743</v>
      </c>
      <c r="C132" s="840" t="s">
        <v>1474</v>
      </c>
    </row>
    <row r="133" spans="1:3" ht="9" customHeight="1">
      <c r="A133" s="1610"/>
      <c r="B133" s="1611"/>
      <c r="C133" s="840"/>
    </row>
    <row r="134" spans="1:3">
      <c r="A134" s="1579" t="s">
        <v>1272</v>
      </c>
      <c r="B134" s="64" t="s">
        <v>1475</v>
      </c>
      <c r="C134" s="844" t="s">
        <v>1476</v>
      </c>
    </row>
    <row r="135" spans="1:3">
      <c r="A135" s="1580" t="s">
        <v>1477</v>
      </c>
      <c r="B135" s="1581" t="s">
        <v>821</v>
      </c>
      <c r="C135" s="840">
        <v>4101</v>
      </c>
    </row>
    <row r="136" spans="1:3">
      <c r="A136" s="1580" t="s">
        <v>1478</v>
      </c>
      <c r="B136" s="1581" t="s">
        <v>745</v>
      </c>
      <c r="C136" s="840">
        <v>4102</v>
      </c>
    </row>
    <row r="137" spans="1:3">
      <c r="A137" s="1580" t="s">
        <v>1479</v>
      </c>
      <c r="B137" s="1581" t="s">
        <v>1480</v>
      </c>
      <c r="C137" s="840">
        <v>4103</v>
      </c>
    </row>
    <row r="138" spans="1:3">
      <c r="A138" s="1580" t="s">
        <v>1481</v>
      </c>
      <c r="B138" s="1581" t="s">
        <v>706</v>
      </c>
      <c r="C138" s="840" t="s">
        <v>1482</v>
      </c>
    </row>
    <row r="139" spans="1:3">
      <c r="A139" s="1580" t="s">
        <v>1483</v>
      </c>
      <c r="B139" s="1581" t="s">
        <v>823</v>
      </c>
      <c r="C139" s="840" t="s">
        <v>1484</v>
      </c>
    </row>
    <row r="140" spans="1:3">
      <c r="A140" s="1580" t="s">
        <v>1485</v>
      </c>
      <c r="B140" s="1581" t="s">
        <v>824</v>
      </c>
      <c r="C140" s="840" t="s">
        <v>1486</v>
      </c>
    </row>
    <row r="141" spans="1:3" ht="14.4">
      <c r="A141" s="1580" t="s">
        <v>1487</v>
      </c>
      <c r="B141" s="1581" t="s">
        <v>1488</v>
      </c>
      <c r="C141" s="840" t="s">
        <v>1489</v>
      </c>
    </row>
    <row r="142" spans="1:3" ht="14.4">
      <c r="A142" s="1580" t="s">
        <v>1490</v>
      </c>
      <c r="B142" s="1581" t="s">
        <v>1491</v>
      </c>
      <c r="C142" s="840" t="s">
        <v>1492</v>
      </c>
    </row>
    <row r="143" spans="1:3">
      <c r="A143" s="1580" t="s">
        <v>1493</v>
      </c>
      <c r="B143" s="1581" t="s">
        <v>1494</v>
      </c>
      <c r="C143" s="840">
        <v>4109.05</v>
      </c>
    </row>
    <row r="144" spans="1:3" ht="14.4">
      <c r="A144" s="1590" t="s">
        <v>1495</v>
      </c>
      <c r="B144" s="1581" t="s">
        <v>1496</v>
      </c>
      <c r="C144" s="840" t="s">
        <v>1497</v>
      </c>
    </row>
    <row r="145" spans="1:3" ht="14.4">
      <c r="A145" s="1590" t="s">
        <v>1498</v>
      </c>
      <c r="B145" s="1581" t="s">
        <v>1499</v>
      </c>
      <c r="C145" s="840" t="s">
        <v>1500</v>
      </c>
    </row>
    <row r="146" spans="1:3" ht="14.4">
      <c r="A146" s="1590" t="s">
        <v>1501</v>
      </c>
      <c r="B146" s="1581" t="s">
        <v>743</v>
      </c>
      <c r="C146" s="840" t="s">
        <v>1502</v>
      </c>
    </row>
    <row r="147" spans="1:3" ht="9" customHeight="1">
      <c r="A147" s="1610"/>
      <c r="B147" s="1607"/>
      <c r="C147" s="840"/>
    </row>
    <row r="148" spans="1:3">
      <c r="A148" s="1612" t="s">
        <v>1273</v>
      </c>
      <c r="B148" s="64" t="s">
        <v>646</v>
      </c>
      <c r="C148" s="844" t="s">
        <v>1503</v>
      </c>
    </row>
    <row r="149" spans="1:3">
      <c r="A149" s="1579" t="s">
        <v>1288</v>
      </c>
      <c r="B149" s="1581" t="s">
        <v>1504</v>
      </c>
      <c r="C149" s="840" t="s">
        <v>1505</v>
      </c>
    </row>
    <row r="150" spans="1:3" ht="9" customHeight="1">
      <c r="A150" s="1580"/>
      <c r="B150" s="1581"/>
      <c r="C150" s="840"/>
    </row>
    <row r="151" spans="1:3">
      <c r="A151" s="1612" t="s">
        <v>1324</v>
      </c>
      <c r="B151" s="64" t="s">
        <v>648</v>
      </c>
      <c r="C151" s="844" t="s">
        <v>1506</v>
      </c>
    </row>
    <row r="152" spans="1:3" ht="9" customHeight="1">
      <c r="A152" s="1613"/>
      <c r="B152" s="64"/>
      <c r="C152" s="840"/>
    </row>
    <row r="153" spans="1:3">
      <c r="A153" s="1579" t="s">
        <v>1326</v>
      </c>
      <c r="B153" s="64" t="s">
        <v>649</v>
      </c>
      <c r="C153" s="844" t="s">
        <v>1507</v>
      </c>
    </row>
    <row r="154" spans="1:3">
      <c r="A154" s="1580" t="s">
        <v>1328</v>
      </c>
      <c r="B154" s="1581" t="s">
        <v>1508</v>
      </c>
      <c r="C154" s="840">
        <v>5105</v>
      </c>
    </row>
    <row r="155" spans="1:3">
      <c r="A155" s="1580" t="s">
        <v>1329</v>
      </c>
      <c r="B155" s="1581" t="s">
        <v>1417</v>
      </c>
      <c r="C155" s="840">
        <v>5201</v>
      </c>
    </row>
    <row r="156" spans="1:3">
      <c r="A156" s="1580" t="s">
        <v>1330</v>
      </c>
      <c r="B156" s="1581" t="s">
        <v>1509</v>
      </c>
      <c r="C156" s="840" t="s">
        <v>1510</v>
      </c>
    </row>
    <row r="157" spans="1:3">
      <c r="A157" s="1580" t="s">
        <v>1331</v>
      </c>
      <c r="B157" s="1581" t="s">
        <v>1511</v>
      </c>
      <c r="C157" s="840" t="s">
        <v>1512</v>
      </c>
    </row>
    <row r="158" spans="1:3" ht="9" customHeight="1">
      <c r="A158" s="1580"/>
      <c r="B158" s="1581"/>
      <c r="C158" s="840"/>
    </row>
    <row r="159" spans="1:3">
      <c r="A159" s="1579" t="s">
        <v>1334</v>
      </c>
      <c r="B159" s="64" t="s">
        <v>654</v>
      </c>
      <c r="C159" s="844" t="s">
        <v>1513</v>
      </c>
    </row>
    <row r="160" spans="1:3">
      <c r="A160" s="1580" t="s">
        <v>1514</v>
      </c>
      <c r="B160" s="1581" t="s">
        <v>1515</v>
      </c>
      <c r="C160" s="840">
        <v>4105</v>
      </c>
    </row>
    <row r="161" spans="1:3">
      <c r="A161" s="1580" t="s">
        <v>1516</v>
      </c>
      <c r="B161" s="1581" t="s">
        <v>1517</v>
      </c>
      <c r="C161" s="840" t="s">
        <v>1518</v>
      </c>
    </row>
    <row r="162" spans="1:3">
      <c r="A162" s="1580" t="s">
        <v>1519</v>
      </c>
      <c r="B162" s="1581" t="s">
        <v>1509</v>
      </c>
      <c r="C162" s="840" t="s">
        <v>1520</v>
      </c>
    </row>
    <row r="163" spans="1:3">
      <c r="A163" s="1580" t="s">
        <v>1521</v>
      </c>
      <c r="B163" s="1581" t="s">
        <v>1522</v>
      </c>
      <c r="C163" s="840" t="s">
        <v>1523</v>
      </c>
    </row>
    <row r="164" spans="1:3" ht="9" customHeight="1">
      <c r="A164" s="1580"/>
      <c r="B164" s="1581"/>
      <c r="C164" s="840"/>
    </row>
    <row r="165" spans="1:3">
      <c r="A165" s="1579" t="s">
        <v>1338</v>
      </c>
      <c r="B165" s="64" t="s">
        <v>1524</v>
      </c>
      <c r="C165" s="840" t="s">
        <v>1525</v>
      </c>
    </row>
    <row r="166" spans="1:3" ht="9" customHeight="1">
      <c r="A166" s="1579"/>
      <c r="B166" s="64"/>
      <c r="C166" s="840"/>
    </row>
    <row r="167" spans="1:3">
      <c r="A167" s="1579" t="s">
        <v>1342</v>
      </c>
      <c r="B167" s="64" t="s">
        <v>658</v>
      </c>
      <c r="C167" s="844" t="s">
        <v>1526</v>
      </c>
    </row>
    <row r="168" spans="1:3" ht="9" customHeight="1">
      <c r="A168" s="1579"/>
      <c r="B168" s="64"/>
      <c r="C168" s="840"/>
    </row>
    <row r="169" spans="1:3">
      <c r="A169" s="1579" t="s">
        <v>1345</v>
      </c>
      <c r="B169" s="64" t="s">
        <v>1527</v>
      </c>
      <c r="C169" s="844" t="s">
        <v>1528</v>
      </c>
    </row>
    <row r="170" spans="1:3">
      <c r="A170" s="1580" t="s">
        <v>1346</v>
      </c>
      <c r="B170" s="1581" t="s">
        <v>1529</v>
      </c>
      <c r="C170" s="840">
        <v>4501</v>
      </c>
    </row>
    <row r="171" spans="1:3">
      <c r="A171" s="1580" t="s">
        <v>1348</v>
      </c>
      <c r="B171" s="1581" t="s">
        <v>1530</v>
      </c>
      <c r="C171" s="840">
        <v>4502</v>
      </c>
    </row>
    <row r="172" spans="1:3">
      <c r="A172" s="1580" t="s">
        <v>1349</v>
      </c>
      <c r="B172" s="1581" t="s">
        <v>1531</v>
      </c>
      <c r="C172" s="840">
        <v>4503</v>
      </c>
    </row>
    <row r="173" spans="1:3">
      <c r="A173" s="1580" t="s">
        <v>1350</v>
      </c>
      <c r="B173" s="1581" t="s">
        <v>1532</v>
      </c>
      <c r="C173" s="840">
        <v>4504</v>
      </c>
    </row>
    <row r="174" spans="1:3" ht="9" customHeight="1">
      <c r="A174" s="1580"/>
      <c r="B174" s="1581"/>
      <c r="C174" s="840"/>
    </row>
    <row r="175" spans="1:3">
      <c r="A175" s="1579" t="s">
        <v>1369</v>
      </c>
      <c r="B175" s="64" t="s">
        <v>664</v>
      </c>
      <c r="C175" s="844" t="s">
        <v>1533</v>
      </c>
    </row>
    <row r="176" spans="1:3" ht="9" customHeight="1">
      <c r="A176" s="1579"/>
      <c r="B176" s="64"/>
      <c r="C176" s="840"/>
    </row>
    <row r="177" spans="1:3">
      <c r="A177" s="1579" t="s">
        <v>1374</v>
      </c>
      <c r="B177" s="64" t="s">
        <v>1534</v>
      </c>
      <c r="C177" s="844" t="s">
        <v>1535</v>
      </c>
    </row>
    <row r="178" spans="1:3">
      <c r="A178" s="1580" t="s">
        <v>1536</v>
      </c>
      <c r="B178" s="1581" t="s">
        <v>1537</v>
      </c>
      <c r="C178" s="840" t="s">
        <v>1538</v>
      </c>
    </row>
    <row r="179" spans="1:3">
      <c r="A179" s="1580" t="s">
        <v>1539</v>
      </c>
      <c r="B179" s="1581" t="s">
        <v>1540</v>
      </c>
      <c r="C179" s="840" t="s">
        <v>1541</v>
      </c>
    </row>
    <row r="180" spans="1:3">
      <c r="A180" s="1580" t="s">
        <v>1542</v>
      </c>
      <c r="B180" s="1581" t="s">
        <v>1543</v>
      </c>
      <c r="C180" s="840" t="s">
        <v>1544</v>
      </c>
    </row>
    <row r="181" spans="1:3">
      <c r="A181" s="1580" t="s">
        <v>1545</v>
      </c>
      <c r="B181" s="1581" t="s">
        <v>1546</v>
      </c>
      <c r="C181" s="840" t="s">
        <v>1547</v>
      </c>
    </row>
    <row r="182" spans="1:3">
      <c r="A182" s="1580" t="s">
        <v>1548</v>
      </c>
      <c r="B182" s="1581" t="s">
        <v>1419</v>
      </c>
      <c r="C182" s="840" t="s">
        <v>1549</v>
      </c>
    </row>
    <row r="183" spans="1:3">
      <c r="A183" s="1580" t="s">
        <v>1550</v>
      </c>
      <c r="B183" s="1581" t="s">
        <v>1551</v>
      </c>
      <c r="C183" s="840" t="s">
        <v>1552</v>
      </c>
    </row>
    <row r="184" spans="1:3">
      <c r="A184" s="1580" t="s">
        <v>1553</v>
      </c>
      <c r="B184" s="1581" t="s">
        <v>1554</v>
      </c>
      <c r="C184" s="840" t="s">
        <v>1555</v>
      </c>
    </row>
    <row r="185" spans="1:3" ht="9" customHeight="1">
      <c r="A185" s="1580"/>
      <c r="B185" s="1581"/>
      <c r="C185" s="840"/>
    </row>
    <row r="186" spans="1:3">
      <c r="A186" s="1579" t="s">
        <v>1376</v>
      </c>
      <c r="B186" s="64" t="s">
        <v>1556</v>
      </c>
      <c r="C186" s="844" t="s">
        <v>1557</v>
      </c>
    </row>
    <row r="187" spans="1:3" ht="9" customHeight="1">
      <c r="A187" s="1579"/>
      <c r="B187" s="64"/>
      <c r="C187" s="840"/>
    </row>
    <row r="188" spans="1:3">
      <c r="A188" s="1579" t="s">
        <v>1393</v>
      </c>
      <c r="B188" s="64" t="s">
        <v>1558</v>
      </c>
      <c r="C188" s="844" t="s">
        <v>1559</v>
      </c>
    </row>
    <row r="189" spans="1:3" ht="9" customHeight="1">
      <c r="A189" s="1579"/>
      <c r="B189" s="64"/>
      <c r="C189" s="840"/>
    </row>
    <row r="190" spans="1:3">
      <c r="A190" s="1612" t="s">
        <v>1396</v>
      </c>
      <c r="B190" s="64" t="s">
        <v>675</v>
      </c>
      <c r="C190" s="844">
        <v>6801</v>
      </c>
    </row>
    <row r="191" spans="1:3" ht="9" customHeight="1">
      <c r="A191" s="1612"/>
      <c r="B191" s="64"/>
      <c r="C191" s="840"/>
    </row>
    <row r="192" spans="1:3">
      <c r="A192" s="1579" t="s">
        <v>1412</v>
      </c>
      <c r="B192" s="64" t="s">
        <v>676</v>
      </c>
      <c r="C192" s="844" t="s">
        <v>1560</v>
      </c>
    </row>
    <row r="193" spans="1:4" ht="13.8">
      <c r="A193" s="1610"/>
      <c r="B193" s="1607"/>
      <c r="C193" s="1607"/>
      <c r="D193" s="1607"/>
    </row>
    <row r="194" spans="1:4" ht="13.8">
      <c r="A194" s="1610" t="s">
        <v>1561</v>
      </c>
      <c r="B194" s="1607"/>
      <c r="C194" s="1607"/>
      <c r="D194" s="1607"/>
    </row>
    <row r="195" spans="1:4" ht="13.8">
      <c r="A195" s="1610"/>
      <c r="B195" s="1607" t="s">
        <v>1562</v>
      </c>
      <c r="C195" s="1607"/>
      <c r="D195" s="1607"/>
    </row>
    <row r="196" spans="1:4" ht="13.8">
      <c r="A196" s="1610"/>
      <c r="B196" s="1607" t="s">
        <v>1563</v>
      </c>
      <c r="D196" s="1607"/>
    </row>
    <row r="197" spans="1:4" ht="13.8">
      <c r="B197" s="1607" t="s">
        <v>1564</v>
      </c>
      <c r="D197" s="1607"/>
    </row>
    <row r="198" spans="1:4" ht="13.8">
      <c r="B198" s="1607" t="s">
        <v>1565</v>
      </c>
      <c r="C198" s="1614"/>
    </row>
    <row r="199" spans="1:4" ht="13.8">
      <c r="B199" s="1615"/>
      <c r="C199" s="1614"/>
    </row>
  </sheetData>
  <mergeCells count="6">
    <mergeCell ref="B4:C7"/>
    <mergeCell ref="A54:A55"/>
    <mergeCell ref="B54:B55"/>
    <mergeCell ref="A93:A94"/>
    <mergeCell ref="B93:B94"/>
    <mergeCell ref="B120:C120"/>
  </mergeCells>
  <hyperlinks>
    <hyperlink ref="A1" location="Índice!A1" display="Volver al Índice" xr:uid="{4F31C00E-00EB-4C72-8AA0-D99AC2D0D153}"/>
  </hyperlinks>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68C1-9779-45D7-8582-63C9263364F2}">
  <sheetPr>
    <pageSetUpPr autoPageBreaks="0"/>
  </sheetPr>
  <dimension ref="A1:CN145"/>
  <sheetViews>
    <sheetView showGridLines="0" zoomScale="115" zoomScaleNormal="115" zoomScaleSheetLayoutView="100" workbookViewId="0"/>
  </sheetViews>
  <sheetFormatPr baseColWidth="10" defaultColWidth="11.44140625" defaultRowHeight="13.2"/>
  <cols>
    <col min="1" max="1" width="52.44140625" style="580" customWidth="1"/>
    <col min="2" max="2" width="12.44140625" style="580" bestFit="1" customWidth="1"/>
    <col min="3" max="3" width="12.44140625" style="580" customWidth="1"/>
    <col min="4" max="4" width="12.44140625" style="580" bestFit="1" customWidth="1"/>
    <col min="5" max="5" width="2.44140625" style="580" customWidth="1"/>
    <col min="6" max="8" width="10.44140625" style="580" customWidth="1"/>
    <col min="9" max="9" width="2.44140625" style="580" customWidth="1"/>
    <col min="10" max="10" width="12.44140625" style="580" customWidth="1"/>
    <col min="11" max="12" width="12.44140625" style="580" bestFit="1" customWidth="1"/>
    <col min="13" max="13" width="52.44140625" style="582" customWidth="1"/>
    <col min="14" max="15" width="10.44140625" style="582" customWidth="1"/>
    <col min="16" max="16" width="11.44140625" style="582" bestFit="1" customWidth="1"/>
    <col min="17" max="17" width="2.44140625" style="582" customWidth="1"/>
    <col min="18" max="19" width="10.44140625" style="582" customWidth="1"/>
    <col min="20" max="20" width="11.44140625" style="582" bestFit="1" customWidth="1"/>
    <col min="21" max="21" width="2.44140625" style="582" customWidth="1"/>
    <col min="22" max="24" width="11.44140625" style="582" bestFit="1" customWidth="1"/>
    <col min="25" max="25" width="52.44140625" style="582" customWidth="1"/>
    <col min="26" max="28" width="11.44140625" style="582" customWidth="1"/>
    <col min="29" max="29" width="2.44140625" style="582" customWidth="1"/>
    <col min="30" max="32" width="11.44140625" style="582" customWidth="1"/>
    <col min="33" max="33" width="2.44140625" style="582" customWidth="1"/>
    <col min="34" max="34" width="11.44140625" style="582" bestFit="1" customWidth="1"/>
    <col min="35" max="36" width="11.44140625" style="582" customWidth="1"/>
    <col min="37" max="37" width="52.44140625" style="582" customWidth="1"/>
    <col min="38" max="39" width="11.44140625" style="582" bestFit="1" customWidth="1"/>
    <col min="40" max="40" width="12.44140625" style="582" bestFit="1" customWidth="1"/>
    <col min="41" max="41" width="2.44140625" style="582" customWidth="1"/>
    <col min="42" max="44" width="11.44140625" style="582" customWidth="1"/>
    <col min="45" max="45" width="2.44140625" style="582" customWidth="1"/>
    <col min="46" max="46" width="11.44140625" style="582" bestFit="1" customWidth="1"/>
    <col min="47" max="48" width="12.44140625" style="582" bestFit="1" customWidth="1"/>
    <col min="49" max="49" width="49.44140625" style="582" customWidth="1"/>
    <col min="50" max="52" width="12.44140625" style="582" bestFit="1" customWidth="1"/>
    <col min="53" max="53" width="0.44140625" style="582" customWidth="1"/>
    <col min="54" max="56" width="12.44140625" style="582" bestFit="1" customWidth="1"/>
    <col min="57" max="57" width="0.44140625" style="582" customWidth="1"/>
    <col min="58" max="60" width="12.44140625" style="582" bestFit="1" customWidth="1"/>
    <col min="61" max="61" width="50.44140625" style="582" customWidth="1"/>
    <col min="62" max="64" width="12.44140625" style="582" bestFit="1" customWidth="1"/>
    <col min="65" max="65" width="0.44140625" style="582" customWidth="1"/>
    <col min="66" max="68" width="12.44140625" style="582" bestFit="1" customWidth="1"/>
    <col min="69" max="69" width="0.44140625" style="582" customWidth="1"/>
    <col min="70" max="72" width="13.44140625" style="582" customWidth="1"/>
    <col min="73" max="73" width="50.44140625" style="582" customWidth="1"/>
    <col min="74" max="76" width="12.44140625" style="582" customWidth="1"/>
    <col min="77" max="77" width="0.5546875" style="582" customWidth="1"/>
    <col min="78" max="80" width="12.44140625" style="582" customWidth="1"/>
    <col min="81" max="81" width="0.5546875" style="582" customWidth="1"/>
    <col min="82" max="84" width="12.44140625" style="582" bestFit="1" customWidth="1"/>
    <col min="85" max="85" width="14.44140625" style="583" bestFit="1" customWidth="1"/>
    <col min="86" max="16384" width="11.44140625" style="583"/>
  </cols>
  <sheetData>
    <row r="1" spans="1:92" s="7" customFormat="1" ht="16.350000000000001" customHeight="1">
      <c r="A1" s="1561" t="s">
        <v>1257</v>
      </c>
      <c r="B1" s="461"/>
      <c r="C1" s="461"/>
      <c r="D1" s="461"/>
      <c r="E1" s="461"/>
      <c r="F1" s="461"/>
      <c r="G1" s="461"/>
      <c r="H1" s="461"/>
      <c r="I1" s="461"/>
      <c r="J1" s="461"/>
      <c r="K1" s="461"/>
      <c r="L1" s="461"/>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3"/>
      <c r="BJ1" s="463"/>
      <c r="BK1" s="463"/>
      <c r="BL1" s="463"/>
      <c r="BM1" s="463"/>
      <c r="BN1" s="463"/>
      <c r="BO1" s="463"/>
      <c r="BP1" s="463"/>
      <c r="BQ1" s="463"/>
      <c r="BR1" s="463"/>
      <c r="BS1" s="463"/>
      <c r="BT1" s="463"/>
      <c r="BV1" s="463"/>
      <c r="BW1" s="463"/>
      <c r="BX1" s="463"/>
      <c r="BY1" s="463"/>
      <c r="BZ1" s="463"/>
      <c r="CA1" s="463"/>
      <c r="CB1" s="463"/>
      <c r="CC1" s="463"/>
    </row>
    <row r="2" spans="1:92" s="467" customFormat="1" ht="27" customHeight="1">
      <c r="A2" s="464" t="s">
        <v>505</v>
      </c>
      <c r="B2" s="464"/>
      <c r="C2" s="464"/>
      <c r="D2" s="464"/>
      <c r="E2" s="464"/>
      <c r="F2" s="464"/>
      <c r="G2" s="464"/>
      <c r="H2" s="464"/>
      <c r="I2" s="464"/>
      <c r="J2" s="464"/>
      <c r="K2" s="464"/>
      <c r="L2" s="464"/>
      <c r="M2" s="464" t="s">
        <v>505</v>
      </c>
      <c r="N2" s="464"/>
      <c r="O2" s="464"/>
      <c r="P2" s="464"/>
      <c r="Q2" s="464"/>
      <c r="R2" s="464"/>
      <c r="S2" s="464"/>
      <c r="T2" s="464"/>
      <c r="U2" s="464"/>
      <c r="V2" s="464"/>
      <c r="W2" s="464"/>
      <c r="X2" s="464"/>
      <c r="Y2" s="464" t="s">
        <v>505</v>
      </c>
      <c r="Z2" s="464"/>
      <c r="AA2" s="464"/>
      <c r="AB2" s="464"/>
      <c r="AC2" s="464"/>
      <c r="AD2" s="464"/>
      <c r="AE2" s="464"/>
      <c r="AF2" s="464"/>
      <c r="AG2" s="464"/>
      <c r="AH2" s="464"/>
      <c r="AI2" s="464"/>
      <c r="AJ2" s="464"/>
      <c r="AK2" s="464" t="s">
        <v>505</v>
      </c>
      <c r="AL2" s="464"/>
      <c r="AM2" s="464"/>
      <c r="AN2" s="464"/>
      <c r="AO2" s="464"/>
      <c r="AP2" s="464"/>
      <c r="AQ2" s="464"/>
      <c r="AR2" s="464"/>
      <c r="AS2" s="464"/>
      <c r="AT2" s="464"/>
      <c r="AU2" s="464"/>
      <c r="AV2" s="464"/>
      <c r="AW2" s="464" t="s">
        <v>505</v>
      </c>
      <c r="AX2" s="464"/>
      <c r="AY2" s="464"/>
      <c r="AZ2" s="464"/>
      <c r="BA2" s="464"/>
      <c r="BB2" s="464"/>
      <c r="BC2" s="464"/>
      <c r="BD2" s="464"/>
      <c r="BE2" s="464"/>
      <c r="BF2" s="464"/>
      <c r="BG2" s="464"/>
      <c r="BH2" s="464"/>
      <c r="BI2" s="464" t="s">
        <v>505</v>
      </c>
      <c r="BJ2" s="464"/>
      <c r="BK2" s="464"/>
      <c r="BL2" s="464"/>
      <c r="BM2" s="464"/>
      <c r="BN2" s="464"/>
      <c r="BO2" s="464"/>
      <c r="BP2" s="464"/>
      <c r="BQ2" s="464"/>
      <c r="BR2" s="464"/>
      <c r="BS2" s="464"/>
      <c r="BT2" s="464"/>
      <c r="BU2" s="465" t="s">
        <v>505</v>
      </c>
      <c r="BV2" s="465"/>
      <c r="BW2" s="465"/>
      <c r="BX2" s="465"/>
      <c r="BY2" s="465"/>
      <c r="BZ2" s="465"/>
      <c r="CA2" s="465"/>
      <c r="CB2" s="465"/>
      <c r="CC2" s="465"/>
      <c r="CD2" s="465"/>
      <c r="CE2" s="465"/>
      <c r="CF2" s="465"/>
      <c r="CG2" s="466"/>
      <c r="CH2" s="466"/>
      <c r="CI2" s="466"/>
      <c r="CJ2" s="466"/>
      <c r="CK2" s="466"/>
      <c r="CL2" s="466"/>
      <c r="CM2" s="466"/>
      <c r="CN2" s="466"/>
    </row>
    <row r="3" spans="1:92" s="471" customFormat="1" ht="18" customHeight="1">
      <c r="A3" s="468">
        <v>45777</v>
      </c>
      <c r="B3" s="468"/>
      <c r="C3" s="468"/>
      <c r="D3" s="468"/>
      <c r="E3" s="468"/>
      <c r="F3" s="468"/>
      <c r="G3" s="468"/>
      <c r="H3" s="468"/>
      <c r="I3" s="468"/>
      <c r="J3" s="468"/>
      <c r="K3" s="468"/>
      <c r="L3" s="468"/>
      <c r="M3" s="468">
        <v>45777</v>
      </c>
      <c r="N3" s="468"/>
      <c r="O3" s="468"/>
      <c r="P3" s="468"/>
      <c r="Q3" s="468"/>
      <c r="R3" s="468"/>
      <c r="S3" s="468"/>
      <c r="T3" s="468"/>
      <c r="U3" s="468"/>
      <c r="V3" s="468"/>
      <c r="W3" s="468"/>
      <c r="X3" s="468"/>
      <c r="Y3" s="468">
        <v>45777</v>
      </c>
      <c r="Z3" s="468"/>
      <c r="AA3" s="468"/>
      <c r="AB3" s="468"/>
      <c r="AC3" s="468"/>
      <c r="AD3" s="468"/>
      <c r="AE3" s="468"/>
      <c r="AF3" s="468"/>
      <c r="AG3" s="468"/>
      <c r="AH3" s="468"/>
      <c r="AI3" s="468"/>
      <c r="AJ3" s="468"/>
      <c r="AK3" s="468">
        <v>45777</v>
      </c>
      <c r="AL3" s="468"/>
      <c r="AM3" s="468"/>
      <c r="AN3" s="468"/>
      <c r="AO3" s="468"/>
      <c r="AP3" s="468"/>
      <c r="AQ3" s="468"/>
      <c r="AR3" s="468"/>
      <c r="AS3" s="468"/>
      <c r="AT3" s="468"/>
      <c r="AU3" s="468"/>
      <c r="AV3" s="468"/>
      <c r="AW3" s="468">
        <v>45777</v>
      </c>
      <c r="AX3" s="468"/>
      <c r="AY3" s="468"/>
      <c r="AZ3" s="468"/>
      <c r="BA3" s="468"/>
      <c r="BB3" s="468"/>
      <c r="BC3" s="468"/>
      <c r="BD3" s="468"/>
      <c r="BE3" s="468"/>
      <c r="BF3" s="468"/>
      <c r="BG3" s="468"/>
      <c r="BH3" s="468"/>
      <c r="BI3" s="468">
        <v>45777</v>
      </c>
      <c r="BJ3" s="468"/>
      <c r="BK3" s="468"/>
      <c r="BL3" s="468"/>
      <c r="BM3" s="468"/>
      <c r="BN3" s="468"/>
      <c r="BO3" s="468"/>
      <c r="BP3" s="468"/>
      <c r="BQ3" s="468"/>
      <c r="BR3" s="468"/>
      <c r="BS3" s="468"/>
      <c r="BT3" s="468"/>
      <c r="BU3" s="469">
        <v>45777</v>
      </c>
      <c r="BV3" s="469"/>
      <c r="BW3" s="469"/>
      <c r="BX3" s="469"/>
      <c r="BY3" s="469"/>
      <c r="BZ3" s="469"/>
      <c r="CA3" s="469"/>
      <c r="CB3" s="469"/>
      <c r="CC3" s="469"/>
      <c r="CD3" s="469"/>
      <c r="CE3" s="469"/>
      <c r="CF3" s="469"/>
      <c r="CG3" s="470"/>
      <c r="CH3" s="470"/>
      <c r="CI3" s="470"/>
      <c r="CJ3" s="470"/>
      <c r="CK3" s="470"/>
      <c r="CL3" s="470"/>
      <c r="CM3" s="470"/>
      <c r="CN3" s="470"/>
    </row>
    <row r="4" spans="1:92" s="475" customFormat="1" ht="18" customHeight="1">
      <c r="A4" s="472" t="s">
        <v>506</v>
      </c>
      <c r="B4" s="473"/>
      <c r="C4" s="473"/>
      <c r="D4" s="473"/>
      <c r="E4" s="473"/>
      <c r="F4" s="473"/>
      <c r="G4" s="473"/>
      <c r="H4" s="473"/>
      <c r="I4" s="473"/>
      <c r="J4" s="473"/>
      <c r="K4" s="473"/>
      <c r="L4" s="473"/>
      <c r="M4" s="472" t="s">
        <v>506</v>
      </c>
      <c r="N4" s="473"/>
      <c r="O4" s="473"/>
      <c r="P4" s="473"/>
      <c r="Q4" s="473"/>
      <c r="R4" s="473"/>
      <c r="S4" s="473"/>
      <c r="T4" s="473"/>
      <c r="U4" s="473"/>
      <c r="V4" s="473"/>
      <c r="W4" s="473"/>
      <c r="X4" s="473"/>
      <c r="Y4" s="472" t="s">
        <v>506</v>
      </c>
      <c r="Z4" s="473"/>
      <c r="AA4" s="473"/>
      <c r="AB4" s="473"/>
      <c r="AC4" s="473"/>
      <c r="AD4" s="473"/>
      <c r="AE4" s="473"/>
      <c r="AF4" s="473"/>
      <c r="AG4" s="473"/>
      <c r="AH4" s="473"/>
      <c r="AI4" s="473"/>
      <c r="AJ4" s="473"/>
      <c r="AK4" s="472" t="s">
        <v>506</v>
      </c>
      <c r="AL4" s="473"/>
      <c r="AM4" s="473"/>
      <c r="AN4" s="473"/>
      <c r="AO4" s="473"/>
      <c r="AP4" s="473"/>
      <c r="AQ4" s="473"/>
      <c r="AR4" s="473"/>
      <c r="AS4" s="473"/>
      <c r="AT4" s="473"/>
      <c r="AU4" s="473"/>
      <c r="AV4" s="473"/>
      <c r="AW4" s="472" t="s">
        <v>506</v>
      </c>
      <c r="AX4" s="473"/>
      <c r="AY4" s="473"/>
      <c r="AZ4" s="473"/>
      <c r="BA4" s="473"/>
      <c r="BB4" s="473"/>
      <c r="BC4" s="473"/>
      <c r="BD4" s="473"/>
      <c r="BE4" s="473"/>
      <c r="BF4" s="473"/>
      <c r="BG4" s="473"/>
      <c r="BH4" s="473"/>
      <c r="BI4" s="472" t="s">
        <v>506</v>
      </c>
      <c r="BJ4" s="472"/>
      <c r="BK4" s="472"/>
      <c r="BL4" s="472"/>
      <c r="BM4" s="472"/>
      <c r="BN4" s="472"/>
      <c r="BO4" s="472"/>
      <c r="BP4" s="472"/>
      <c r="BQ4" s="472"/>
      <c r="BR4" s="472"/>
      <c r="BS4" s="472"/>
      <c r="BT4" s="472"/>
      <c r="BU4" s="472" t="s">
        <v>507</v>
      </c>
      <c r="BV4" s="472"/>
      <c r="BW4" s="472"/>
      <c r="BX4" s="472"/>
      <c r="BY4" s="472"/>
      <c r="BZ4" s="472"/>
      <c r="CA4" s="472"/>
      <c r="CB4" s="472"/>
      <c r="CC4" s="472"/>
      <c r="CD4" s="472"/>
      <c r="CE4" s="472"/>
      <c r="CF4" s="472"/>
      <c r="CG4" s="474"/>
      <c r="CH4" s="474"/>
      <c r="CI4" s="474"/>
      <c r="CJ4" s="474"/>
      <c r="CK4" s="474"/>
      <c r="CL4" s="474"/>
      <c r="CM4" s="474"/>
      <c r="CN4" s="474"/>
    </row>
    <row r="5" spans="1:92" s="7" customFormat="1" ht="4.6500000000000004" customHeight="1" thickBot="1">
      <c r="A5" s="476"/>
      <c r="B5" s="477"/>
      <c r="C5" s="478"/>
      <c r="D5" s="478"/>
      <c r="E5" s="478"/>
      <c r="F5" s="478"/>
      <c r="G5" s="478"/>
      <c r="H5" s="479"/>
      <c r="I5" s="479"/>
      <c r="J5" s="478"/>
      <c r="K5" s="478"/>
      <c r="L5" s="479"/>
      <c r="M5" s="480"/>
      <c r="N5" s="481"/>
      <c r="O5" s="481"/>
      <c r="P5" s="482"/>
      <c r="Q5" s="482"/>
      <c r="R5" s="481"/>
      <c r="S5" s="481"/>
      <c r="T5" s="481"/>
      <c r="U5" s="481"/>
      <c r="V5" s="481"/>
      <c r="W5" s="481"/>
      <c r="X5" s="481"/>
      <c r="Y5" s="480"/>
      <c r="Z5" s="481"/>
      <c r="AA5" s="481"/>
      <c r="AB5" s="481"/>
      <c r="AC5" s="481"/>
      <c r="AD5" s="481"/>
      <c r="AE5" s="481"/>
      <c r="AF5" s="481"/>
      <c r="AG5" s="481"/>
      <c r="AH5" s="481"/>
      <c r="AI5" s="481"/>
      <c r="AJ5" s="481"/>
      <c r="AK5" s="480"/>
      <c r="AL5" s="483"/>
      <c r="AM5" s="481"/>
      <c r="AN5" s="481"/>
      <c r="AO5" s="481"/>
      <c r="AP5" s="481"/>
      <c r="AQ5" s="481"/>
      <c r="AR5" s="481"/>
      <c r="AS5" s="481"/>
      <c r="AT5" s="481"/>
      <c r="AU5" s="481"/>
      <c r="AV5" s="482"/>
      <c r="AW5" s="480"/>
      <c r="AX5" s="480"/>
      <c r="AY5" s="480"/>
      <c r="AZ5" s="480"/>
      <c r="BA5" s="480"/>
      <c r="BB5" s="483"/>
      <c r="BC5" s="481"/>
      <c r="BD5" s="481"/>
      <c r="BE5" s="481"/>
      <c r="BF5" s="481"/>
      <c r="BG5" s="481"/>
      <c r="BH5" s="482"/>
      <c r="BI5" s="480"/>
      <c r="BJ5" s="481"/>
      <c r="BK5" s="481"/>
      <c r="BL5" s="482"/>
      <c r="BM5" s="482"/>
      <c r="BN5" s="481"/>
      <c r="BO5" s="481"/>
      <c r="BP5" s="482"/>
      <c r="BQ5" s="482"/>
      <c r="BR5" s="480"/>
      <c r="BS5" s="480"/>
      <c r="BT5" s="480"/>
      <c r="BU5" s="480"/>
      <c r="BV5" s="480"/>
      <c r="BW5" s="480"/>
      <c r="BX5" s="480"/>
      <c r="BY5" s="480"/>
      <c r="BZ5" s="480"/>
      <c r="CA5" s="480"/>
      <c r="CB5" s="480"/>
      <c r="CC5" s="480"/>
      <c r="CD5" s="480"/>
      <c r="CE5" s="480"/>
      <c r="CF5" s="480"/>
    </row>
    <row r="6" spans="1:92" s="14" customFormat="1" ht="27" customHeight="1" thickTop="1">
      <c r="A6" s="484" t="s">
        <v>508</v>
      </c>
      <c r="B6" s="485" t="s">
        <v>509</v>
      </c>
      <c r="C6" s="485"/>
      <c r="D6" s="485"/>
      <c r="E6" s="486"/>
      <c r="F6" s="485" t="s">
        <v>31</v>
      </c>
      <c r="G6" s="485"/>
      <c r="H6" s="485"/>
      <c r="I6" s="486"/>
      <c r="J6" s="485" t="s">
        <v>510</v>
      </c>
      <c r="K6" s="485"/>
      <c r="L6" s="485"/>
      <c r="M6" s="484" t="s">
        <v>508</v>
      </c>
      <c r="N6" s="487" t="s">
        <v>511</v>
      </c>
      <c r="O6" s="487"/>
      <c r="P6" s="487"/>
      <c r="Q6" s="488"/>
      <c r="R6" s="487" t="s">
        <v>512</v>
      </c>
      <c r="S6" s="487"/>
      <c r="T6" s="487"/>
      <c r="U6" s="488"/>
      <c r="V6" s="487" t="s">
        <v>116</v>
      </c>
      <c r="W6" s="487"/>
      <c r="X6" s="487"/>
      <c r="Y6" s="484" t="s">
        <v>508</v>
      </c>
      <c r="Z6" s="487" t="s">
        <v>36</v>
      </c>
      <c r="AA6" s="487"/>
      <c r="AB6" s="487"/>
      <c r="AC6" s="488"/>
      <c r="AD6" s="487" t="s">
        <v>513</v>
      </c>
      <c r="AE6" s="487"/>
      <c r="AF6" s="487"/>
      <c r="AG6" s="488"/>
      <c r="AH6" s="487" t="s">
        <v>38</v>
      </c>
      <c r="AI6" s="487"/>
      <c r="AJ6" s="487"/>
      <c r="AK6" s="484" t="s">
        <v>508</v>
      </c>
      <c r="AL6" s="487" t="s">
        <v>514</v>
      </c>
      <c r="AM6" s="487"/>
      <c r="AN6" s="487"/>
      <c r="AO6" s="488"/>
      <c r="AP6" s="487" t="s">
        <v>515</v>
      </c>
      <c r="AQ6" s="487"/>
      <c r="AR6" s="487"/>
      <c r="AS6" s="488"/>
      <c r="AT6" s="487" t="s">
        <v>516</v>
      </c>
      <c r="AU6" s="487"/>
      <c r="AV6" s="487"/>
      <c r="AW6" s="484" t="s">
        <v>508</v>
      </c>
      <c r="AX6" s="487" t="s">
        <v>517</v>
      </c>
      <c r="AY6" s="487"/>
      <c r="AZ6" s="487"/>
      <c r="BA6" s="489"/>
      <c r="BB6" s="490" t="s">
        <v>43</v>
      </c>
      <c r="BC6" s="490"/>
      <c r="BD6" s="490"/>
      <c r="BE6" s="488"/>
      <c r="BF6" s="487" t="s">
        <v>518</v>
      </c>
      <c r="BG6" s="487"/>
      <c r="BH6" s="487"/>
      <c r="BI6" s="489" t="s">
        <v>508</v>
      </c>
      <c r="BJ6" s="487" t="s">
        <v>45</v>
      </c>
      <c r="BK6" s="487"/>
      <c r="BL6" s="487"/>
      <c r="BM6" s="491"/>
      <c r="BN6" s="487" t="s">
        <v>46</v>
      </c>
      <c r="BO6" s="487"/>
      <c r="BP6" s="487"/>
      <c r="BQ6" s="491"/>
      <c r="BR6" s="487" t="s">
        <v>519</v>
      </c>
      <c r="BS6" s="487"/>
      <c r="BT6" s="487"/>
      <c r="BU6" s="489" t="s">
        <v>508</v>
      </c>
      <c r="BV6" s="487" t="s">
        <v>520</v>
      </c>
      <c r="BW6" s="487"/>
      <c r="BX6" s="487"/>
      <c r="BY6" s="491"/>
      <c r="BZ6" s="487" t="s">
        <v>521</v>
      </c>
      <c r="CA6" s="487"/>
      <c r="CB6" s="487"/>
      <c r="CC6" s="491"/>
      <c r="CD6" s="487" t="s">
        <v>522</v>
      </c>
      <c r="CE6" s="487"/>
      <c r="CF6" s="487"/>
    </row>
    <row r="7" spans="1:92" s="14" customFormat="1" ht="13.65" customHeight="1">
      <c r="A7" s="492"/>
      <c r="B7" s="493" t="s">
        <v>523</v>
      </c>
      <c r="C7" s="494" t="s">
        <v>524</v>
      </c>
      <c r="D7" s="494" t="s">
        <v>525</v>
      </c>
      <c r="E7" s="493"/>
      <c r="F7" s="493" t="s">
        <v>523</v>
      </c>
      <c r="G7" s="494" t="s">
        <v>524</v>
      </c>
      <c r="H7" s="493" t="s">
        <v>525</v>
      </c>
      <c r="I7" s="493"/>
      <c r="J7" s="494" t="s">
        <v>523</v>
      </c>
      <c r="K7" s="494" t="s">
        <v>524</v>
      </c>
      <c r="L7" s="494" t="s">
        <v>525</v>
      </c>
      <c r="M7" s="492"/>
      <c r="N7" s="495" t="s">
        <v>523</v>
      </c>
      <c r="O7" s="496" t="s">
        <v>524</v>
      </c>
      <c r="P7" s="495" t="s">
        <v>525</v>
      </c>
      <c r="Q7" s="495"/>
      <c r="R7" s="495" t="s">
        <v>523</v>
      </c>
      <c r="S7" s="496" t="s">
        <v>524</v>
      </c>
      <c r="T7" s="495" t="s">
        <v>525</v>
      </c>
      <c r="U7" s="495"/>
      <c r="V7" s="495" t="s">
        <v>523</v>
      </c>
      <c r="W7" s="496" t="s">
        <v>524</v>
      </c>
      <c r="X7" s="496" t="s">
        <v>525</v>
      </c>
      <c r="Y7" s="492"/>
      <c r="Z7" s="495" t="s">
        <v>523</v>
      </c>
      <c r="AA7" s="496" t="s">
        <v>524</v>
      </c>
      <c r="AB7" s="495" t="s">
        <v>525</v>
      </c>
      <c r="AC7" s="495"/>
      <c r="AD7" s="496" t="s">
        <v>523</v>
      </c>
      <c r="AE7" s="496" t="s">
        <v>524</v>
      </c>
      <c r="AF7" s="496" t="s">
        <v>525</v>
      </c>
      <c r="AG7" s="495"/>
      <c r="AH7" s="495" t="s">
        <v>523</v>
      </c>
      <c r="AI7" s="496" t="s">
        <v>524</v>
      </c>
      <c r="AJ7" s="496" t="s">
        <v>525</v>
      </c>
      <c r="AK7" s="492"/>
      <c r="AL7" s="496" t="s">
        <v>523</v>
      </c>
      <c r="AM7" s="496" t="s">
        <v>524</v>
      </c>
      <c r="AN7" s="496" t="s">
        <v>525</v>
      </c>
      <c r="AO7" s="495"/>
      <c r="AP7" s="495" t="s">
        <v>523</v>
      </c>
      <c r="AQ7" s="496" t="s">
        <v>524</v>
      </c>
      <c r="AR7" s="495" t="s">
        <v>525</v>
      </c>
      <c r="AS7" s="495"/>
      <c r="AT7" s="495" t="s">
        <v>523</v>
      </c>
      <c r="AU7" s="496" t="s">
        <v>524</v>
      </c>
      <c r="AV7" s="496" t="s">
        <v>525</v>
      </c>
      <c r="AW7" s="492"/>
      <c r="AX7" s="495" t="s">
        <v>523</v>
      </c>
      <c r="AY7" s="496" t="s">
        <v>524</v>
      </c>
      <c r="AZ7" s="495" t="s">
        <v>525</v>
      </c>
      <c r="BA7" s="497"/>
      <c r="BB7" s="495" t="s">
        <v>523</v>
      </c>
      <c r="BC7" s="496" t="s">
        <v>524</v>
      </c>
      <c r="BD7" s="495" t="s">
        <v>525</v>
      </c>
      <c r="BE7" s="495"/>
      <c r="BF7" s="495" t="s">
        <v>523</v>
      </c>
      <c r="BG7" s="496" t="s">
        <v>524</v>
      </c>
      <c r="BH7" s="495" t="s">
        <v>525</v>
      </c>
      <c r="BI7" s="497"/>
      <c r="BJ7" s="495" t="s">
        <v>523</v>
      </c>
      <c r="BK7" s="496" t="s">
        <v>524</v>
      </c>
      <c r="BL7" s="495" t="s">
        <v>525</v>
      </c>
      <c r="BM7" s="495"/>
      <c r="BN7" s="495" t="s">
        <v>523</v>
      </c>
      <c r="BO7" s="496" t="s">
        <v>524</v>
      </c>
      <c r="BP7" s="495" t="s">
        <v>525</v>
      </c>
      <c r="BQ7" s="495"/>
      <c r="BR7" s="495" t="s">
        <v>523</v>
      </c>
      <c r="BS7" s="496" t="s">
        <v>524</v>
      </c>
      <c r="BT7" s="496" t="s">
        <v>525</v>
      </c>
      <c r="BU7" s="497"/>
      <c r="BV7" s="495" t="s">
        <v>523</v>
      </c>
      <c r="BW7" s="496" t="s">
        <v>524</v>
      </c>
      <c r="BX7" s="496" t="s">
        <v>525</v>
      </c>
      <c r="BY7" s="495"/>
      <c r="BZ7" s="495" t="s">
        <v>523</v>
      </c>
      <c r="CA7" s="496" t="s">
        <v>524</v>
      </c>
      <c r="CB7" s="496" t="s">
        <v>525</v>
      </c>
      <c r="CC7" s="495"/>
      <c r="CD7" s="495" t="s">
        <v>523</v>
      </c>
      <c r="CE7" s="496" t="s">
        <v>524</v>
      </c>
      <c r="CF7" s="495" t="s">
        <v>525</v>
      </c>
    </row>
    <row r="8" spans="1:92" s="7" customFormat="1" ht="4.6500000000000004" customHeight="1">
      <c r="A8" s="498"/>
      <c r="B8" s="499"/>
      <c r="C8" s="499"/>
      <c r="D8" s="499"/>
      <c r="E8" s="499"/>
      <c r="F8" s="499"/>
      <c r="G8" s="499"/>
      <c r="H8" s="499"/>
      <c r="I8" s="499"/>
      <c r="J8" s="499"/>
      <c r="K8" s="499"/>
      <c r="L8" s="499"/>
      <c r="M8" s="500"/>
      <c r="N8" s="499"/>
      <c r="O8" s="499"/>
      <c r="P8" s="499"/>
      <c r="Q8" s="499"/>
      <c r="R8" s="499"/>
      <c r="S8" s="499"/>
      <c r="T8" s="499"/>
      <c r="U8" s="499"/>
      <c r="V8" s="499"/>
      <c r="W8" s="499"/>
      <c r="X8" s="499"/>
      <c r="Y8" s="500"/>
      <c r="Z8" s="499"/>
      <c r="AA8" s="499"/>
      <c r="AB8" s="499"/>
      <c r="AC8" s="499"/>
      <c r="AD8" s="499"/>
      <c r="AE8" s="499"/>
      <c r="AF8" s="499"/>
      <c r="AG8" s="499"/>
      <c r="AH8" s="499"/>
      <c r="AI8" s="499"/>
      <c r="AJ8" s="499"/>
      <c r="AK8" s="500"/>
      <c r="AL8" s="499"/>
      <c r="AM8" s="499"/>
      <c r="AN8" s="499"/>
      <c r="AO8" s="499"/>
      <c r="AP8" s="499"/>
      <c r="AQ8" s="499"/>
      <c r="AR8" s="499"/>
      <c r="AS8" s="499"/>
      <c r="AT8" s="499"/>
      <c r="AU8" s="499"/>
      <c r="AV8" s="499"/>
      <c r="AW8" s="500"/>
      <c r="AX8" s="500"/>
      <c r="AY8" s="500"/>
      <c r="AZ8" s="500"/>
      <c r="BA8" s="500"/>
      <c r="BB8" s="499"/>
      <c r="BC8" s="499"/>
      <c r="BD8" s="499"/>
      <c r="BE8" s="499"/>
      <c r="BF8" s="499"/>
      <c r="BG8" s="499"/>
      <c r="BH8" s="499"/>
      <c r="BI8" s="500"/>
      <c r="BJ8" s="499"/>
      <c r="BK8" s="499"/>
      <c r="BL8" s="499"/>
      <c r="BM8" s="499"/>
      <c r="BN8" s="499"/>
      <c r="BO8" s="499"/>
      <c r="BP8" s="499"/>
      <c r="BQ8" s="499"/>
      <c r="BR8" s="500"/>
      <c r="BS8" s="500"/>
      <c r="BT8" s="500"/>
      <c r="BU8" s="500"/>
      <c r="BV8" s="500"/>
      <c r="BW8" s="500"/>
      <c r="BX8" s="500"/>
      <c r="BY8" s="500"/>
      <c r="BZ8" s="500"/>
      <c r="CA8" s="500"/>
      <c r="CB8" s="500"/>
      <c r="CC8" s="500"/>
      <c r="CD8" s="500"/>
      <c r="CE8" s="500"/>
      <c r="CF8" s="500"/>
    </row>
    <row r="9" spans="1:92" s="504" customFormat="1" ht="9" customHeight="1">
      <c r="A9" s="501" t="s">
        <v>526</v>
      </c>
      <c r="B9" s="501">
        <v>2605730.838</v>
      </c>
      <c r="C9" s="501">
        <v>17555375</v>
      </c>
      <c r="D9" s="501">
        <v>20161105.839000002</v>
      </c>
      <c r="E9" s="501"/>
      <c r="F9" s="501">
        <v>175266.99</v>
      </c>
      <c r="G9" s="501">
        <v>136852.95600000001</v>
      </c>
      <c r="H9" s="501">
        <v>312119.94699999999</v>
      </c>
      <c r="I9" s="501"/>
      <c r="J9" s="501">
        <v>5906287.9000000004</v>
      </c>
      <c r="K9" s="501">
        <v>34707847.556000002</v>
      </c>
      <c r="L9" s="501">
        <v>40614135.456</v>
      </c>
      <c r="M9" s="501" t="s">
        <v>526</v>
      </c>
      <c r="N9" s="501">
        <v>557947.43000000005</v>
      </c>
      <c r="O9" s="501">
        <v>1175500.2420000001</v>
      </c>
      <c r="P9" s="501">
        <v>1733447.673</v>
      </c>
      <c r="Q9" s="502"/>
      <c r="R9" s="501">
        <v>558478.20700000005</v>
      </c>
      <c r="S9" s="501">
        <v>2942571.6320000002</v>
      </c>
      <c r="T9" s="501">
        <v>3501049.8390000002</v>
      </c>
      <c r="U9" s="502"/>
      <c r="V9" s="501">
        <v>1684406.7990000001</v>
      </c>
      <c r="W9" s="501">
        <v>13657713.085999999</v>
      </c>
      <c r="X9" s="501">
        <v>15342119.885</v>
      </c>
      <c r="Y9" s="501" t="s">
        <v>526</v>
      </c>
      <c r="Z9" s="501">
        <v>534225.22400000005</v>
      </c>
      <c r="AA9" s="501">
        <v>2160860.4160000002</v>
      </c>
      <c r="AB9" s="501">
        <v>2695085.64</v>
      </c>
      <c r="AC9" s="502"/>
      <c r="AD9" s="501">
        <v>2206209.548</v>
      </c>
      <c r="AE9" s="501">
        <v>9499714.0399999991</v>
      </c>
      <c r="AF9" s="501">
        <v>11705923.589</v>
      </c>
      <c r="AG9" s="502"/>
      <c r="AH9" s="501">
        <v>1207148.78</v>
      </c>
      <c r="AI9" s="501">
        <v>1376914.706</v>
      </c>
      <c r="AJ9" s="501">
        <v>2584063.4870000002</v>
      </c>
      <c r="AK9" s="501" t="s">
        <v>526</v>
      </c>
      <c r="AL9" s="501">
        <v>108878.99400000001</v>
      </c>
      <c r="AM9" s="501">
        <v>439803.56</v>
      </c>
      <c r="AN9" s="501">
        <v>548682.55500000005</v>
      </c>
      <c r="AO9" s="502"/>
      <c r="AP9" s="501">
        <v>180875.77499999999</v>
      </c>
      <c r="AQ9" s="501">
        <v>740919.81200000003</v>
      </c>
      <c r="AR9" s="501">
        <v>921795.58700000006</v>
      </c>
      <c r="AS9" s="502"/>
      <c r="AT9" s="501">
        <v>14664.241</v>
      </c>
      <c r="AU9" s="501">
        <v>2255383.7620000001</v>
      </c>
      <c r="AV9" s="501">
        <v>2270048.003</v>
      </c>
      <c r="AW9" s="501" t="s">
        <v>526</v>
      </c>
      <c r="AX9" s="501">
        <v>136262.56700000001</v>
      </c>
      <c r="AY9" s="501">
        <v>19921.152999999998</v>
      </c>
      <c r="AZ9" s="501">
        <v>156183.72099999999</v>
      </c>
      <c r="BA9" s="502"/>
      <c r="BB9" s="501">
        <v>157503.36799999999</v>
      </c>
      <c r="BC9" s="501">
        <v>106537.292</v>
      </c>
      <c r="BD9" s="501">
        <v>264040.65999999997</v>
      </c>
      <c r="BE9" s="502"/>
      <c r="BF9" s="501">
        <v>12312.663</v>
      </c>
      <c r="BG9" s="501">
        <v>735213.91099999996</v>
      </c>
      <c r="BH9" s="501">
        <v>747526.57400000002</v>
      </c>
      <c r="BI9" s="501" t="s">
        <v>526</v>
      </c>
      <c r="BJ9" s="501">
        <v>66775.524999999994</v>
      </c>
      <c r="BK9" s="501">
        <v>2460181.4810000001</v>
      </c>
      <c r="BL9" s="501">
        <v>2526957.0060000001</v>
      </c>
      <c r="BM9" s="501"/>
      <c r="BN9" s="501">
        <v>225048.84700000001</v>
      </c>
      <c r="BO9" s="501">
        <v>1200773.1629999999</v>
      </c>
      <c r="BP9" s="501">
        <v>1425822.0109999999</v>
      </c>
      <c r="BQ9" s="501"/>
      <c r="BR9" s="501">
        <v>385526.125</v>
      </c>
      <c r="BS9" s="501">
        <v>32692.839</v>
      </c>
      <c r="BT9" s="501">
        <v>418218.96399999998</v>
      </c>
      <c r="BU9" s="501" t="s">
        <v>526</v>
      </c>
      <c r="BV9" s="501">
        <v>16723549.821000002</v>
      </c>
      <c r="BW9" s="501">
        <v>91204776.607000008</v>
      </c>
      <c r="BX9" s="501">
        <v>107928326.436</v>
      </c>
      <c r="BY9" s="501"/>
      <c r="BZ9" s="501">
        <v>5906287.9000000004</v>
      </c>
      <c r="CA9" s="501">
        <v>36064771.855999999</v>
      </c>
      <c r="CB9" s="501">
        <v>41971059.755999997</v>
      </c>
      <c r="CC9" s="501"/>
      <c r="CD9" s="501">
        <v>16723549.821000002</v>
      </c>
      <c r="CE9" s="501">
        <v>92561700.907000005</v>
      </c>
      <c r="CF9" s="501">
        <v>109285250.736</v>
      </c>
      <c r="CG9" s="503"/>
      <c r="CH9" s="25"/>
      <c r="CI9" s="25"/>
      <c r="CJ9" s="25"/>
    </row>
    <row r="10" spans="1:92" s="504" customFormat="1" ht="9" customHeight="1">
      <c r="A10" s="505" t="s">
        <v>527</v>
      </c>
      <c r="B10" s="506">
        <v>1890749.885</v>
      </c>
      <c r="C10" s="506">
        <v>836686.63</v>
      </c>
      <c r="D10" s="506">
        <v>2727436.5159999998</v>
      </c>
      <c r="E10" s="506"/>
      <c r="F10" s="506">
        <v>52626.067000000003</v>
      </c>
      <c r="G10" s="506">
        <v>24623.324000000001</v>
      </c>
      <c r="H10" s="506">
        <v>77249.391000000003</v>
      </c>
      <c r="I10" s="506"/>
      <c r="J10" s="506">
        <v>2547403.4389999998</v>
      </c>
      <c r="K10" s="506">
        <v>1947203.182</v>
      </c>
      <c r="L10" s="506">
        <v>4494606.6210000003</v>
      </c>
      <c r="M10" s="505" t="s">
        <v>527</v>
      </c>
      <c r="N10" s="506">
        <v>78293.104999999996</v>
      </c>
      <c r="O10" s="506">
        <v>95017.138999999996</v>
      </c>
      <c r="P10" s="506">
        <v>173310.24400000001</v>
      </c>
      <c r="Q10" s="507"/>
      <c r="R10" s="506">
        <v>138712.26500000001</v>
      </c>
      <c r="S10" s="506">
        <v>112843.917</v>
      </c>
      <c r="T10" s="506">
        <v>251556.18299999999</v>
      </c>
      <c r="U10" s="507"/>
      <c r="V10" s="506">
        <v>641069.50300000003</v>
      </c>
      <c r="W10" s="506">
        <v>849880.11499999999</v>
      </c>
      <c r="X10" s="506">
        <v>1490949.618</v>
      </c>
      <c r="Y10" s="505" t="s">
        <v>527</v>
      </c>
      <c r="Z10" s="506">
        <v>5417.0540000000001</v>
      </c>
      <c r="AA10" s="506">
        <v>16644.793000000001</v>
      </c>
      <c r="AB10" s="506">
        <v>22061.848000000002</v>
      </c>
      <c r="AC10" s="507"/>
      <c r="AD10" s="506">
        <v>1343035.1470000001</v>
      </c>
      <c r="AE10" s="506">
        <v>1065621.186</v>
      </c>
      <c r="AF10" s="506">
        <v>2408656.3330000001</v>
      </c>
      <c r="AG10" s="507"/>
      <c r="AH10" s="506">
        <v>346739.08199999999</v>
      </c>
      <c r="AI10" s="506">
        <v>139703.17300000001</v>
      </c>
      <c r="AJ10" s="506">
        <v>486442.25599999999</v>
      </c>
      <c r="AK10" s="505" t="s">
        <v>527</v>
      </c>
      <c r="AL10" s="506">
        <v>16679.666000000001</v>
      </c>
      <c r="AM10" s="506">
        <v>22004.45</v>
      </c>
      <c r="AN10" s="506">
        <v>38684.116999999998</v>
      </c>
      <c r="AO10" s="507"/>
      <c r="AP10" s="506">
        <v>96202.869000000006</v>
      </c>
      <c r="AQ10" s="506">
        <v>23374.062000000002</v>
      </c>
      <c r="AR10" s="506">
        <v>119576.931</v>
      </c>
      <c r="AS10" s="507"/>
      <c r="AT10" s="506">
        <v>3683.0479999999998</v>
      </c>
      <c r="AU10" s="506">
        <v>2326.14</v>
      </c>
      <c r="AV10" s="506">
        <v>6009.1890000000003</v>
      </c>
      <c r="AW10" s="505" t="s">
        <v>527</v>
      </c>
      <c r="AX10" s="506">
        <v>30429.127</v>
      </c>
      <c r="AY10" s="506">
        <v>1986.73</v>
      </c>
      <c r="AZ10" s="506">
        <v>32415.857</v>
      </c>
      <c r="BA10" s="507"/>
      <c r="BB10" s="506">
        <v>25047.164000000001</v>
      </c>
      <c r="BC10" s="506">
        <v>6133.7250000000004</v>
      </c>
      <c r="BD10" s="506">
        <v>31180.89</v>
      </c>
      <c r="BE10" s="507"/>
      <c r="BF10" s="506">
        <v>0</v>
      </c>
      <c r="BG10" s="506">
        <v>0</v>
      </c>
      <c r="BH10" s="506">
        <v>0</v>
      </c>
      <c r="BI10" s="505" t="s">
        <v>527</v>
      </c>
      <c r="BJ10" s="506">
        <v>0</v>
      </c>
      <c r="BK10" s="506">
        <v>0</v>
      </c>
      <c r="BL10" s="506">
        <v>0</v>
      </c>
      <c r="BM10" s="506"/>
      <c r="BN10" s="506">
        <v>0</v>
      </c>
      <c r="BO10" s="506">
        <v>0</v>
      </c>
      <c r="BP10" s="506">
        <v>0</v>
      </c>
      <c r="BQ10" s="506"/>
      <c r="BR10" s="506">
        <v>69144.736000000004</v>
      </c>
      <c r="BS10" s="506">
        <v>2922.4810000000002</v>
      </c>
      <c r="BT10" s="506">
        <v>72067.217000000004</v>
      </c>
      <c r="BU10" s="505" t="s">
        <v>527</v>
      </c>
      <c r="BV10" s="506">
        <v>7285232.1570000006</v>
      </c>
      <c r="BW10" s="506">
        <v>5146971.0470000003</v>
      </c>
      <c r="BX10" s="506">
        <v>12432203.211000001</v>
      </c>
      <c r="BY10" s="506"/>
      <c r="BZ10" s="506">
        <v>2547403.4389999998</v>
      </c>
      <c r="CA10" s="506">
        <v>1947210.4820000001</v>
      </c>
      <c r="CB10" s="506">
        <v>4494613.9210000001</v>
      </c>
      <c r="CC10" s="506"/>
      <c r="CD10" s="506">
        <v>7285232.1569999997</v>
      </c>
      <c r="CE10" s="506">
        <v>5146978.3470000001</v>
      </c>
      <c r="CF10" s="506">
        <v>12432210.511</v>
      </c>
      <c r="CG10" s="503"/>
      <c r="CH10" s="25"/>
      <c r="CI10" s="25"/>
      <c r="CJ10" s="25"/>
    </row>
    <row r="11" spans="1:92" s="504" customFormat="1" ht="9" customHeight="1">
      <c r="A11" s="508" t="s">
        <v>528</v>
      </c>
      <c r="B11" s="506">
        <v>394322.37800000003</v>
      </c>
      <c r="C11" s="506">
        <v>14575934.936000001</v>
      </c>
      <c r="D11" s="506">
        <v>14970257.313999999</v>
      </c>
      <c r="E11" s="506"/>
      <c r="F11" s="506">
        <v>121227.927</v>
      </c>
      <c r="G11" s="506">
        <v>112229.632</v>
      </c>
      <c r="H11" s="506">
        <v>233457.55900000001</v>
      </c>
      <c r="I11" s="506"/>
      <c r="J11" s="506">
        <v>3253129.1579999998</v>
      </c>
      <c r="K11" s="506">
        <v>31683642.530000001</v>
      </c>
      <c r="L11" s="506">
        <v>34936771.689000003</v>
      </c>
      <c r="M11" s="508" t="s">
        <v>528</v>
      </c>
      <c r="N11" s="506">
        <v>458104.87800000003</v>
      </c>
      <c r="O11" s="506">
        <v>1074901.774</v>
      </c>
      <c r="P11" s="506">
        <v>1533006.652</v>
      </c>
      <c r="Q11" s="506"/>
      <c r="R11" s="506">
        <v>405955.16700000002</v>
      </c>
      <c r="S11" s="506">
        <v>2625707.6150000002</v>
      </c>
      <c r="T11" s="506">
        <v>3031662.7829999998</v>
      </c>
      <c r="U11" s="506"/>
      <c r="V11" s="506">
        <v>924635.38</v>
      </c>
      <c r="W11" s="506">
        <v>10763952.239</v>
      </c>
      <c r="X11" s="506">
        <v>11688587.619000001</v>
      </c>
      <c r="Y11" s="508" t="s">
        <v>528</v>
      </c>
      <c r="Z11" s="506">
        <v>527947.77800000005</v>
      </c>
      <c r="AA11" s="506">
        <v>2138521.1170000001</v>
      </c>
      <c r="AB11" s="506">
        <v>2666468.895</v>
      </c>
      <c r="AC11" s="506"/>
      <c r="AD11" s="506">
        <v>614036.89599999995</v>
      </c>
      <c r="AE11" s="506">
        <v>7756269.091</v>
      </c>
      <c r="AF11" s="506">
        <v>8370305.9869999997</v>
      </c>
      <c r="AG11" s="506"/>
      <c r="AH11" s="506">
        <v>841758.69</v>
      </c>
      <c r="AI11" s="506">
        <v>1224769.53</v>
      </c>
      <c r="AJ11" s="506">
        <v>2066528.2209999999</v>
      </c>
      <c r="AK11" s="508" t="s">
        <v>528</v>
      </c>
      <c r="AL11" s="506">
        <v>90780.979000000007</v>
      </c>
      <c r="AM11" s="506">
        <v>417799.109</v>
      </c>
      <c r="AN11" s="506">
        <v>508580.08899999998</v>
      </c>
      <c r="AO11" s="506"/>
      <c r="AP11" s="506">
        <v>83729.051999999996</v>
      </c>
      <c r="AQ11" s="506">
        <v>717545.75</v>
      </c>
      <c r="AR11" s="506">
        <v>801274.80200000003</v>
      </c>
      <c r="AS11" s="506"/>
      <c r="AT11" s="506">
        <v>8837.8870000000006</v>
      </c>
      <c r="AU11" s="506">
        <v>2252805.8339999998</v>
      </c>
      <c r="AV11" s="506">
        <v>2261643.7220000001</v>
      </c>
      <c r="AW11" s="508" t="s">
        <v>528</v>
      </c>
      <c r="AX11" s="506">
        <v>105779.64</v>
      </c>
      <c r="AY11" s="506">
        <v>17934.421999999999</v>
      </c>
      <c r="AZ11" s="506">
        <v>123714.06299999999</v>
      </c>
      <c r="BA11" s="506"/>
      <c r="BB11" s="506">
        <v>130331.042</v>
      </c>
      <c r="BC11" s="506">
        <v>98865.239000000001</v>
      </c>
      <c r="BD11" s="506">
        <v>229196.28200000001</v>
      </c>
      <c r="BE11" s="506"/>
      <c r="BF11" s="506">
        <v>12309.77</v>
      </c>
      <c r="BG11" s="506">
        <v>735213.91099999996</v>
      </c>
      <c r="BH11" s="506">
        <v>747523.68099999998</v>
      </c>
      <c r="BI11" s="508" t="s">
        <v>528</v>
      </c>
      <c r="BJ11" s="506">
        <v>66775.524999999994</v>
      </c>
      <c r="BK11" s="506">
        <v>2460181.4810000001</v>
      </c>
      <c r="BL11" s="506">
        <v>2526957.0060000001</v>
      </c>
      <c r="BM11" s="506"/>
      <c r="BN11" s="506">
        <v>225017.09400000001</v>
      </c>
      <c r="BO11" s="506">
        <v>1001819.9080000001</v>
      </c>
      <c r="BP11" s="506">
        <v>1226837.0020000001</v>
      </c>
      <c r="BQ11" s="506"/>
      <c r="BR11" s="506">
        <v>313223.63199999998</v>
      </c>
      <c r="BS11" s="506">
        <v>28216.824000000001</v>
      </c>
      <c r="BT11" s="506">
        <v>341440.45699999999</v>
      </c>
      <c r="BU11" s="508" t="s">
        <v>528</v>
      </c>
      <c r="BV11" s="506">
        <v>8577902.8729999997</v>
      </c>
      <c r="BW11" s="506">
        <v>79686310.942000017</v>
      </c>
      <c r="BX11" s="506">
        <v>88264213.823000014</v>
      </c>
      <c r="BY11" s="506"/>
      <c r="BZ11" s="506">
        <v>3253129.1579999998</v>
      </c>
      <c r="CA11" s="506">
        <v>33039640.778999999</v>
      </c>
      <c r="CB11" s="506">
        <v>36292769.938000001</v>
      </c>
      <c r="CC11" s="506"/>
      <c r="CD11" s="506">
        <v>8577902.8729999997</v>
      </c>
      <c r="CE11" s="506">
        <v>81042309.191000015</v>
      </c>
      <c r="CF11" s="506">
        <v>89620212.072000012</v>
      </c>
      <c r="CG11" s="503"/>
      <c r="CH11" s="25"/>
      <c r="CI11" s="25"/>
      <c r="CJ11" s="25"/>
    </row>
    <row r="12" spans="1:92" s="504" customFormat="1" ht="9" customHeight="1">
      <c r="A12" s="508" t="s">
        <v>529</v>
      </c>
      <c r="B12" s="506">
        <v>54429.741999999998</v>
      </c>
      <c r="C12" s="506">
        <v>58631.271999999997</v>
      </c>
      <c r="D12" s="506">
        <v>113061.014</v>
      </c>
      <c r="E12" s="506"/>
      <c r="F12" s="506">
        <v>1217.568</v>
      </c>
      <c r="G12" s="506">
        <v>0</v>
      </c>
      <c r="H12" s="506">
        <v>1217.568</v>
      </c>
      <c r="I12" s="506"/>
      <c r="J12" s="506">
        <v>104553.024</v>
      </c>
      <c r="K12" s="506">
        <v>43830.54</v>
      </c>
      <c r="L12" s="506">
        <v>148383.56400000001</v>
      </c>
      <c r="M12" s="508" t="s">
        <v>529</v>
      </c>
      <c r="N12" s="506">
        <v>5433.0029999999997</v>
      </c>
      <c r="O12" s="506">
        <v>1953.9970000000001</v>
      </c>
      <c r="P12" s="506">
        <v>7387</v>
      </c>
      <c r="Q12" s="506"/>
      <c r="R12" s="506">
        <v>3278.1460000000002</v>
      </c>
      <c r="S12" s="506">
        <v>3490.6089999999999</v>
      </c>
      <c r="T12" s="506">
        <v>6768.7550000000001</v>
      </c>
      <c r="U12" s="506"/>
      <c r="V12" s="506">
        <v>27184.440999999999</v>
      </c>
      <c r="W12" s="506">
        <v>75321.913</v>
      </c>
      <c r="X12" s="506">
        <v>102506.35400000001</v>
      </c>
      <c r="Y12" s="508" t="s">
        <v>529</v>
      </c>
      <c r="Z12" s="506">
        <v>12.866</v>
      </c>
      <c r="AA12" s="506">
        <v>5694.5050000000001</v>
      </c>
      <c r="AB12" s="506">
        <v>5707.3710000000001</v>
      </c>
      <c r="AC12" s="506"/>
      <c r="AD12" s="506">
        <v>0</v>
      </c>
      <c r="AE12" s="506">
        <v>0</v>
      </c>
      <c r="AF12" s="506">
        <v>0</v>
      </c>
      <c r="AG12" s="506"/>
      <c r="AH12" s="506">
        <v>766.56600000000003</v>
      </c>
      <c r="AI12" s="506">
        <v>0</v>
      </c>
      <c r="AJ12" s="506">
        <v>766.56600000000003</v>
      </c>
      <c r="AK12" s="508" t="s">
        <v>529</v>
      </c>
      <c r="AL12" s="506">
        <v>1418.348</v>
      </c>
      <c r="AM12" s="506">
        <v>0</v>
      </c>
      <c r="AN12" s="506">
        <v>1418.348</v>
      </c>
      <c r="AO12" s="506"/>
      <c r="AP12" s="506">
        <v>277.98599999999999</v>
      </c>
      <c r="AQ12" s="506">
        <v>0</v>
      </c>
      <c r="AR12" s="506">
        <v>277.98599999999999</v>
      </c>
      <c r="AS12" s="506"/>
      <c r="AT12" s="506">
        <v>2134.444</v>
      </c>
      <c r="AU12" s="506">
        <v>251.78700000000001</v>
      </c>
      <c r="AV12" s="506">
        <v>2386.232</v>
      </c>
      <c r="AW12" s="508" t="s">
        <v>529</v>
      </c>
      <c r="AX12" s="506">
        <v>0</v>
      </c>
      <c r="AY12" s="506">
        <v>0</v>
      </c>
      <c r="AZ12" s="506">
        <v>0</v>
      </c>
      <c r="BA12" s="506"/>
      <c r="BB12" s="506">
        <v>0</v>
      </c>
      <c r="BC12" s="506">
        <v>0</v>
      </c>
      <c r="BD12" s="506">
        <v>0</v>
      </c>
      <c r="BE12" s="506"/>
      <c r="BF12" s="506">
        <v>0</v>
      </c>
      <c r="BG12" s="506">
        <v>0</v>
      </c>
      <c r="BH12" s="506">
        <v>0</v>
      </c>
      <c r="BI12" s="508" t="s">
        <v>529</v>
      </c>
      <c r="BJ12" s="506">
        <v>0</v>
      </c>
      <c r="BK12" s="506">
        <v>0</v>
      </c>
      <c r="BL12" s="506">
        <v>0</v>
      </c>
      <c r="BM12" s="506"/>
      <c r="BN12" s="506">
        <v>0</v>
      </c>
      <c r="BO12" s="506">
        <v>0</v>
      </c>
      <c r="BP12" s="506">
        <v>0</v>
      </c>
      <c r="BQ12" s="506"/>
      <c r="BR12" s="506">
        <v>250.29400000000001</v>
      </c>
      <c r="BS12" s="506">
        <v>0</v>
      </c>
      <c r="BT12" s="506">
        <v>250.29400000000001</v>
      </c>
      <c r="BU12" s="508" t="s">
        <v>529</v>
      </c>
      <c r="BV12" s="506">
        <v>200956.42799999999</v>
      </c>
      <c r="BW12" s="506">
        <v>189174.62300000002</v>
      </c>
      <c r="BX12" s="506">
        <v>390131.05199999997</v>
      </c>
      <c r="BY12" s="506"/>
      <c r="BZ12" s="506">
        <v>104553.024</v>
      </c>
      <c r="CA12" s="506">
        <v>43830.54</v>
      </c>
      <c r="CB12" s="506">
        <v>148383.56400000001</v>
      </c>
      <c r="CC12" s="506"/>
      <c r="CD12" s="506">
        <v>200956.42799999999</v>
      </c>
      <c r="CE12" s="506">
        <v>189174.62300000002</v>
      </c>
      <c r="CF12" s="506">
        <v>390131.05199999997</v>
      </c>
      <c r="CG12" s="503"/>
      <c r="CH12" s="25"/>
      <c r="CI12" s="25"/>
      <c r="CJ12" s="25"/>
    </row>
    <row r="13" spans="1:92" s="504" customFormat="1" ht="9" customHeight="1">
      <c r="A13" s="508" t="s">
        <v>530</v>
      </c>
      <c r="B13" s="506">
        <v>266228.83199999999</v>
      </c>
      <c r="C13" s="506">
        <v>2084122.1610000001</v>
      </c>
      <c r="D13" s="506">
        <v>2350350.9939999999</v>
      </c>
      <c r="E13" s="506"/>
      <c r="F13" s="506">
        <v>195.42699999999999</v>
      </c>
      <c r="G13" s="506">
        <v>0</v>
      </c>
      <c r="H13" s="506">
        <v>195.42699999999999</v>
      </c>
      <c r="I13" s="506"/>
      <c r="J13" s="506">
        <v>1202.277</v>
      </c>
      <c r="K13" s="506">
        <v>1033171.303</v>
      </c>
      <c r="L13" s="506">
        <v>1034373.581</v>
      </c>
      <c r="M13" s="508" t="s">
        <v>530</v>
      </c>
      <c r="N13" s="506">
        <v>16116.442999999999</v>
      </c>
      <c r="O13" s="506">
        <v>3627.3310000000001</v>
      </c>
      <c r="P13" s="506">
        <v>19743.775000000001</v>
      </c>
      <c r="Q13" s="506"/>
      <c r="R13" s="506">
        <v>10532.627</v>
      </c>
      <c r="S13" s="506">
        <v>200529.48800000001</v>
      </c>
      <c r="T13" s="506">
        <v>211062.11600000001</v>
      </c>
      <c r="U13" s="506"/>
      <c r="V13" s="506">
        <v>91517.474000000002</v>
      </c>
      <c r="W13" s="506">
        <v>1968558.818</v>
      </c>
      <c r="X13" s="506">
        <v>2060076.2919999999</v>
      </c>
      <c r="Y13" s="508" t="s">
        <v>530</v>
      </c>
      <c r="Z13" s="506">
        <v>847.524</v>
      </c>
      <c r="AA13" s="506">
        <v>0</v>
      </c>
      <c r="AB13" s="506">
        <v>847.524</v>
      </c>
      <c r="AC13" s="506"/>
      <c r="AD13" s="506">
        <v>249137.505</v>
      </c>
      <c r="AE13" s="506">
        <v>677823.76199999999</v>
      </c>
      <c r="AF13" s="506">
        <v>926961.26699999999</v>
      </c>
      <c r="AG13" s="506"/>
      <c r="AH13" s="506">
        <v>17884.438999999998</v>
      </c>
      <c r="AI13" s="506">
        <v>12442.002</v>
      </c>
      <c r="AJ13" s="506">
        <v>30326.441999999999</v>
      </c>
      <c r="AK13" s="508" t="s">
        <v>530</v>
      </c>
      <c r="AL13" s="506">
        <v>0</v>
      </c>
      <c r="AM13" s="506">
        <v>0</v>
      </c>
      <c r="AN13" s="506">
        <v>0</v>
      </c>
      <c r="AO13" s="506"/>
      <c r="AP13" s="506">
        <v>665.86699999999996</v>
      </c>
      <c r="AQ13" s="506">
        <v>0</v>
      </c>
      <c r="AR13" s="506">
        <v>665.86699999999996</v>
      </c>
      <c r="AS13" s="506"/>
      <c r="AT13" s="506">
        <v>8.86</v>
      </c>
      <c r="AU13" s="506">
        <v>0</v>
      </c>
      <c r="AV13" s="506">
        <v>8.86</v>
      </c>
      <c r="AW13" s="508" t="s">
        <v>530</v>
      </c>
      <c r="AX13" s="506">
        <v>53.8</v>
      </c>
      <c r="AY13" s="506">
        <v>0</v>
      </c>
      <c r="AZ13" s="506">
        <v>53.8</v>
      </c>
      <c r="BA13" s="506"/>
      <c r="BB13" s="506">
        <v>2125.1610000000001</v>
      </c>
      <c r="BC13" s="506">
        <v>1538.326</v>
      </c>
      <c r="BD13" s="506">
        <v>3663.4870000000001</v>
      </c>
      <c r="BE13" s="506"/>
      <c r="BF13" s="506">
        <v>2.8919999999999999</v>
      </c>
      <c r="BG13" s="506">
        <v>0</v>
      </c>
      <c r="BH13" s="506">
        <v>2.8919999999999999</v>
      </c>
      <c r="BI13" s="508" t="s">
        <v>530</v>
      </c>
      <c r="BJ13" s="506">
        <v>0</v>
      </c>
      <c r="BK13" s="506">
        <v>0</v>
      </c>
      <c r="BL13" s="506">
        <v>0</v>
      </c>
      <c r="BM13" s="506"/>
      <c r="BN13" s="506">
        <v>31.753</v>
      </c>
      <c r="BO13" s="506">
        <v>198953.255</v>
      </c>
      <c r="BP13" s="506">
        <v>198985.008</v>
      </c>
      <c r="BQ13" s="506"/>
      <c r="BR13" s="506">
        <v>2907.462</v>
      </c>
      <c r="BS13" s="506">
        <v>1553.5329999999999</v>
      </c>
      <c r="BT13" s="506">
        <v>4460.9949999999999</v>
      </c>
      <c r="BU13" s="508" t="s">
        <v>530</v>
      </c>
      <c r="BV13" s="506">
        <v>659458.34299999999</v>
      </c>
      <c r="BW13" s="506">
        <v>6182319.9790000003</v>
      </c>
      <c r="BX13" s="506">
        <v>6841778.3270000005</v>
      </c>
      <c r="BY13" s="506"/>
      <c r="BZ13" s="506">
        <v>1202.277</v>
      </c>
      <c r="CA13" s="506">
        <v>1034090.053</v>
      </c>
      <c r="CB13" s="506">
        <v>1035292.331</v>
      </c>
      <c r="CC13" s="506"/>
      <c r="CD13" s="506">
        <v>659458.34299999999</v>
      </c>
      <c r="CE13" s="506">
        <v>6183238.7290000003</v>
      </c>
      <c r="CF13" s="506">
        <v>6842697.0770000005</v>
      </c>
      <c r="CG13" s="503"/>
      <c r="CH13" s="25"/>
      <c r="CI13" s="25"/>
      <c r="CJ13" s="25"/>
    </row>
    <row r="14" spans="1:92" s="36" customFormat="1" ht="4.6500000000000004" customHeight="1">
      <c r="A14" s="508"/>
      <c r="B14" s="506"/>
      <c r="C14" s="506"/>
      <c r="D14" s="506"/>
      <c r="E14" s="506"/>
      <c r="F14" s="506"/>
      <c r="G14" s="506"/>
      <c r="H14" s="506"/>
      <c r="I14" s="506"/>
      <c r="J14" s="506"/>
      <c r="K14" s="506"/>
      <c r="L14" s="506"/>
      <c r="M14" s="508"/>
      <c r="N14" s="506"/>
      <c r="O14" s="506"/>
      <c r="P14" s="506"/>
      <c r="Q14" s="506"/>
      <c r="R14" s="506"/>
      <c r="S14" s="506"/>
      <c r="T14" s="506"/>
      <c r="U14" s="506"/>
      <c r="V14" s="506"/>
      <c r="W14" s="506"/>
      <c r="X14" s="506"/>
      <c r="Y14" s="508"/>
      <c r="Z14" s="506"/>
      <c r="AA14" s="506"/>
      <c r="AB14" s="506"/>
      <c r="AC14" s="506"/>
      <c r="AD14" s="506"/>
      <c r="AE14" s="506"/>
      <c r="AF14" s="506"/>
      <c r="AG14" s="506"/>
      <c r="AH14" s="506"/>
      <c r="AI14" s="506"/>
      <c r="AJ14" s="506"/>
      <c r="AK14" s="508"/>
      <c r="AL14" s="506"/>
      <c r="AM14" s="506"/>
      <c r="AN14" s="506"/>
      <c r="AO14" s="506"/>
      <c r="AP14" s="506"/>
      <c r="AQ14" s="506"/>
      <c r="AR14" s="506"/>
      <c r="AS14" s="506"/>
      <c r="AT14" s="506"/>
      <c r="AU14" s="506"/>
      <c r="AV14" s="506"/>
      <c r="AW14" s="508"/>
      <c r="AX14" s="506"/>
      <c r="AY14" s="506"/>
      <c r="AZ14" s="506"/>
      <c r="BA14" s="506"/>
      <c r="BB14" s="506"/>
      <c r="BC14" s="506"/>
      <c r="BD14" s="506"/>
      <c r="BE14" s="506"/>
      <c r="BF14" s="506"/>
      <c r="BG14" s="506"/>
      <c r="BH14" s="506"/>
      <c r="BI14" s="508"/>
      <c r="BJ14" s="506"/>
      <c r="BK14" s="506"/>
      <c r="BL14" s="506"/>
      <c r="BM14" s="506"/>
      <c r="BN14" s="506"/>
      <c r="BO14" s="506"/>
      <c r="BP14" s="506"/>
      <c r="BQ14" s="506"/>
      <c r="BR14" s="506"/>
      <c r="BS14" s="506"/>
      <c r="BT14" s="506"/>
      <c r="BU14" s="508"/>
      <c r="BV14" s="506"/>
      <c r="BW14" s="506"/>
      <c r="BX14" s="506"/>
      <c r="BY14" s="506"/>
      <c r="BZ14" s="506"/>
      <c r="CA14" s="506"/>
      <c r="CB14" s="506"/>
      <c r="CC14" s="506"/>
      <c r="CD14" s="506"/>
      <c r="CE14" s="506"/>
      <c r="CF14" s="506"/>
      <c r="CG14" s="503"/>
      <c r="CH14" s="19"/>
      <c r="CI14" s="19"/>
      <c r="CJ14" s="19"/>
    </row>
    <row r="15" spans="1:92" s="504" customFormat="1" ht="9" customHeight="1">
      <c r="A15" s="509" t="s">
        <v>531</v>
      </c>
      <c r="B15" s="510">
        <v>360800</v>
      </c>
      <c r="C15" s="510">
        <v>0</v>
      </c>
      <c r="D15" s="510">
        <v>360800</v>
      </c>
      <c r="E15" s="510"/>
      <c r="F15" s="510">
        <v>0</v>
      </c>
      <c r="G15" s="510">
        <v>0</v>
      </c>
      <c r="H15" s="510">
        <v>0</v>
      </c>
      <c r="I15" s="510"/>
      <c r="J15" s="510">
        <v>155000</v>
      </c>
      <c r="K15" s="510">
        <v>0</v>
      </c>
      <c r="L15" s="510">
        <v>155000</v>
      </c>
      <c r="M15" s="509" t="s">
        <v>531</v>
      </c>
      <c r="N15" s="510">
        <v>0</v>
      </c>
      <c r="O15" s="510">
        <v>0</v>
      </c>
      <c r="P15" s="510">
        <v>0</v>
      </c>
      <c r="Q15" s="510"/>
      <c r="R15" s="510">
        <v>214000</v>
      </c>
      <c r="S15" s="510">
        <v>0</v>
      </c>
      <c r="T15" s="510">
        <v>214000</v>
      </c>
      <c r="U15" s="510"/>
      <c r="V15" s="510">
        <v>218600</v>
      </c>
      <c r="W15" s="510">
        <v>0</v>
      </c>
      <c r="X15" s="510">
        <v>218600</v>
      </c>
      <c r="Y15" s="509" t="s">
        <v>531</v>
      </c>
      <c r="Z15" s="510">
        <v>0</v>
      </c>
      <c r="AA15" s="510">
        <v>0</v>
      </c>
      <c r="AB15" s="510">
        <v>0</v>
      </c>
      <c r="AC15" s="510"/>
      <c r="AD15" s="510">
        <v>0</v>
      </c>
      <c r="AE15" s="510">
        <v>0</v>
      </c>
      <c r="AF15" s="510">
        <v>0</v>
      </c>
      <c r="AG15" s="510"/>
      <c r="AH15" s="510">
        <v>0</v>
      </c>
      <c r="AI15" s="510">
        <v>0</v>
      </c>
      <c r="AJ15" s="510">
        <v>0</v>
      </c>
      <c r="AK15" s="509" t="s">
        <v>531</v>
      </c>
      <c r="AL15" s="510">
        <v>0</v>
      </c>
      <c r="AM15" s="510">
        <v>0</v>
      </c>
      <c r="AN15" s="510">
        <v>0</v>
      </c>
      <c r="AO15" s="510"/>
      <c r="AP15" s="510">
        <v>0</v>
      </c>
      <c r="AQ15" s="510">
        <v>0</v>
      </c>
      <c r="AR15" s="510">
        <v>0</v>
      </c>
      <c r="AS15" s="510"/>
      <c r="AT15" s="510">
        <v>0</v>
      </c>
      <c r="AU15" s="510">
        <v>0</v>
      </c>
      <c r="AV15" s="510">
        <v>0</v>
      </c>
      <c r="AW15" s="509" t="s">
        <v>531</v>
      </c>
      <c r="AX15" s="510">
        <v>45000</v>
      </c>
      <c r="AY15" s="510">
        <v>0</v>
      </c>
      <c r="AZ15" s="510">
        <v>45000</v>
      </c>
      <c r="BA15" s="510"/>
      <c r="BB15" s="510">
        <v>0</v>
      </c>
      <c r="BC15" s="510">
        <v>0</v>
      </c>
      <c r="BD15" s="510">
        <v>0</v>
      </c>
      <c r="BE15" s="510"/>
      <c r="BF15" s="510">
        <v>60000</v>
      </c>
      <c r="BG15" s="510">
        <v>0</v>
      </c>
      <c r="BH15" s="510">
        <v>60000</v>
      </c>
      <c r="BI15" s="509" t="s">
        <v>531</v>
      </c>
      <c r="BJ15" s="510">
        <v>127000</v>
      </c>
      <c r="BK15" s="510">
        <v>0</v>
      </c>
      <c r="BL15" s="510">
        <v>127000</v>
      </c>
      <c r="BM15" s="510"/>
      <c r="BN15" s="510">
        <v>35000</v>
      </c>
      <c r="BO15" s="510">
        <v>36750</v>
      </c>
      <c r="BP15" s="510">
        <v>71750</v>
      </c>
      <c r="BQ15" s="510"/>
      <c r="BR15" s="510">
        <v>0</v>
      </c>
      <c r="BS15" s="510">
        <v>0</v>
      </c>
      <c r="BT15" s="510">
        <v>0</v>
      </c>
      <c r="BU15" s="509" t="s">
        <v>531</v>
      </c>
      <c r="BV15" s="510">
        <v>1215400</v>
      </c>
      <c r="BW15" s="510">
        <v>36750</v>
      </c>
      <c r="BX15" s="510">
        <v>1252150</v>
      </c>
      <c r="BY15" s="510"/>
      <c r="BZ15" s="510">
        <v>155000</v>
      </c>
      <c r="CA15" s="510">
        <v>0</v>
      </c>
      <c r="CB15" s="510">
        <v>155000</v>
      </c>
      <c r="CC15" s="510"/>
      <c r="CD15" s="510">
        <v>1215400</v>
      </c>
      <c r="CE15" s="510">
        <v>36750</v>
      </c>
      <c r="CF15" s="510">
        <v>1252150</v>
      </c>
      <c r="CG15" s="503"/>
      <c r="CH15" s="25"/>
      <c r="CI15" s="25"/>
      <c r="CJ15" s="25"/>
    </row>
    <row r="16" spans="1:92" s="36" customFormat="1" ht="4.6500000000000004" customHeight="1">
      <c r="A16" s="509"/>
      <c r="B16" s="510"/>
      <c r="C16" s="510"/>
      <c r="D16" s="510"/>
      <c r="E16" s="510"/>
      <c r="F16" s="510"/>
      <c r="G16" s="510"/>
      <c r="H16" s="510"/>
      <c r="I16" s="510"/>
      <c r="J16" s="510"/>
      <c r="K16" s="510"/>
      <c r="L16" s="510"/>
      <c r="M16" s="509"/>
      <c r="N16" s="510"/>
      <c r="O16" s="510"/>
      <c r="P16" s="510"/>
      <c r="Q16" s="510"/>
      <c r="R16" s="510"/>
      <c r="S16" s="510"/>
      <c r="T16" s="510"/>
      <c r="U16" s="510"/>
      <c r="V16" s="510"/>
      <c r="W16" s="510"/>
      <c r="X16" s="510"/>
      <c r="Y16" s="509"/>
      <c r="Z16" s="510"/>
      <c r="AA16" s="510"/>
      <c r="AB16" s="510"/>
      <c r="AC16" s="510"/>
      <c r="AD16" s="510"/>
      <c r="AE16" s="510"/>
      <c r="AF16" s="510"/>
      <c r="AG16" s="510"/>
      <c r="AH16" s="510"/>
      <c r="AI16" s="510"/>
      <c r="AJ16" s="510"/>
      <c r="AK16" s="509"/>
      <c r="AL16" s="510"/>
      <c r="AM16" s="510"/>
      <c r="AN16" s="510"/>
      <c r="AO16" s="510"/>
      <c r="AP16" s="510"/>
      <c r="AQ16" s="510"/>
      <c r="AR16" s="510"/>
      <c r="AS16" s="510"/>
      <c r="AT16" s="510"/>
      <c r="AU16" s="510"/>
      <c r="AV16" s="510"/>
      <c r="AW16" s="509"/>
      <c r="AX16" s="510"/>
      <c r="AY16" s="510"/>
      <c r="AZ16" s="510"/>
      <c r="BA16" s="510"/>
      <c r="BB16" s="510"/>
      <c r="BC16" s="510"/>
      <c r="BD16" s="510"/>
      <c r="BE16" s="510"/>
      <c r="BF16" s="510"/>
      <c r="BG16" s="510"/>
      <c r="BH16" s="510"/>
      <c r="BI16" s="509"/>
      <c r="BJ16" s="510"/>
      <c r="BK16" s="510"/>
      <c r="BL16" s="510"/>
      <c r="BM16" s="510"/>
      <c r="BN16" s="510"/>
      <c r="BO16" s="510"/>
      <c r="BP16" s="510"/>
      <c r="BQ16" s="510"/>
      <c r="BR16" s="510"/>
      <c r="BS16" s="510"/>
      <c r="BT16" s="510"/>
      <c r="BU16" s="509"/>
      <c r="BV16" s="510"/>
      <c r="BW16" s="510"/>
      <c r="BX16" s="510"/>
      <c r="BY16" s="510"/>
      <c r="BZ16" s="510"/>
      <c r="CA16" s="510"/>
      <c r="CB16" s="510"/>
      <c r="CC16" s="510"/>
      <c r="CD16" s="510"/>
      <c r="CE16" s="510"/>
      <c r="CF16" s="510"/>
      <c r="CG16" s="503"/>
      <c r="CH16" s="19"/>
      <c r="CI16" s="19"/>
      <c r="CJ16" s="19"/>
    </row>
    <row r="17" spans="1:88" s="504" customFormat="1" ht="9" customHeight="1">
      <c r="A17" s="501" t="s">
        <v>532</v>
      </c>
      <c r="B17" s="502">
        <v>7703990.2019999996</v>
      </c>
      <c r="C17" s="502">
        <v>391183.72200000001</v>
      </c>
      <c r="D17" s="502">
        <v>8095173.9239999996</v>
      </c>
      <c r="E17" s="502"/>
      <c r="F17" s="502">
        <v>75098.524000000005</v>
      </c>
      <c r="G17" s="502">
        <v>0</v>
      </c>
      <c r="H17" s="502">
        <v>75098.524000000005</v>
      </c>
      <c r="I17" s="502"/>
      <c r="J17" s="502">
        <v>27159348.521000002</v>
      </c>
      <c r="K17" s="502">
        <v>4728574.1050000004</v>
      </c>
      <c r="L17" s="502">
        <v>31887922.627</v>
      </c>
      <c r="M17" s="501" t="s">
        <v>532</v>
      </c>
      <c r="N17" s="502">
        <v>988379.93500000006</v>
      </c>
      <c r="O17" s="502">
        <v>12.568</v>
      </c>
      <c r="P17" s="502">
        <v>988392.50300000003</v>
      </c>
      <c r="Q17" s="502"/>
      <c r="R17" s="502">
        <v>2585555.426</v>
      </c>
      <c r="S17" s="502">
        <v>477606.15500000003</v>
      </c>
      <c r="T17" s="502">
        <v>3063161.5819999999</v>
      </c>
      <c r="U17" s="502"/>
      <c r="V17" s="502">
        <v>6582854.4740000004</v>
      </c>
      <c r="W17" s="502">
        <v>1032908.585</v>
      </c>
      <c r="X17" s="502">
        <v>7615763.0599999996</v>
      </c>
      <c r="Y17" s="501" t="s">
        <v>532</v>
      </c>
      <c r="Z17" s="502">
        <v>2821828.659</v>
      </c>
      <c r="AA17" s="502">
        <v>550277.83299999998</v>
      </c>
      <c r="AB17" s="502">
        <v>3372106.4929999998</v>
      </c>
      <c r="AC17" s="502"/>
      <c r="AD17" s="502">
        <v>10460441.023</v>
      </c>
      <c r="AE17" s="502">
        <v>1345585.567</v>
      </c>
      <c r="AF17" s="502">
        <v>11806026.591</v>
      </c>
      <c r="AG17" s="502"/>
      <c r="AH17" s="502">
        <v>2844630.8640000001</v>
      </c>
      <c r="AI17" s="502">
        <v>72623.142999999996</v>
      </c>
      <c r="AJ17" s="502">
        <v>2917254.0079999999</v>
      </c>
      <c r="AK17" s="501" t="s">
        <v>532</v>
      </c>
      <c r="AL17" s="502">
        <v>1225668.666</v>
      </c>
      <c r="AM17" s="502">
        <v>0</v>
      </c>
      <c r="AN17" s="502">
        <v>1225668.666</v>
      </c>
      <c r="AO17" s="502"/>
      <c r="AP17" s="502">
        <v>507110.321</v>
      </c>
      <c r="AQ17" s="502">
        <v>0</v>
      </c>
      <c r="AR17" s="502">
        <v>507110.321</v>
      </c>
      <c r="AS17" s="502"/>
      <c r="AT17" s="502">
        <v>883895.42</v>
      </c>
      <c r="AU17" s="502">
        <v>90783.156000000003</v>
      </c>
      <c r="AV17" s="502">
        <v>974678.576</v>
      </c>
      <c r="AW17" s="501" t="s">
        <v>532</v>
      </c>
      <c r="AX17" s="502">
        <v>154024.9</v>
      </c>
      <c r="AY17" s="502">
        <v>0</v>
      </c>
      <c r="AZ17" s="502">
        <v>154024.9</v>
      </c>
      <c r="BA17" s="502"/>
      <c r="BB17" s="502">
        <v>39822.642999999996</v>
      </c>
      <c r="BC17" s="502">
        <v>0</v>
      </c>
      <c r="BD17" s="502">
        <v>39822.642999999996</v>
      </c>
      <c r="BE17" s="502"/>
      <c r="BF17" s="502">
        <v>302638.93300000002</v>
      </c>
      <c r="BG17" s="502">
        <v>157989.64199999999</v>
      </c>
      <c r="BH17" s="502">
        <v>460628.576</v>
      </c>
      <c r="BI17" s="501" t="s">
        <v>532</v>
      </c>
      <c r="BJ17" s="502">
        <v>210228.35</v>
      </c>
      <c r="BK17" s="502">
        <v>81976.093999999997</v>
      </c>
      <c r="BL17" s="502">
        <v>292204.44400000002</v>
      </c>
      <c r="BM17" s="502"/>
      <c r="BN17" s="502">
        <v>723155.82400000002</v>
      </c>
      <c r="BO17" s="502">
        <v>0</v>
      </c>
      <c r="BP17" s="502">
        <v>723155.82400000002</v>
      </c>
      <c r="BQ17" s="502"/>
      <c r="BR17" s="502">
        <v>408185.79700000002</v>
      </c>
      <c r="BS17" s="502">
        <v>0</v>
      </c>
      <c r="BT17" s="502">
        <v>408185.79700000002</v>
      </c>
      <c r="BU17" s="501" t="s">
        <v>532</v>
      </c>
      <c r="BV17" s="502">
        <v>65676858.482000008</v>
      </c>
      <c r="BW17" s="502">
        <v>8929520.5700000003</v>
      </c>
      <c r="BX17" s="502">
        <v>74606379.05900003</v>
      </c>
      <c r="BY17" s="502"/>
      <c r="BZ17" s="502">
        <v>27159348.521000002</v>
      </c>
      <c r="CA17" s="502">
        <v>4269661.4239999996</v>
      </c>
      <c r="CB17" s="502">
        <v>31429009.945</v>
      </c>
      <c r="CC17" s="502"/>
      <c r="CD17" s="502">
        <v>65676858.482000008</v>
      </c>
      <c r="CE17" s="502">
        <v>8470607.8889999986</v>
      </c>
      <c r="CF17" s="502">
        <v>74147466.377000034</v>
      </c>
      <c r="CG17" s="503"/>
      <c r="CH17" s="25"/>
      <c r="CI17" s="25"/>
      <c r="CJ17" s="25"/>
    </row>
    <row r="18" spans="1:88" s="504" customFormat="1" ht="9" customHeight="1">
      <c r="A18" s="508" t="s">
        <v>533</v>
      </c>
      <c r="B18" s="506">
        <v>3637686.531</v>
      </c>
      <c r="C18" s="506">
        <v>2E-3</v>
      </c>
      <c r="D18" s="506">
        <v>3637686.5329999998</v>
      </c>
      <c r="E18" s="506"/>
      <c r="F18" s="506">
        <v>0</v>
      </c>
      <c r="G18" s="506">
        <v>0</v>
      </c>
      <c r="H18" s="506">
        <v>0</v>
      </c>
      <c r="I18" s="506"/>
      <c r="J18" s="506">
        <v>637963.63699999999</v>
      </c>
      <c r="K18" s="506">
        <v>27185.042000000001</v>
      </c>
      <c r="L18" s="506">
        <v>665148.68000000005</v>
      </c>
      <c r="M18" s="508" t="s">
        <v>533</v>
      </c>
      <c r="N18" s="506">
        <v>0</v>
      </c>
      <c r="O18" s="506">
        <v>0</v>
      </c>
      <c r="P18" s="506">
        <v>0</v>
      </c>
      <c r="Q18" s="506"/>
      <c r="R18" s="506">
        <v>18021.808000000001</v>
      </c>
      <c r="S18" s="506">
        <v>0</v>
      </c>
      <c r="T18" s="506">
        <v>18021.808000000001</v>
      </c>
      <c r="U18" s="506"/>
      <c r="V18" s="506">
        <v>1093912.027</v>
      </c>
      <c r="W18" s="506">
        <v>0</v>
      </c>
      <c r="X18" s="506">
        <v>1093912.027</v>
      </c>
      <c r="Y18" s="508" t="s">
        <v>533</v>
      </c>
      <c r="Z18" s="506">
        <v>388847.49699999997</v>
      </c>
      <c r="AA18" s="506">
        <v>550277.83299999998</v>
      </c>
      <c r="AB18" s="506">
        <v>939125.33100000001</v>
      </c>
      <c r="AC18" s="506"/>
      <c r="AD18" s="506">
        <v>20008.330999999998</v>
      </c>
      <c r="AE18" s="506">
        <v>0</v>
      </c>
      <c r="AF18" s="506">
        <v>20008.330999999998</v>
      </c>
      <c r="AG18" s="506"/>
      <c r="AH18" s="506">
        <v>0</v>
      </c>
      <c r="AI18" s="506">
        <v>0</v>
      </c>
      <c r="AJ18" s="506">
        <v>0</v>
      </c>
      <c r="AK18" s="508" t="s">
        <v>533</v>
      </c>
      <c r="AL18" s="506">
        <v>0</v>
      </c>
      <c r="AM18" s="506">
        <v>0</v>
      </c>
      <c r="AN18" s="506">
        <v>0</v>
      </c>
      <c r="AO18" s="506"/>
      <c r="AP18" s="506">
        <v>0</v>
      </c>
      <c r="AQ18" s="506">
        <v>0</v>
      </c>
      <c r="AR18" s="506">
        <v>0</v>
      </c>
      <c r="AS18" s="506"/>
      <c r="AT18" s="506">
        <v>565183.62699999998</v>
      </c>
      <c r="AU18" s="506">
        <v>0</v>
      </c>
      <c r="AV18" s="506">
        <v>565183.62699999998</v>
      </c>
      <c r="AW18" s="508" t="s">
        <v>533</v>
      </c>
      <c r="AX18" s="506">
        <v>0</v>
      </c>
      <c r="AY18" s="506">
        <v>0</v>
      </c>
      <c r="AZ18" s="506">
        <v>0</v>
      </c>
      <c r="BA18" s="506"/>
      <c r="BB18" s="506">
        <v>0</v>
      </c>
      <c r="BC18" s="506">
        <v>0</v>
      </c>
      <c r="BD18" s="506">
        <v>0</v>
      </c>
      <c r="BE18" s="506"/>
      <c r="BF18" s="506">
        <v>0</v>
      </c>
      <c r="BG18" s="506">
        <v>0</v>
      </c>
      <c r="BH18" s="506">
        <v>0</v>
      </c>
      <c r="BI18" s="508" t="s">
        <v>533</v>
      </c>
      <c r="BJ18" s="506">
        <v>0</v>
      </c>
      <c r="BK18" s="506">
        <v>0</v>
      </c>
      <c r="BL18" s="506">
        <v>0</v>
      </c>
      <c r="BM18" s="506"/>
      <c r="BN18" s="506">
        <v>171757.598</v>
      </c>
      <c r="BO18" s="506">
        <v>0</v>
      </c>
      <c r="BP18" s="506">
        <v>171757.598</v>
      </c>
      <c r="BQ18" s="506"/>
      <c r="BR18" s="506">
        <v>0</v>
      </c>
      <c r="BS18" s="506">
        <v>0</v>
      </c>
      <c r="BT18" s="506">
        <v>0</v>
      </c>
      <c r="BU18" s="508" t="s">
        <v>533</v>
      </c>
      <c r="BV18" s="506">
        <v>6533381.0560000008</v>
      </c>
      <c r="BW18" s="506">
        <v>577462.87699999998</v>
      </c>
      <c r="BX18" s="506">
        <v>7110843.9350000005</v>
      </c>
      <c r="BY18" s="506"/>
      <c r="BZ18" s="506">
        <v>637963.63699999999</v>
      </c>
      <c r="CA18" s="506">
        <v>27185.042000000001</v>
      </c>
      <c r="CB18" s="506">
        <v>665148.68000000005</v>
      </c>
      <c r="CC18" s="506"/>
      <c r="CD18" s="506">
        <v>6533381.0560000008</v>
      </c>
      <c r="CE18" s="506">
        <v>577462.87699999998</v>
      </c>
      <c r="CF18" s="506">
        <v>7110843.9350000005</v>
      </c>
      <c r="CG18" s="503"/>
      <c r="CH18" s="25"/>
      <c r="CI18" s="25"/>
      <c r="CJ18" s="25"/>
    </row>
    <row r="19" spans="1:88" s="504" customFormat="1" ht="9" customHeight="1">
      <c r="A19" s="508" t="s">
        <v>534</v>
      </c>
      <c r="B19" s="506">
        <v>3800791.5260000001</v>
      </c>
      <c r="C19" s="506">
        <v>391183.71899999998</v>
      </c>
      <c r="D19" s="506">
        <v>4191975.2459999998</v>
      </c>
      <c r="E19" s="506"/>
      <c r="F19" s="506">
        <v>52301.173000000003</v>
      </c>
      <c r="G19" s="506">
        <v>0</v>
      </c>
      <c r="H19" s="506">
        <v>52301.173000000003</v>
      </c>
      <c r="I19" s="506"/>
      <c r="J19" s="506">
        <v>16588709.216</v>
      </c>
      <c r="K19" s="506">
        <v>4248301.017</v>
      </c>
      <c r="L19" s="506">
        <v>20837010.234000001</v>
      </c>
      <c r="M19" s="508" t="s">
        <v>534</v>
      </c>
      <c r="N19" s="506">
        <v>338293.32400000002</v>
      </c>
      <c r="O19" s="506">
        <v>0</v>
      </c>
      <c r="P19" s="506">
        <v>338293.32400000002</v>
      </c>
      <c r="Q19" s="506"/>
      <c r="R19" s="506">
        <v>2027046.2320000001</v>
      </c>
      <c r="S19" s="506">
        <v>201876.58100000001</v>
      </c>
      <c r="T19" s="506">
        <v>2228922.8139999998</v>
      </c>
      <c r="U19" s="506"/>
      <c r="V19" s="506">
        <v>5180615.9819999998</v>
      </c>
      <c r="W19" s="506">
        <v>1032908.585</v>
      </c>
      <c r="X19" s="506">
        <v>6213524.5669999998</v>
      </c>
      <c r="Y19" s="508" t="s">
        <v>534</v>
      </c>
      <c r="Z19" s="506">
        <v>2432981.1609999998</v>
      </c>
      <c r="AA19" s="506">
        <v>0</v>
      </c>
      <c r="AB19" s="506">
        <v>2432981.1609999998</v>
      </c>
      <c r="AC19" s="506"/>
      <c r="AD19" s="506">
        <v>6475806.1109999996</v>
      </c>
      <c r="AE19" s="506">
        <v>1346479.4509999999</v>
      </c>
      <c r="AF19" s="506">
        <v>7822285.5619999999</v>
      </c>
      <c r="AG19" s="506"/>
      <c r="AH19" s="506">
        <v>2783188.55</v>
      </c>
      <c r="AI19" s="506">
        <v>72623.142999999996</v>
      </c>
      <c r="AJ19" s="506">
        <v>2855811.6940000001</v>
      </c>
      <c r="AK19" s="508" t="s">
        <v>534</v>
      </c>
      <c r="AL19" s="506">
        <v>962272.21400000004</v>
      </c>
      <c r="AM19" s="506">
        <v>0</v>
      </c>
      <c r="AN19" s="506">
        <v>962272.21400000004</v>
      </c>
      <c r="AO19" s="506"/>
      <c r="AP19" s="506">
        <v>467101.92200000002</v>
      </c>
      <c r="AQ19" s="506">
        <v>0</v>
      </c>
      <c r="AR19" s="506">
        <v>467101.92200000002</v>
      </c>
      <c r="AS19" s="506"/>
      <c r="AT19" s="506">
        <v>318711.79200000002</v>
      </c>
      <c r="AU19" s="506">
        <v>90783.156000000003</v>
      </c>
      <c r="AV19" s="506">
        <v>409494.94799999997</v>
      </c>
      <c r="AW19" s="508" t="s">
        <v>534</v>
      </c>
      <c r="AX19" s="506">
        <v>154024.9</v>
      </c>
      <c r="AY19" s="506">
        <v>0</v>
      </c>
      <c r="AZ19" s="506">
        <v>154024.9</v>
      </c>
      <c r="BA19" s="506"/>
      <c r="BB19" s="506">
        <v>40782.921000000002</v>
      </c>
      <c r="BC19" s="506">
        <v>0</v>
      </c>
      <c r="BD19" s="506">
        <v>40782.921000000002</v>
      </c>
      <c r="BE19" s="506"/>
      <c r="BF19" s="506">
        <v>232285.932</v>
      </c>
      <c r="BG19" s="506">
        <v>0</v>
      </c>
      <c r="BH19" s="506">
        <v>232285.932</v>
      </c>
      <c r="BI19" s="508" t="s">
        <v>534</v>
      </c>
      <c r="BJ19" s="506">
        <v>127545.568</v>
      </c>
      <c r="BK19" s="506">
        <v>37126.686999999998</v>
      </c>
      <c r="BL19" s="506">
        <v>164672.25599999999</v>
      </c>
      <c r="BM19" s="506"/>
      <c r="BN19" s="506">
        <v>551398.22600000002</v>
      </c>
      <c r="BO19" s="506">
        <v>0</v>
      </c>
      <c r="BP19" s="506">
        <v>551398.22600000002</v>
      </c>
      <c r="BQ19" s="506"/>
      <c r="BR19" s="506">
        <v>389211.84899999999</v>
      </c>
      <c r="BS19" s="506">
        <v>0</v>
      </c>
      <c r="BT19" s="506">
        <v>389211.84899999999</v>
      </c>
      <c r="BU19" s="508" t="s">
        <v>534</v>
      </c>
      <c r="BV19" s="506">
        <v>42923068.598999999</v>
      </c>
      <c r="BW19" s="506">
        <v>7421282.3390000006</v>
      </c>
      <c r="BX19" s="506">
        <v>50344350.942999989</v>
      </c>
      <c r="BY19" s="506"/>
      <c r="BZ19" s="506">
        <v>16588709.216</v>
      </c>
      <c r="CA19" s="506">
        <v>4248301.017</v>
      </c>
      <c r="CB19" s="506">
        <v>20837010.234000001</v>
      </c>
      <c r="CC19" s="506"/>
      <c r="CD19" s="506">
        <v>42923068.598999999</v>
      </c>
      <c r="CE19" s="506">
        <v>7421282.3390000006</v>
      </c>
      <c r="CF19" s="506">
        <v>50344350.942999989</v>
      </c>
      <c r="CG19" s="25"/>
      <c r="CH19" s="25"/>
      <c r="CI19" s="25"/>
      <c r="CJ19" s="25"/>
    </row>
    <row r="20" spans="1:88" s="504" customFormat="1" ht="9" customHeight="1">
      <c r="A20" s="508" t="s">
        <v>535</v>
      </c>
      <c r="B20" s="506">
        <v>0</v>
      </c>
      <c r="C20" s="506">
        <v>0</v>
      </c>
      <c r="D20" s="506">
        <v>0</v>
      </c>
      <c r="E20" s="506"/>
      <c r="F20" s="506">
        <v>0</v>
      </c>
      <c r="G20" s="506">
        <v>0</v>
      </c>
      <c r="H20" s="506">
        <v>0</v>
      </c>
      <c r="I20" s="506"/>
      <c r="J20" s="506">
        <v>7634399.3389999997</v>
      </c>
      <c r="K20" s="506">
        <v>4502.2640000000001</v>
      </c>
      <c r="L20" s="506">
        <v>7638901.6040000003</v>
      </c>
      <c r="M20" s="508" t="s">
        <v>535</v>
      </c>
      <c r="N20" s="506">
        <v>650293.25699999998</v>
      </c>
      <c r="O20" s="506">
        <v>0</v>
      </c>
      <c r="P20" s="506">
        <v>650293.25699999998</v>
      </c>
      <c r="Q20" s="506"/>
      <c r="R20" s="506">
        <v>540487.38399999996</v>
      </c>
      <c r="S20" s="506">
        <v>275729.57400000002</v>
      </c>
      <c r="T20" s="506">
        <v>816216.95900000003</v>
      </c>
      <c r="U20" s="506"/>
      <c r="V20" s="506">
        <v>0</v>
      </c>
      <c r="W20" s="506">
        <v>0</v>
      </c>
      <c r="X20" s="506">
        <v>0</v>
      </c>
      <c r="Y20" s="508" t="s">
        <v>535</v>
      </c>
      <c r="Z20" s="506">
        <v>0</v>
      </c>
      <c r="AA20" s="506">
        <v>0</v>
      </c>
      <c r="AB20" s="506">
        <v>0</v>
      </c>
      <c r="AC20" s="506"/>
      <c r="AD20" s="506">
        <v>3802943.199</v>
      </c>
      <c r="AE20" s="506">
        <v>0</v>
      </c>
      <c r="AF20" s="506">
        <v>3802943.199</v>
      </c>
      <c r="AG20" s="506"/>
      <c r="AH20" s="506">
        <v>62244.459000000003</v>
      </c>
      <c r="AI20" s="506">
        <v>0</v>
      </c>
      <c r="AJ20" s="506">
        <v>62244.459000000003</v>
      </c>
      <c r="AK20" s="508" t="s">
        <v>535</v>
      </c>
      <c r="AL20" s="506">
        <v>264395.78600000002</v>
      </c>
      <c r="AM20" s="506">
        <v>0</v>
      </c>
      <c r="AN20" s="506">
        <v>264395.78600000002</v>
      </c>
      <c r="AO20" s="506"/>
      <c r="AP20" s="506">
        <v>0</v>
      </c>
      <c r="AQ20" s="506">
        <v>0</v>
      </c>
      <c r="AR20" s="506">
        <v>0</v>
      </c>
      <c r="AS20" s="506"/>
      <c r="AT20" s="506">
        <v>0</v>
      </c>
      <c r="AU20" s="506">
        <v>0</v>
      </c>
      <c r="AV20" s="506">
        <v>0</v>
      </c>
      <c r="AW20" s="508" t="s">
        <v>535</v>
      </c>
      <c r="AX20" s="506">
        <v>0</v>
      </c>
      <c r="AY20" s="506">
        <v>0</v>
      </c>
      <c r="AZ20" s="506">
        <v>0</v>
      </c>
      <c r="BA20" s="506"/>
      <c r="BB20" s="506">
        <v>0</v>
      </c>
      <c r="BC20" s="506">
        <v>0</v>
      </c>
      <c r="BD20" s="506">
        <v>0</v>
      </c>
      <c r="BE20" s="506"/>
      <c r="BF20" s="506">
        <v>70353.001000000004</v>
      </c>
      <c r="BG20" s="506">
        <v>157989.64199999999</v>
      </c>
      <c r="BH20" s="506">
        <v>228342.644</v>
      </c>
      <c r="BI20" s="508" t="s">
        <v>535</v>
      </c>
      <c r="BJ20" s="506">
        <v>82682.781000000003</v>
      </c>
      <c r="BK20" s="506">
        <v>44849.406000000003</v>
      </c>
      <c r="BL20" s="506">
        <v>127532.18799999999</v>
      </c>
      <c r="BM20" s="506"/>
      <c r="BN20" s="506">
        <v>0</v>
      </c>
      <c r="BO20" s="506">
        <v>0</v>
      </c>
      <c r="BP20" s="506">
        <v>0</v>
      </c>
      <c r="BQ20" s="506"/>
      <c r="BR20" s="506">
        <v>0</v>
      </c>
      <c r="BS20" s="506">
        <v>0</v>
      </c>
      <c r="BT20" s="506">
        <v>0</v>
      </c>
      <c r="BU20" s="508" t="s">
        <v>535</v>
      </c>
      <c r="BV20" s="506">
        <v>13107799.206000002</v>
      </c>
      <c r="BW20" s="506">
        <v>483070.88600000006</v>
      </c>
      <c r="BX20" s="506">
        <v>13590870.096000001</v>
      </c>
      <c r="BY20" s="506"/>
      <c r="BZ20" s="506">
        <v>7634399.3389999997</v>
      </c>
      <c r="CA20" s="506">
        <v>4502.2640000000001</v>
      </c>
      <c r="CB20" s="506">
        <v>7638901.6040000003</v>
      </c>
      <c r="CC20" s="506"/>
      <c r="CD20" s="506">
        <v>13107799.206000002</v>
      </c>
      <c r="CE20" s="506">
        <v>483070.88600000006</v>
      </c>
      <c r="CF20" s="506">
        <v>13590870.096000001</v>
      </c>
      <c r="CG20" s="25"/>
      <c r="CH20" s="25"/>
      <c r="CI20" s="25"/>
      <c r="CJ20" s="25"/>
    </row>
    <row r="21" spans="1:88" s="504" customFormat="1" ht="9" customHeight="1">
      <c r="A21" s="508" t="s">
        <v>536</v>
      </c>
      <c r="B21" s="506">
        <v>269286.61200000002</v>
      </c>
      <c r="C21" s="506">
        <v>0</v>
      </c>
      <c r="D21" s="506">
        <v>269286.61200000002</v>
      </c>
      <c r="E21" s="506"/>
      <c r="F21" s="506">
        <v>22797.35</v>
      </c>
      <c r="G21" s="506">
        <v>0</v>
      </c>
      <c r="H21" s="506">
        <v>22797.35</v>
      </c>
      <c r="I21" s="506"/>
      <c r="J21" s="506">
        <v>2307250.87</v>
      </c>
      <c r="K21" s="506">
        <v>458912.68099999998</v>
      </c>
      <c r="L21" s="506">
        <v>2766163.5520000001</v>
      </c>
      <c r="M21" s="508" t="s">
        <v>536</v>
      </c>
      <c r="N21" s="506">
        <v>0</v>
      </c>
      <c r="O21" s="506">
        <v>12.568</v>
      </c>
      <c r="P21" s="506">
        <v>12.568</v>
      </c>
      <c r="Q21" s="506"/>
      <c r="R21" s="506">
        <v>0</v>
      </c>
      <c r="S21" s="506">
        <v>0</v>
      </c>
      <c r="T21" s="506">
        <v>0</v>
      </c>
      <c r="U21" s="506"/>
      <c r="V21" s="506">
        <v>308326.46500000003</v>
      </c>
      <c r="W21" s="506">
        <v>0</v>
      </c>
      <c r="X21" s="506">
        <v>308326.46500000003</v>
      </c>
      <c r="Y21" s="508" t="s">
        <v>536</v>
      </c>
      <c r="Z21" s="506">
        <v>0</v>
      </c>
      <c r="AA21" s="506">
        <v>0</v>
      </c>
      <c r="AB21" s="506">
        <v>0</v>
      </c>
      <c r="AC21" s="506"/>
      <c r="AD21" s="506">
        <v>170175.57800000001</v>
      </c>
      <c r="AE21" s="506">
        <v>114.29300000000001</v>
      </c>
      <c r="AF21" s="506">
        <v>170289.872</v>
      </c>
      <c r="AG21" s="506"/>
      <c r="AH21" s="506">
        <v>186.084</v>
      </c>
      <c r="AI21" s="506">
        <v>0</v>
      </c>
      <c r="AJ21" s="506">
        <v>186.084</v>
      </c>
      <c r="AK21" s="508" t="s">
        <v>536</v>
      </c>
      <c r="AL21" s="506">
        <v>0</v>
      </c>
      <c r="AM21" s="506">
        <v>0</v>
      </c>
      <c r="AN21" s="506">
        <v>0</v>
      </c>
      <c r="AO21" s="506"/>
      <c r="AP21" s="506">
        <v>40008.398000000001</v>
      </c>
      <c r="AQ21" s="506">
        <v>0</v>
      </c>
      <c r="AR21" s="506">
        <v>40008.398000000001</v>
      </c>
      <c r="AS21" s="506"/>
      <c r="AT21" s="506">
        <v>0</v>
      </c>
      <c r="AU21" s="506">
        <v>0</v>
      </c>
      <c r="AV21" s="506">
        <v>0</v>
      </c>
      <c r="AW21" s="508" t="s">
        <v>536</v>
      </c>
      <c r="AX21" s="506">
        <v>0</v>
      </c>
      <c r="AY21" s="506">
        <v>0</v>
      </c>
      <c r="AZ21" s="506">
        <v>0</v>
      </c>
      <c r="BA21" s="506"/>
      <c r="BB21" s="506">
        <v>0</v>
      </c>
      <c r="BC21" s="506">
        <v>0</v>
      </c>
      <c r="BD21" s="506">
        <v>0</v>
      </c>
      <c r="BE21" s="506"/>
      <c r="BF21" s="506">
        <v>0</v>
      </c>
      <c r="BG21" s="506">
        <v>0</v>
      </c>
      <c r="BH21" s="506">
        <v>0</v>
      </c>
      <c r="BI21" s="508" t="s">
        <v>536</v>
      </c>
      <c r="BJ21" s="506">
        <v>0</v>
      </c>
      <c r="BK21" s="506">
        <v>0</v>
      </c>
      <c r="BL21" s="506">
        <v>0</v>
      </c>
      <c r="BM21" s="506"/>
      <c r="BN21" s="506">
        <v>0</v>
      </c>
      <c r="BO21" s="506">
        <v>0</v>
      </c>
      <c r="BP21" s="506">
        <v>0</v>
      </c>
      <c r="BQ21" s="506"/>
      <c r="BR21" s="506">
        <v>18973.948</v>
      </c>
      <c r="BS21" s="506">
        <v>0</v>
      </c>
      <c r="BT21" s="506">
        <v>18973.948</v>
      </c>
      <c r="BU21" s="508" t="s">
        <v>536</v>
      </c>
      <c r="BV21" s="506">
        <v>3137005.3049999997</v>
      </c>
      <c r="BW21" s="506">
        <v>459039.54200000002</v>
      </c>
      <c r="BX21" s="506">
        <v>3596044.8489999995</v>
      </c>
      <c r="BY21" s="506"/>
      <c r="BZ21" s="506">
        <v>2307250.87</v>
      </c>
      <c r="CA21" s="506">
        <v>0</v>
      </c>
      <c r="CB21" s="506">
        <v>2307250.87</v>
      </c>
      <c r="CC21" s="506"/>
      <c r="CD21" s="506">
        <v>3137005.3049999997</v>
      </c>
      <c r="CE21" s="506">
        <v>126.86100000003353</v>
      </c>
      <c r="CF21" s="506">
        <v>3137132.1669999994</v>
      </c>
      <c r="CG21" s="503"/>
      <c r="CH21" s="25"/>
      <c r="CI21" s="25"/>
      <c r="CJ21" s="25"/>
    </row>
    <row r="22" spans="1:88" s="504" customFormat="1" ht="9" customHeight="1">
      <c r="A22" s="508" t="s">
        <v>537</v>
      </c>
      <c r="B22" s="506">
        <v>0</v>
      </c>
      <c r="C22" s="506">
        <v>0</v>
      </c>
      <c r="D22" s="506">
        <v>0</v>
      </c>
      <c r="E22" s="506"/>
      <c r="F22" s="506">
        <v>0</v>
      </c>
      <c r="G22" s="506">
        <v>0</v>
      </c>
      <c r="H22" s="506">
        <v>0</v>
      </c>
      <c r="I22" s="506"/>
      <c r="J22" s="506">
        <v>0</v>
      </c>
      <c r="K22" s="506">
        <v>0</v>
      </c>
      <c r="L22" s="506">
        <v>0</v>
      </c>
      <c r="M22" s="508" t="s">
        <v>537</v>
      </c>
      <c r="N22" s="506">
        <v>0</v>
      </c>
      <c r="O22" s="506">
        <v>0</v>
      </c>
      <c r="P22" s="506">
        <v>0</v>
      </c>
      <c r="Q22" s="506"/>
      <c r="R22" s="506">
        <v>0</v>
      </c>
      <c r="S22" s="506">
        <v>0</v>
      </c>
      <c r="T22" s="506">
        <v>0</v>
      </c>
      <c r="U22" s="506"/>
      <c r="V22" s="506">
        <v>0</v>
      </c>
      <c r="W22" s="506">
        <v>0</v>
      </c>
      <c r="X22" s="506">
        <v>0</v>
      </c>
      <c r="Y22" s="508" t="s">
        <v>537</v>
      </c>
      <c r="Z22" s="506">
        <v>0</v>
      </c>
      <c r="AA22" s="506">
        <v>0</v>
      </c>
      <c r="AB22" s="506">
        <v>0</v>
      </c>
      <c r="AC22" s="506"/>
      <c r="AD22" s="506">
        <v>0</v>
      </c>
      <c r="AE22" s="506">
        <v>0</v>
      </c>
      <c r="AF22" s="506">
        <v>0</v>
      </c>
      <c r="AG22" s="506"/>
      <c r="AH22" s="506">
        <v>0</v>
      </c>
      <c r="AI22" s="506">
        <v>0</v>
      </c>
      <c r="AJ22" s="506">
        <v>0</v>
      </c>
      <c r="AK22" s="508" t="s">
        <v>537</v>
      </c>
      <c r="AL22" s="506">
        <v>0</v>
      </c>
      <c r="AM22" s="506">
        <v>0</v>
      </c>
      <c r="AN22" s="506">
        <v>0</v>
      </c>
      <c r="AO22" s="506"/>
      <c r="AP22" s="506">
        <v>0</v>
      </c>
      <c r="AQ22" s="506">
        <v>0</v>
      </c>
      <c r="AR22" s="506">
        <v>0</v>
      </c>
      <c r="AS22" s="506"/>
      <c r="AT22" s="506">
        <v>0</v>
      </c>
      <c r="AU22" s="506">
        <v>0</v>
      </c>
      <c r="AV22" s="506">
        <v>0</v>
      </c>
      <c r="AW22" s="508" t="s">
        <v>537</v>
      </c>
      <c r="AX22" s="506">
        <v>0</v>
      </c>
      <c r="AY22" s="506">
        <v>0</v>
      </c>
      <c r="AZ22" s="506">
        <v>0</v>
      </c>
      <c r="BA22" s="506"/>
      <c r="BB22" s="506">
        <v>0</v>
      </c>
      <c r="BC22" s="506">
        <v>0</v>
      </c>
      <c r="BD22" s="506">
        <v>0</v>
      </c>
      <c r="BE22" s="506"/>
      <c r="BF22" s="506">
        <v>0</v>
      </c>
      <c r="BG22" s="506">
        <v>0</v>
      </c>
      <c r="BH22" s="506">
        <v>0</v>
      </c>
      <c r="BI22" s="508" t="s">
        <v>537</v>
      </c>
      <c r="BJ22" s="506">
        <v>0</v>
      </c>
      <c r="BK22" s="506">
        <v>0</v>
      </c>
      <c r="BL22" s="506">
        <v>0</v>
      </c>
      <c r="BM22" s="506"/>
      <c r="BN22" s="506">
        <v>0</v>
      </c>
      <c r="BO22" s="506">
        <v>0</v>
      </c>
      <c r="BP22" s="506">
        <v>0</v>
      </c>
      <c r="BQ22" s="506"/>
      <c r="BR22" s="506">
        <v>0</v>
      </c>
      <c r="BS22" s="506">
        <v>0</v>
      </c>
      <c r="BT22" s="506">
        <v>0</v>
      </c>
      <c r="BU22" s="508" t="s">
        <v>537</v>
      </c>
      <c r="BV22" s="506">
        <v>0</v>
      </c>
      <c r="BW22" s="506">
        <v>0</v>
      </c>
      <c r="BX22" s="506">
        <v>0</v>
      </c>
      <c r="BY22" s="506"/>
      <c r="BZ22" s="506">
        <v>0</v>
      </c>
      <c r="CA22" s="506">
        <v>0</v>
      </c>
      <c r="CB22" s="506">
        <v>0</v>
      </c>
      <c r="CC22" s="506"/>
      <c r="CD22" s="506">
        <v>0</v>
      </c>
      <c r="CE22" s="506">
        <v>0</v>
      </c>
      <c r="CF22" s="506">
        <v>0</v>
      </c>
      <c r="CG22" s="503"/>
      <c r="CH22" s="25"/>
      <c r="CI22" s="25"/>
      <c r="CJ22" s="25"/>
    </row>
    <row r="23" spans="1:88" s="504" customFormat="1" ht="9" customHeight="1">
      <c r="A23" s="508" t="s">
        <v>538</v>
      </c>
      <c r="B23" s="506">
        <v>-3774.4670000000001</v>
      </c>
      <c r="C23" s="506">
        <v>0</v>
      </c>
      <c r="D23" s="506">
        <v>-3774.4670000000001</v>
      </c>
      <c r="E23" s="506"/>
      <c r="F23" s="506">
        <v>0</v>
      </c>
      <c r="G23" s="506">
        <v>0</v>
      </c>
      <c r="H23" s="506">
        <v>0</v>
      </c>
      <c r="I23" s="506"/>
      <c r="J23" s="506">
        <v>-8974.5419999999995</v>
      </c>
      <c r="K23" s="506">
        <v>-10326.9</v>
      </c>
      <c r="L23" s="506">
        <v>-19301.442999999999</v>
      </c>
      <c r="M23" s="508" t="s">
        <v>538</v>
      </c>
      <c r="N23" s="506">
        <v>-206.64699999999999</v>
      </c>
      <c r="O23" s="506">
        <v>0</v>
      </c>
      <c r="P23" s="506">
        <v>-206.64699999999999</v>
      </c>
      <c r="Q23" s="506"/>
      <c r="R23" s="506">
        <v>0</v>
      </c>
      <c r="S23" s="506">
        <v>0</v>
      </c>
      <c r="T23" s="506">
        <v>0</v>
      </c>
      <c r="U23" s="506"/>
      <c r="V23" s="506">
        <v>0</v>
      </c>
      <c r="W23" s="506">
        <v>0</v>
      </c>
      <c r="X23" s="506">
        <v>0</v>
      </c>
      <c r="Y23" s="508" t="s">
        <v>538</v>
      </c>
      <c r="Z23" s="506">
        <v>0</v>
      </c>
      <c r="AA23" s="506">
        <v>0</v>
      </c>
      <c r="AB23" s="506">
        <v>0</v>
      </c>
      <c r="AC23" s="506"/>
      <c r="AD23" s="506">
        <v>-8492.1980000000003</v>
      </c>
      <c r="AE23" s="506">
        <v>-1008.177</v>
      </c>
      <c r="AF23" s="506">
        <v>-9500.375</v>
      </c>
      <c r="AG23" s="506"/>
      <c r="AH23" s="506">
        <v>-988.22900000000004</v>
      </c>
      <c r="AI23" s="506">
        <v>0</v>
      </c>
      <c r="AJ23" s="506">
        <v>-988.22900000000004</v>
      </c>
      <c r="AK23" s="508" t="s">
        <v>538</v>
      </c>
      <c r="AL23" s="506">
        <v>-999.33399999999995</v>
      </c>
      <c r="AM23" s="506">
        <v>0</v>
      </c>
      <c r="AN23" s="506">
        <v>-999.33399999999995</v>
      </c>
      <c r="AO23" s="506"/>
      <c r="AP23" s="506">
        <v>0</v>
      </c>
      <c r="AQ23" s="506">
        <v>0</v>
      </c>
      <c r="AR23" s="506">
        <v>0</v>
      </c>
      <c r="AS23" s="506"/>
      <c r="AT23" s="506">
        <v>0</v>
      </c>
      <c r="AU23" s="506">
        <v>0</v>
      </c>
      <c r="AV23" s="506">
        <v>0</v>
      </c>
      <c r="AW23" s="508" t="s">
        <v>538</v>
      </c>
      <c r="AX23" s="506">
        <v>0</v>
      </c>
      <c r="AY23" s="506">
        <v>0</v>
      </c>
      <c r="AZ23" s="506">
        <v>0</v>
      </c>
      <c r="BA23" s="506"/>
      <c r="BB23" s="506">
        <v>-960.27800000000002</v>
      </c>
      <c r="BC23" s="506">
        <v>0</v>
      </c>
      <c r="BD23" s="506">
        <v>-960.27800000000002</v>
      </c>
      <c r="BE23" s="506"/>
      <c r="BF23" s="506">
        <v>0</v>
      </c>
      <c r="BG23" s="506">
        <v>0</v>
      </c>
      <c r="BH23" s="506">
        <v>0</v>
      </c>
      <c r="BI23" s="508" t="s">
        <v>538</v>
      </c>
      <c r="BJ23" s="506">
        <v>0</v>
      </c>
      <c r="BK23" s="506">
        <v>0</v>
      </c>
      <c r="BL23" s="506">
        <v>0</v>
      </c>
      <c r="BM23" s="506"/>
      <c r="BN23" s="506">
        <v>0</v>
      </c>
      <c r="BO23" s="506">
        <v>0</v>
      </c>
      <c r="BP23" s="506">
        <v>0</v>
      </c>
      <c r="BQ23" s="506"/>
      <c r="BR23" s="506">
        <v>0</v>
      </c>
      <c r="BS23" s="506">
        <v>0</v>
      </c>
      <c r="BT23" s="506">
        <v>0</v>
      </c>
      <c r="BU23" s="508" t="s">
        <v>538</v>
      </c>
      <c r="BV23" s="506">
        <v>-24395.694999999996</v>
      </c>
      <c r="BW23" s="506">
        <v>-11335.076999999999</v>
      </c>
      <c r="BX23" s="506">
        <v>-35730.773000000001</v>
      </c>
      <c r="BY23" s="506"/>
      <c r="BZ23" s="506">
        <v>-8974.5419999999995</v>
      </c>
      <c r="CA23" s="506">
        <v>-10326.9</v>
      </c>
      <c r="CB23" s="506">
        <v>-19301.442999999999</v>
      </c>
      <c r="CC23" s="506"/>
      <c r="CD23" s="506">
        <v>-24395.694999999996</v>
      </c>
      <c r="CE23" s="506">
        <v>-11335.076999999999</v>
      </c>
      <c r="CF23" s="506">
        <v>-35730.773000000001</v>
      </c>
      <c r="CG23" s="503"/>
      <c r="CH23" s="25"/>
      <c r="CI23" s="25"/>
      <c r="CJ23" s="25"/>
    </row>
    <row r="24" spans="1:88" s="36" customFormat="1" ht="4.6500000000000004" customHeight="1">
      <c r="A24" s="508"/>
      <c r="B24" s="506"/>
      <c r="C24" s="506"/>
      <c r="D24" s="506"/>
      <c r="E24" s="506"/>
      <c r="F24" s="506"/>
      <c r="G24" s="506"/>
      <c r="H24" s="506"/>
      <c r="I24" s="506"/>
      <c r="J24" s="506"/>
      <c r="K24" s="506"/>
      <c r="L24" s="506"/>
      <c r="M24" s="508"/>
      <c r="N24" s="506"/>
      <c r="O24" s="506"/>
      <c r="P24" s="506"/>
      <c r="Q24" s="506"/>
      <c r="R24" s="506"/>
      <c r="S24" s="506"/>
      <c r="T24" s="506"/>
      <c r="U24" s="506"/>
      <c r="V24" s="506"/>
      <c r="W24" s="506"/>
      <c r="X24" s="506"/>
      <c r="Y24" s="508"/>
      <c r="Z24" s="506"/>
      <c r="AA24" s="506"/>
      <c r="AB24" s="506"/>
      <c r="AC24" s="506"/>
      <c r="AD24" s="506"/>
      <c r="AE24" s="506"/>
      <c r="AF24" s="506"/>
      <c r="AG24" s="506"/>
      <c r="AH24" s="506"/>
      <c r="AI24" s="506"/>
      <c r="AJ24" s="506"/>
      <c r="AK24" s="508"/>
      <c r="AL24" s="506"/>
      <c r="AM24" s="506"/>
      <c r="AN24" s="506"/>
      <c r="AO24" s="506"/>
      <c r="AP24" s="506"/>
      <c r="AQ24" s="506"/>
      <c r="AR24" s="506"/>
      <c r="AS24" s="506"/>
      <c r="AT24" s="506"/>
      <c r="AU24" s="506"/>
      <c r="AV24" s="506"/>
      <c r="AW24" s="508"/>
      <c r="AX24" s="506"/>
      <c r="AY24" s="506"/>
      <c r="AZ24" s="506"/>
      <c r="BA24" s="506"/>
      <c r="BB24" s="506"/>
      <c r="BC24" s="506"/>
      <c r="BD24" s="506"/>
      <c r="BE24" s="506"/>
      <c r="BF24" s="506"/>
      <c r="BG24" s="506"/>
      <c r="BH24" s="506"/>
      <c r="BI24" s="508"/>
      <c r="BJ24" s="506"/>
      <c r="BK24" s="506"/>
      <c r="BL24" s="506"/>
      <c r="BM24" s="506"/>
      <c r="BN24" s="506"/>
      <c r="BO24" s="506"/>
      <c r="BP24" s="506"/>
      <c r="BQ24" s="506"/>
      <c r="BR24" s="506"/>
      <c r="BS24" s="506"/>
      <c r="BT24" s="506"/>
      <c r="BU24" s="508"/>
      <c r="BV24" s="506"/>
      <c r="BW24" s="506"/>
      <c r="BX24" s="506"/>
      <c r="BY24" s="506"/>
      <c r="BZ24" s="506"/>
      <c r="CA24" s="506"/>
      <c r="CB24" s="506"/>
      <c r="CC24" s="506"/>
      <c r="CD24" s="506"/>
      <c r="CE24" s="506"/>
      <c r="CF24" s="506"/>
      <c r="CG24" s="503"/>
      <c r="CH24" s="19"/>
      <c r="CI24" s="19"/>
      <c r="CJ24" s="19"/>
    </row>
    <row r="25" spans="1:88" s="504" customFormat="1" ht="9" customHeight="1">
      <c r="A25" s="501" t="s">
        <v>539</v>
      </c>
      <c r="B25" s="501">
        <v>54908325.541000001</v>
      </c>
      <c r="C25" s="501">
        <v>19036264.188000001</v>
      </c>
      <c r="D25" s="501">
        <v>73944589.729000002</v>
      </c>
      <c r="E25" s="501"/>
      <c r="F25" s="501">
        <v>1471218.06</v>
      </c>
      <c r="G25" s="501">
        <v>150681.288</v>
      </c>
      <c r="H25" s="501">
        <v>1621899.3489999999</v>
      </c>
      <c r="I25" s="501"/>
      <c r="J25" s="501">
        <v>74867832.611000001</v>
      </c>
      <c r="K25" s="501">
        <v>37722753.695</v>
      </c>
      <c r="L25" s="501">
        <v>112590586.30599999</v>
      </c>
      <c r="M25" s="501" t="s">
        <v>539</v>
      </c>
      <c r="N25" s="501">
        <v>5699967.3820000002</v>
      </c>
      <c r="O25" s="501">
        <v>1520590.696</v>
      </c>
      <c r="P25" s="501">
        <v>7220558.0789999999</v>
      </c>
      <c r="Q25" s="502"/>
      <c r="R25" s="501">
        <v>9271379.3010000009</v>
      </c>
      <c r="S25" s="501">
        <v>4297484.8049999997</v>
      </c>
      <c r="T25" s="501">
        <v>13568864.107000001</v>
      </c>
      <c r="U25" s="502"/>
      <c r="V25" s="501">
        <v>35922067.890000001</v>
      </c>
      <c r="W25" s="501">
        <v>9855810.8560000006</v>
      </c>
      <c r="X25" s="501">
        <v>45777878.745999999</v>
      </c>
      <c r="Y25" s="501" t="s">
        <v>539</v>
      </c>
      <c r="Z25" s="501">
        <v>965294.18599999999</v>
      </c>
      <c r="AA25" s="501">
        <v>632153.91899999999</v>
      </c>
      <c r="AB25" s="501">
        <v>1597448.105</v>
      </c>
      <c r="AC25" s="502"/>
      <c r="AD25" s="501">
        <v>34711134.055</v>
      </c>
      <c r="AE25" s="501">
        <v>12425436.429</v>
      </c>
      <c r="AF25" s="501">
        <v>47136570.484999999</v>
      </c>
      <c r="AG25" s="502"/>
      <c r="AH25" s="501">
        <v>11576566.041999999</v>
      </c>
      <c r="AI25" s="501">
        <v>4351.3149999999996</v>
      </c>
      <c r="AJ25" s="501">
        <v>11580917.357999999</v>
      </c>
      <c r="AK25" s="501" t="s">
        <v>539</v>
      </c>
      <c r="AL25" s="501">
        <v>3065474.6159999999</v>
      </c>
      <c r="AM25" s="501">
        <v>876481.56299999997</v>
      </c>
      <c r="AN25" s="501">
        <v>3941956.18</v>
      </c>
      <c r="AO25" s="502"/>
      <c r="AP25" s="501">
        <v>3194594.2579999999</v>
      </c>
      <c r="AQ25" s="501">
        <v>0</v>
      </c>
      <c r="AR25" s="501">
        <v>3194594.2579999999</v>
      </c>
      <c r="AS25" s="502"/>
      <c r="AT25" s="501">
        <v>1453937.828</v>
      </c>
      <c r="AU25" s="501">
        <v>3545993.352</v>
      </c>
      <c r="AV25" s="501">
        <v>4999931.1809999999</v>
      </c>
      <c r="AW25" s="501" t="s">
        <v>539</v>
      </c>
      <c r="AX25" s="501">
        <v>1270420.3259999999</v>
      </c>
      <c r="AY25" s="501">
        <v>0</v>
      </c>
      <c r="AZ25" s="501">
        <v>1270420.3259999999</v>
      </c>
      <c r="BA25" s="502"/>
      <c r="BB25" s="501">
        <v>775720.52899999998</v>
      </c>
      <c r="BC25" s="501">
        <v>44338.92</v>
      </c>
      <c r="BD25" s="501">
        <v>820059.45</v>
      </c>
      <c r="BE25" s="502"/>
      <c r="BF25" s="501">
        <v>315583.84100000001</v>
      </c>
      <c r="BG25" s="501">
        <v>677755.72</v>
      </c>
      <c r="BH25" s="501">
        <v>993339.56200000003</v>
      </c>
      <c r="BI25" s="501" t="s">
        <v>539</v>
      </c>
      <c r="BJ25" s="501">
        <v>79440</v>
      </c>
      <c r="BK25" s="501">
        <v>68938.024000000005</v>
      </c>
      <c r="BL25" s="501">
        <v>148378.024</v>
      </c>
      <c r="BM25" s="501"/>
      <c r="BN25" s="501">
        <v>793454.53099999996</v>
      </c>
      <c r="BO25" s="501">
        <v>855805.94200000004</v>
      </c>
      <c r="BP25" s="501">
        <v>1649260.4739999999</v>
      </c>
      <c r="BQ25" s="501"/>
      <c r="BR25" s="501">
        <v>3854660.0589999999</v>
      </c>
      <c r="BS25" s="501">
        <v>0</v>
      </c>
      <c r="BT25" s="501">
        <v>3854660.0589999999</v>
      </c>
      <c r="BU25" s="501" t="s">
        <v>539</v>
      </c>
      <c r="BV25" s="501">
        <v>244197071.05599999</v>
      </c>
      <c r="BW25" s="501">
        <v>91714840.712000012</v>
      </c>
      <c r="BX25" s="501">
        <v>335911911.77799988</v>
      </c>
      <c r="BY25" s="501"/>
      <c r="BZ25" s="501">
        <v>74867832.611000001</v>
      </c>
      <c r="CA25" s="501">
        <v>38667154.726999998</v>
      </c>
      <c r="CB25" s="501">
        <v>113534987.338</v>
      </c>
      <c r="CC25" s="501"/>
      <c r="CD25" s="501">
        <v>244197071.05599999</v>
      </c>
      <c r="CE25" s="501">
        <v>92659241.744000018</v>
      </c>
      <c r="CF25" s="501">
        <v>336856312.80999988</v>
      </c>
      <c r="CG25" s="503"/>
      <c r="CH25" s="511"/>
      <c r="CI25" s="25"/>
      <c r="CJ25" s="25"/>
    </row>
    <row r="26" spans="1:88" s="504" customFormat="1" ht="9" customHeight="1">
      <c r="A26" s="509" t="s">
        <v>540</v>
      </c>
      <c r="B26" s="509">
        <v>54662555.800999999</v>
      </c>
      <c r="C26" s="509">
        <v>18871677.162999999</v>
      </c>
      <c r="D26" s="509">
        <v>73534232.965000004</v>
      </c>
      <c r="E26" s="509"/>
      <c r="F26" s="509">
        <v>1471625.635</v>
      </c>
      <c r="G26" s="509">
        <v>151288.31599999999</v>
      </c>
      <c r="H26" s="509">
        <v>1622913.952</v>
      </c>
      <c r="I26" s="509"/>
      <c r="J26" s="509">
        <v>75842287.093999997</v>
      </c>
      <c r="K26" s="509">
        <v>37821142.704000004</v>
      </c>
      <c r="L26" s="509">
        <v>113663429.79899999</v>
      </c>
      <c r="M26" s="509" t="s">
        <v>540</v>
      </c>
      <c r="N26" s="509">
        <v>5682055.7989999996</v>
      </c>
      <c r="O26" s="509">
        <v>1521690.9010000001</v>
      </c>
      <c r="P26" s="509">
        <v>7203746.7010000004</v>
      </c>
      <c r="Q26" s="510"/>
      <c r="R26" s="509">
        <v>9361937.7129999995</v>
      </c>
      <c r="S26" s="509">
        <v>4378831.8030000003</v>
      </c>
      <c r="T26" s="509">
        <v>13740769.516000001</v>
      </c>
      <c r="U26" s="510"/>
      <c r="V26" s="509">
        <v>35912819.568999998</v>
      </c>
      <c r="W26" s="509">
        <v>10059972.643999999</v>
      </c>
      <c r="X26" s="509">
        <v>45972792.214000002</v>
      </c>
      <c r="Y26" s="509" t="s">
        <v>540</v>
      </c>
      <c r="Z26" s="509">
        <v>977176.52099999995</v>
      </c>
      <c r="AA26" s="509">
        <v>637950.15099999995</v>
      </c>
      <c r="AB26" s="509">
        <v>1615126.672</v>
      </c>
      <c r="AC26" s="510"/>
      <c r="AD26" s="509">
        <v>34913695.840999998</v>
      </c>
      <c r="AE26" s="509">
        <v>12435134.345000001</v>
      </c>
      <c r="AF26" s="509">
        <v>47348830.185999997</v>
      </c>
      <c r="AG26" s="510"/>
      <c r="AH26" s="509">
        <v>11737166.9</v>
      </c>
      <c r="AI26" s="509">
        <v>7659.192</v>
      </c>
      <c r="AJ26" s="509">
        <v>11744826.093</v>
      </c>
      <c r="AK26" s="509" t="s">
        <v>540</v>
      </c>
      <c r="AL26" s="509">
        <v>3096037.9530000002</v>
      </c>
      <c r="AM26" s="509">
        <v>879614.26699999999</v>
      </c>
      <c r="AN26" s="509">
        <v>3975652.22</v>
      </c>
      <c r="AO26" s="510"/>
      <c r="AP26" s="509">
        <v>3292115.6069999998</v>
      </c>
      <c r="AQ26" s="509">
        <v>0</v>
      </c>
      <c r="AR26" s="509">
        <v>3292115.6069999998</v>
      </c>
      <c r="AS26" s="510"/>
      <c r="AT26" s="509">
        <v>1706090.1569999999</v>
      </c>
      <c r="AU26" s="509">
        <v>3299121.1570000001</v>
      </c>
      <c r="AV26" s="509">
        <v>5005211.3150000004</v>
      </c>
      <c r="AW26" s="509" t="s">
        <v>540</v>
      </c>
      <c r="AX26" s="509">
        <v>1301881.9620000001</v>
      </c>
      <c r="AY26" s="509">
        <v>0</v>
      </c>
      <c r="AZ26" s="509">
        <v>1301881.9620000001</v>
      </c>
      <c r="BA26" s="510"/>
      <c r="BB26" s="509">
        <v>792219.60100000002</v>
      </c>
      <c r="BC26" s="509">
        <v>44763.811000000002</v>
      </c>
      <c r="BD26" s="509">
        <v>836983.41200000001</v>
      </c>
      <c r="BE26" s="510"/>
      <c r="BF26" s="509">
        <v>317834.30099999998</v>
      </c>
      <c r="BG26" s="509">
        <v>678460.52300000004</v>
      </c>
      <c r="BH26" s="509">
        <v>996294.82400000002</v>
      </c>
      <c r="BI26" s="509" t="s">
        <v>540</v>
      </c>
      <c r="BJ26" s="509">
        <v>80000</v>
      </c>
      <c r="BK26" s="509">
        <v>69457.5</v>
      </c>
      <c r="BL26" s="509">
        <v>149457.5</v>
      </c>
      <c r="BM26" s="509"/>
      <c r="BN26" s="509">
        <v>800055.06299999997</v>
      </c>
      <c r="BO26" s="509">
        <v>863334.40899999999</v>
      </c>
      <c r="BP26" s="509">
        <v>1663389.4720000001</v>
      </c>
      <c r="BQ26" s="509"/>
      <c r="BR26" s="509">
        <v>3953011.7289999998</v>
      </c>
      <c r="BS26" s="509">
        <v>0</v>
      </c>
      <c r="BT26" s="509">
        <v>3953011.7289999998</v>
      </c>
      <c r="BU26" s="509" t="s">
        <v>540</v>
      </c>
      <c r="BV26" s="509">
        <v>245900567.24600002</v>
      </c>
      <c r="BW26" s="509">
        <v>91720098.886000007</v>
      </c>
      <c r="BX26" s="509">
        <v>337620666.139</v>
      </c>
      <c r="BY26" s="509"/>
      <c r="BZ26" s="509">
        <v>75842287.093999997</v>
      </c>
      <c r="CA26" s="509">
        <v>38767670.596000001</v>
      </c>
      <c r="CB26" s="509">
        <v>114609957.691</v>
      </c>
      <c r="CC26" s="509"/>
      <c r="CD26" s="509">
        <v>245900567.24599999</v>
      </c>
      <c r="CE26" s="509">
        <v>92666626.777999997</v>
      </c>
      <c r="CF26" s="509">
        <v>338567194.03100002</v>
      </c>
      <c r="CG26" s="503"/>
      <c r="CH26" s="25"/>
      <c r="CI26" s="25"/>
      <c r="CJ26" s="25"/>
    </row>
    <row r="27" spans="1:88" s="504" customFormat="1" ht="9" customHeight="1">
      <c r="A27" s="508" t="s">
        <v>541</v>
      </c>
      <c r="B27" s="506">
        <v>74794.808999999994</v>
      </c>
      <c r="C27" s="506">
        <v>1737.8920000000001</v>
      </c>
      <c r="D27" s="506">
        <v>76532.701000000001</v>
      </c>
      <c r="E27" s="506"/>
      <c r="F27" s="506">
        <v>2.4169999999999998</v>
      </c>
      <c r="G27" s="506">
        <v>0</v>
      </c>
      <c r="H27" s="506">
        <v>2.4169999999999998</v>
      </c>
      <c r="I27" s="506"/>
      <c r="J27" s="506">
        <v>309043.897</v>
      </c>
      <c r="K27" s="506">
        <v>32992.794999999998</v>
      </c>
      <c r="L27" s="506">
        <v>342036.69199999998</v>
      </c>
      <c r="M27" s="508" t="s">
        <v>541</v>
      </c>
      <c r="N27" s="506">
        <v>22772.741999999998</v>
      </c>
      <c r="O27" s="506">
        <v>36.159999999999997</v>
      </c>
      <c r="P27" s="506">
        <v>22808.902999999998</v>
      </c>
      <c r="Q27" s="506"/>
      <c r="R27" s="506">
        <v>1242.9760000000001</v>
      </c>
      <c r="S27" s="506">
        <v>532.55700000000002</v>
      </c>
      <c r="T27" s="506">
        <v>1775.5329999999999</v>
      </c>
      <c r="U27" s="506"/>
      <c r="V27" s="506">
        <v>5800.7219999999998</v>
      </c>
      <c r="W27" s="506">
        <v>5116.0140000000001</v>
      </c>
      <c r="X27" s="506">
        <v>10916.736999999999</v>
      </c>
      <c r="Y27" s="508" t="s">
        <v>541</v>
      </c>
      <c r="Z27" s="506">
        <v>2141.2950000000001</v>
      </c>
      <c r="AA27" s="506">
        <v>24825.29</v>
      </c>
      <c r="AB27" s="506">
        <v>26966.584999999999</v>
      </c>
      <c r="AC27" s="506"/>
      <c r="AD27" s="506">
        <v>25125.032999999999</v>
      </c>
      <c r="AE27" s="506">
        <v>64125.642999999996</v>
      </c>
      <c r="AF27" s="506">
        <v>89250.676999999996</v>
      </c>
      <c r="AG27" s="506"/>
      <c r="AH27" s="506">
        <v>0</v>
      </c>
      <c r="AI27" s="506">
        <v>0</v>
      </c>
      <c r="AJ27" s="506">
        <v>0</v>
      </c>
      <c r="AK27" s="508" t="s">
        <v>541</v>
      </c>
      <c r="AL27" s="506">
        <v>0</v>
      </c>
      <c r="AM27" s="506">
        <v>0</v>
      </c>
      <c r="AN27" s="506">
        <v>0</v>
      </c>
      <c r="AO27" s="506"/>
      <c r="AP27" s="506">
        <v>0</v>
      </c>
      <c r="AQ27" s="506">
        <v>0</v>
      </c>
      <c r="AR27" s="506">
        <v>0</v>
      </c>
      <c r="AS27" s="506"/>
      <c r="AT27" s="506">
        <v>19.079000000000001</v>
      </c>
      <c r="AU27" s="506">
        <v>6.9939999999999998</v>
      </c>
      <c r="AV27" s="506">
        <v>26.073</v>
      </c>
      <c r="AW27" s="508" t="s">
        <v>541</v>
      </c>
      <c r="AX27" s="506">
        <v>0</v>
      </c>
      <c r="AY27" s="506">
        <v>0</v>
      </c>
      <c r="AZ27" s="506">
        <v>0</v>
      </c>
      <c r="BA27" s="506"/>
      <c r="BB27" s="506">
        <v>0</v>
      </c>
      <c r="BC27" s="506">
        <v>0</v>
      </c>
      <c r="BD27" s="506">
        <v>0</v>
      </c>
      <c r="BE27" s="506"/>
      <c r="BF27" s="506">
        <v>0</v>
      </c>
      <c r="BG27" s="506">
        <v>0</v>
      </c>
      <c r="BH27" s="506">
        <v>0</v>
      </c>
      <c r="BI27" s="508" t="s">
        <v>541</v>
      </c>
      <c r="BJ27" s="506">
        <v>0</v>
      </c>
      <c r="BK27" s="506">
        <v>0</v>
      </c>
      <c r="BL27" s="506">
        <v>0</v>
      </c>
      <c r="BM27" s="506"/>
      <c r="BN27" s="506">
        <v>0</v>
      </c>
      <c r="BO27" s="506">
        <v>0</v>
      </c>
      <c r="BP27" s="506">
        <v>0</v>
      </c>
      <c r="BQ27" s="506"/>
      <c r="BR27" s="506">
        <v>0</v>
      </c>
      <c r="BS27" s="506">
        <v>0</v>
      </c>
      <c r="BT27" s="506">
        <v>0</v>
      </c>
      <c r="BU27" s="508" t="s">
        <v>541</v>
      </c>
      <c r="BV27" s="506">
        <v>440942.97000000003</v>
      </c>
      <c r="BW27" s="506">
        <v>129373.345</v>
      </c>
      <c r="BX27" s="506">
        <v>570316.31799999997</v>
      </c>
      <c r="BY27" s="506"/>
      <c r="BZ27" s="506">
        <v>309043.897</v>
      </c>
      <c r="CA27" s="506">
        <v>32996.14</v>
      </c>
      <c r="CB27" s="506">
        <v>342040.03700000001</v>
      </c>
      <c r="CC27" s="506"/>
      <c r="CD27" s="506">
        <v>440942.97000000003</v>
      </c>
      <c r="CE27" s="506">
        <v>129376.69</v>
      </c>
      <c r="CF27" s="506">
        <v>570319.66299999994</v>
      </c>
      <c r="CG27" s="512"/>
      <c r="CH27" s="25"/>
      <c r="CI27" s="25"/>
      <c r="CJ27" s="25"/>
    </row>
    <row r="28" spans="1:88" s="504" customFormat="1" ht="9" customHeight="1">
      <c r="A28" s="508" t="s">
        <v>542</v>
      </c>
      <c r="B28" s="506">
        <v>3086642.298</v>
      </c>
      <c r="C28" s="506">
        <v>428763.22600000002</v>
      </c>
      <c r="D28" s="506">
        <v>3515405.5240000002</v>
      </c>
      <c r="E28" s="506"/>
      <c r="F28" s="506">
        <v>2555.1489999999999</v>
      </c>
      <c r="G28" s="506">
        <v>314.73599999999999</v>
      </c>
      <c r="H28" s="506">
        <v>2869.886</v>
      </c>
      <c r="I28" s="506"/>
      <c r="J28" s="506">
        <v>4808681.5489999996</v>
      </c>
      <c r="K28" s="506">
        <v>1031131.514</v>
      </c>
      <c r="L28" s="506">
        <v>5839813.0640000002</v>
      </c>
      <c r="M28" s="508" t="s">
        <v>542</v>
      </c>
      <c r="N28" s="506">
        <v>663817.73699999996</v>
      </c>
      <c r="O28" s="506">
        <v>113868.307</v>
      </c>
      <c r="P28" s="506">
        <v>777686.04399999999</v>
      </c>
      <c r="Q28" s="506"/>
      <c r="R28" s="506">
        <v>204614.36600000001</v>
      </c>
      <c r="S28" s="506">
        <v>32574.331999999999</v>
      </c>
      <c r="T28" s="506">
        <v>237188.69899999999</v>
      </c>
      <c r="U28" s="506"/>
      <c r="V28" s="506">
        <v>1752698.2279999999</v>
      </c>
      <c r="W28" s="506">
        <v>302811.66100000002</v>
      </c>
      <c r="X28" s="506">
        <v>2055509.889</v>
      </c>
      <c r="Y28" s="508" t="s">
        <v>542</v>
      </c>
      <c r="Z28" s="506">
        <v>13743.28</v>
      </c>
      <c r="AA28" s="506">
        <v>6357.5039999999999</v>
      </c>
      <c r="AB28" s="506">
        <v>20100.784</v>
      </c>
      <c r="AC28" s="506"/>
      <c r="AD28" s="506">
        <v>2303407.2880000002</v>
      </c>
      <c r="AE28" s="506">
        <v>415486.72899999999</v>
      </c>
      <c r="AF28" s="506">
        <v>2718894.0180000002</v>
      </c>
      <c r="AG28" s="506"/>
      <c r="AH28" s="506">
        <v>0</v>
      </c>
      <c r="AI28" s="506">
        <v>0</v>
      </c>
      <c r="AJ28" s="506">
        <v>0</v>
      </c>
      <c r="AK28" s="508" t="s">
        <v>542</v>
      </c>
      <c r="AL28" s="506">
        <v>9878.8809999999994</v>
      </c>
      <c r="AM28" s="506">
        <v>1050.0250000000001</v>
      </c>
      <c r="AN28" s="506">
        <v>10928.906999999999</v>
      </c>
      <c r="AO28" s="506"/>
      <c r="AP28" s="506">
        <v>1616781.1340000001</v>
      </c>
      <c r="AQ28" s="506">
        <v>0</v>
      </c>
      <c r="AR28" s="506">
        <v>1616781.1340000001</v>
      </c>
      <c r="AS28" s="506"/>
      <c r="AT28" s="506">
        <v>0</v>
      </c>
      <c r="AU28" s="506">
        <v>0</v>
      </c>
      <c r="AV28" s="506">
        <v>0</v>
      </c>
      <c r="AW28" s="508" t="s">
        <v>542</v>
      </c>
      <c r="AX28" s="506">
        <v>513059.071</v>
      </c>
      <c r="AY28" s="506">
        <v>0</v>
      </c>
      <c r="AZ28" s="506">
        <v>513059.071</v>
      </c>
      <c r="BA28" s="506"/>
      <c r="BB28" s="506">
        <v>0</v>
      </c>
      <c r="BC28" s="506">
        <v>0</v>
      </c>
      <c r="BD28" s="506">
        <v>0</v>
      </c>
      <c r="BE28" s="506"/>
      <c r="BF28" s="506">
        <v>0</v>
      </c>
      <c r="BG28" s="506">
        <v>0</v>
      </c>
      <c r="BH28" s="506">
        <v>0</v>
      </c>
      <c r="BI28" s="508" t="s">
        <v>542</v>
      </c>
      <c r="BJ28" s="506">
        <v>0</v>
      </c>
      <c r="BK28" s="506">
        <v>0</v>
      </c>
      <c r="BL28" s="506">
        <v>0</v>
      </c>
      <c r="BM28" s="506"/>
      <c r="BN28" s="506">
        <v>0</v>
      </c>
      <c r="BO28" s="506">
        <v>0</v>
      </c>
      <c r="BP28" s="506">
        <v>0</v>
      </c>
      <c r="BQ28" s="506"/>
      <c r="BR28" s="506">
        <v>0</v>
      </c>
      <c r="BS28" s="506">
        <v>0</v>
      </c>
      <c r="BT28" s="506">
        <v>0</v>
      </c>
      <c r="BU28" s="508" t="s">
        <v>542</v>
      </c>
      <c r="BV28" s="506">
        <v>14975878.980999999</v>
      </c>
      <c r="BW28" s="506">
        <v>2332358.034</v>
      </c>
      <c r="BX28" s="506">
        <v>17308237.02</v>
      </c>
      <c r="BY28" s="506"/>
      <c r="BZ28" s="506">
        <v>4808681.5489999996</v>
      </c>
      <c r="CA28" s="506">
        <v>1031131.514</v>
      </c>
      <c r="CB28" s="506">
        <v>5839813.0640000002</v>
      </c>
      <c r="CC28" s="506"/>
      <c r="CD28" s="506">
        <v>14975878.980999999</v>
      </c>
      <c r="CE28" s="506">
        <v>2332358.034</v>
      </c>
      <c r="CF28" s="506">
        <v>17308237.02</v>
      </c>
      <c r="CG28" s="503"/>
      <c r="CH28" s="25"/>
      <c r="CI28" s="25"/>
      <c r="CJ28" s="25"/>
    </row>
    <row r="29" spans="1:88" s="504" customFormat="1" ht="9" customHeight="1">
      <c r="A29" s="508" t="s">
        <v>543</v>
      </c>
      <c r="B29" s="506">
        <v>346914.16399999999</v>
      </c>
      <c r="C29" s="506">
        <v>556892.696</v>
      </c>
      <c r="D29" s="506">
        <v>903806.86100000003</v>
      </c>
      <c r="E29" s="506"/>
      <c r="F29" s="506">
        <v>474.75799999999998</v>
      </c>
      <c r="G29" s="506">
        <v>1084.558</v>
      </c>
      <c r="H29" s="506">
        <v>1559.316</v>
      </c>
      <c r="I29" s="506"/>
      <c r="J29" s="506">
        <v>1481109.8</v>
      </c>
      <c r="K29" s="506">
        <v>1839725.32</v>
      </c>
      <c r="L29" s="506">
        <v>3320835.12</v>
      </c>
      <c r="M29" s="508" t="s">
        <v>543</v>
      </c>
      <c r="N29" s="506">
        <v>28052.572</v>
      </c>
      <c r="O29" s="506">
        <v>27571.999</v>
      </c>
      <c r="P29" s="506">
        <v>55624.572</v>
      </c>
      <c r="Q29" s="506"/>
      <c r="R29" s="506">
        <v>104969.742</v>
      </c>
      <c r="S29" s="506">
        <v>225529.83499999999</v>
      </c>
      <c r="T29" s="506">
        <v>330499.57799999998</v>
      </c>
      <c r="U29" s="506"/>
      <c r="V29" s="506">
        <v>323650.163</v>
      </c>
      <c r="W29" s="506">
        <v>383596.304</v>
      </c>
      <c r="X29" s="506">
        <v>707246.46699999995</v>
      </c>
      <c r="Y29" s="508" t="s">
        <v>543</v>
      </c>
      <c r="Z29" s="506">
        <v>0</v>
      </c>
      <c r="AA29" s="506">
        <v>0</v>
      </c>
      <c r="AB29" s="506">
        <v>0</v>
      </c>
      <c r="AC29" s="506"/>
      <c r="AD29" s="506">
        <v>753905.06200000003</v>
      </c>
      <c r="AE29" s="506">
        <v>563570.201</v>
      </c>
      <c r="AF29" s="506">
        <v>1317475.263</v>
      </c>
      <c r="AG29" s="506"/>
      <c r="AH29" s="506">
        <v>0</v>
      </c>
      <c r="AI29" s="506">
        <v>0</v>
      </c>
      <c r="AJ29" s="506">
        <v>0</v>
      </c>
      <c r="AK29" s="508" t="s">
        <v>543</v>
      </c>
      <c r="AL29" s="506">
        <v>4326.9059999999999</v>
      </c>
      <c r="AM29" s="506">
        <v>5548.9229999999998</v>
      </c>
      <c r="AN29" s="506">
        <v>9875.8289999999997</v>
      </c>
      <c r="AO29" s="506"/>
      <c r="AP29" s="506">
        <v>0</v>
      </c>
      <c r="AQ29" s="506">
        <v>0</v>
      </c>
      <c r="AR29" s="506">
        <v>0</v>
      </c>
      <c r="AS29" s="506"/>
      <c r="AT29" s="506">
        <v>22238.197</v>
      </c>
      <c r="AU29" s="506">
        <v>57947.09</v>
      </c>
      <c r="AV29" s="506">
        <v>80185.286999999997</v>
      </c>
      <c r="AW29" s="508" t="s">
        <v>543</v>
      </c>
      <c r="AX29" s="506">
        <v>0</v>
      </c>
      <c r="AY29" s="506">
        <v>0</v>
      </c>
      <c r="AZ29" s="506">
        <v>0</v>
      </c>
      <c r="BA29" s="506"/>
      <c r="BB29" s="506">
        <v>0</v>
      </c>
      <c r="BC29" s="506">
        <v>0</v>
      </c>
      <c r="BD29" s="506">
        <v>0</v>
      </c>
      <c r="BE29" s="506"/>
      <c r="BF29" s="506">
        <v>84.32</v>
      </c>
      <c r="BG29" s="506">
        <v>595.92399999999998</v>
      </c>
      <c r="BH29" s="506">
        <v>680.245</v>
      </c>
      <c r="BI29" s="508" t="s">
        <v>543</v>
      </c>
      <c r="BJ29" s="506">
        <v>0</v>
      </c>
      <c r="BK29" s="506">
        <v>0</v>
      </c>
      <c r="BL29" s="506">
        <v>0</v>
      </c>
      <c r="BM29" s="506"/>
      <c r="BN29" s="506">
        <v>0</v>
      </c>
      <c r="BO29" s="506">
        <v>0</v>
      </c>
      <c r="BP29" s="506">
        <v>0</v>
      </c>
      <c r="BQ29" s="506"/>
      <c r="BR29" s="506">
        <v>0</v>
      </c>
      <c r="BS29" s="506">
        <v>0</v>
      </c>
      <c r="BT29" s="506">
        <v>0</v>
      </c>
      <c r="BU29" s="508" t="s">
        <v>543</v>
      </c>
      <c r="BV29" s="506">
        <v>3065725.6839999999</v>
      </c>
      <c r="BW29" s="506">
        <v>3662062.8499999996</v>
      </c>
      <c r="BX29" s="506">
        <v>6727788.5379999997</v>
      </c>
      <c r="BY29" s="506"/>
      <c r="BZ29" s="506">
        <v>1481109.8</v>
      </c>
      <c r="CA29" s="506">
        <v>1839725.32</v>
      </c>
      <c r="CB29" s="506">
        <v>3320835.12</v>
      </c>
      <c r="CC29" s="506"/>
      <c r="CD29" s="506">
        <v>3065725.6839999999</v>
      </c>
      <c r="CE29" s="506">
        <v>3662062.8499999996</v>
      </c>
      <c r="CF29" s="506">
        <v>6727788.5379999997</v>
      </c>
      <c r="CG29" s="503"/>
      <c r="CH29" s="25"/>
      <c r="CI29" s="25"/>
      <c r="CJ29" s="25"/>
    </row>
    <row r="30" spans="1:88" s="504" customFormat="1" ht="9" customHeight="1">
      <c r="A30" s="508" t="s">
        <v>544</v>
      </c>
      <c r="B30" s="506">
        <v>0</v>
      </c>
      <c r="C30" s="506">
        <v>18425.037</v>
      </c>
      <c r="D30" s="506">
        <v>18425.037</v>
      </c>
      <c r="E30" s="506"/>
      <c r="F30" s="506">
        <v>0</v>
      </c>
      <c r="G30" s="506">
        <v>0</v>
      </c>
      <c r="H30" s="506">
        <v>0</v>
      </c>
      <c r="I30" s="506"/>
      <c r="J30" s="506">
        <v>0</v>
      </c>
      <c r="K30" s="506">
        <v>0</v>
      </c>
      <c r="L30" s="506">
        <v>0</v>
      </c>
      <c r="M30" s="508" t="s">
        <v>544</v>
      </c>
      <c r="N30" s="506">
        <v>0</v>
      </c>
      <c r="O30" s="506">
        <v>0</v>
      </c>
      <c r="P30" s="506">
        <v>0</v>
      </c>
      <c r="Q30" s="506"/>
      <c r="R30" s="506">
        <v>178766.43599999999</v>
      </c>
      <c r="S30" s="506">
        <v>118952.60799999999</v>
      </c>
      <c r="T30" s="506">
        <v>297719.04499999998</v>
      </c>
      <c r="U30" s="506"/>
      <c r="V30" s="506">
        <v>457352.57400000002</v>
      </c>
      <c r="W30" s="506">
        <v>528242.9</v>
      </c>
      <c r="X30" s="506">
        <v>985595.47499999998</v>
      </c>
      <c r="Y30" s="508" t="s">
        <v>544</v>
      </c>
      <c r="Z30" s="506">
        <v>246644.46799999999</v>
      </c>
      <c r="AA30" s="506">
        <v>375587.43900000001</v>
      </c>
      <c r="AB30" s="506">
        <v>622231.90800000005</v>
      </c>
      <c r="AC30" s="506"/>
      <c r="AD30" s="506">
        <v>348282.14</v>
      </c>
      <c r="AE30" s="506">
        <v>933480.13699999999</v>
      </c>
      <c r="AF30" s="506">
        <v>1281762.2779999999</v>
      </c>
      <c r="AG30" s="506"/>
      <c r="AH30" s="506">
        <v>0</v>
      </c>
      <c r="AI30" s="506">
        <v>0</v>
      </c>
      <c r="AJ30" s="506">
        <v>0</v>
      </c>
      <c r="AK30" s="508" t="s">
        <v>544</v>
      </c>
      <c r="AL30" s="506">
        <v>0</v>
      </c>
      <c r="AM30" s="506">
        <v>0</v>
      </c>
      <c r="AN30" s="506">
        <v>0</v>
      </c>
      <c r="AO30" s="506"/>
      <c r="AP30" s="506">
        <v>0</v>
      </c>
      <c r="AQ30" s="506">
        <v>0</v>
      </c>
      <c r="AR30" s="506">
        <v>0</v>
      </c>
      <c r="AS30" s="506"/>
      <c r="AT30" s="506">
        <v>24672.003000000001</v>
      </c>
      <c r="AU30" s="506">
        <v>127327.433</v>
      </c>
      <c r="AV30" s="506">
        <v>151999.43700000001</v>
      </c>
      <c r="AW30" s="508" t="s">
        <v>544</v>
      </c>
      <c r="AX30" s="506">
        <v>0</v>
      </c>
      <c r="AY30" s="506">
        <v>0</v>
      </c>
      <c r="AZ30" s="506">
        <v>0</v>
      </c>
      <c r="BA30" s="506"/>
      <c r="BB30" s="506">
        <v>0</v>
      </c>
      <c r="BC30" s="506">
        <v>0</v>
      </c>
      <c r="BD30" s="506">
        <v>0</v>
      </c>
      <c r="BE30" s="506"/>
      <c r="BF30" s="506">
        <v>0</v>
      </c>
      <c r="BG30" s="506">
        <v>0</v>
      </c>
      <c r="BH30" s="506">
        <v>0</v>
      </c>
      <c r="BI30" s="508" t="s">
        <v>544</v>
      </c>
      <c r="BJ30" s="506">
        <v>0</v>
      </c>
      <c r="BK30" s="506">
        <v>0</v>
      </c>
      <c r="BL30" s="506">
        <v>0</v>
      </c>
      <c r="BM30" s="506"/>
      <c r="BN30" s="506">
        <v>0</v>
      </c>
      <c r="BO30" s="506">
        <v>0</v>
      </c>
      <c r="BP30" s="506">
        <v>0</v>
      </c>
      <c r="BQ30" s="506"/>
      <c r="BR30" s="506">
        <v>0</v>
      </c>
      <c r="BS30" s="506">
        <v>0</v>
      </c>
      <c r="BT30" s="506">
        <v>0</v>
      </c>
      <c r="BU30" s="508" t="s">
        <v>544</v>
      </c>
      <c r="BV30" s="506">
        <v>1255717.621</v>
      </c>
      <c r="BW30" s="506">
        <v>2102015.554</v>
      </c>
      <c r="BX30" s="506">
        <v>3357733.1799999997</v>
      </c>
      <c r="BY30" s="506"/>
      <c r="BZ30" s="506">
        <v>0</v>
      </c>
      <c r="CA30" s="506">
        <v>0</v>
      </c>
      <c r="CB30" s="506">
        <v>0</v>
      </c>
      <c r="CC30" s="506"/>
      <c r="CD30" s="506">
        <v>1255717.621</v>
      </c>
      <c r="CE30" s="506">
        <v>2102015.554</v>
      </c>
      <c r="CF30" s="506">
        <v>3357733.1799999997</v>
      </c>
      <c r="CG30" s="503"/>
      <c r="CH30" s="25"/>
      <c r="CI30" s="25"/>
      <c r="CJ30" s="25"/>
    </row>
    <row r="31" spans="1:88" s="504" customFormat="1" ht="9" customHeight="1">
      <c r="A31" s="508" t="s">
        <v>545</v>
      </c>
      <c r="B31" s="506">
        <v>31488147.103999998</v>
      </c>
      <c r="C31" s="506">
        <v>8294536.9019999998</v>
      </c>
      <c r="D31" s="506">
        <v>39782684.006999999</v>
      </c>
      <c r="E31" s="506"/>
      <c r="F31" s="506">
        <v>1018554.7169999999</v>
      </c>
      <c r="G31" s="506">
        <v>58379.139000000003</v>
      </c>
      <c r="H31" s="506">
        <v>1076933.8559999999</v>
      </c>
      <c r="I31" s="506"/>
      <c r="J31" s="506">
        <v>43957690.052000001</v>
      </c>
      <c r="K31" s="506">
        <v>23197638.144000001</v>
      </c>
      <c r="L31" s="506">
        <v>67155328.196999997</v>
      </c>
      <c r="M31" s="508" t="s">
        <v>545</v>
      </c>
      <c r="N31" s="506">
        <v>3049894.1719999998</v>
      </c>
      <c r="O31" s="506">
        <v>214936.39300000001</v>
      </c>
      <c r="P31" s="506">
        <v>3264830.5649999999</v>
      </c>
      <c r="Q31" s="506"/>
      <c r="R31" s="506">
        <v>4894461.3789999997</v>
      </c>
      <c r="S31" s="506">
        <v>1950661.754</v>
      </c>
      <c r="T31" s="506">
        <v>6845123.1330000004</v>
      </c>
      <c r="U31" s="506"/>
      <c r="V31" s="506">
        <v>21988169.019000001</v>
      </c>
      <c r="W31" s="506">
        <v>4548150.82</v>
      </c>
      <c r="X31" s="506">
        <v>26536319.84</v>
      </c>
      <c r="Y31" s="508" t="s">
        <v>545</v>
      </c>
      <c r="Z31" s="506">
        <v>292722.897</v>
      </c>
      <c r="AA31" s="506">
        <v>93367.417000000001</v>
      </c>
      <c r="AB31" s="506">
        <v>386090.31400000001</v>
      </c>
      <c r="AC31" s="506"/>
      <c r="AD31" s="506">
        <v>20031616.416000001</v>
      </c>
      <c r="AE31" s="506">
        <v>6102176.9289999995</v>
      </c>
      <c r="AF31" s="506">
        <v>26133793.344999999</v>
      </c>
      <c r="AG31" s="506"/>
      <c r="AH31" s="506">
        <v>11384307.15</v>
      </c>
      <c r="AI31" s="506">
        <v>4254.5630000000001</v>
      </c>
      <c r="AJ31" s="506">
        <v>11388561.714</v>
      </c>
      <c r="AK31" s="508" t="s">
        <v>545</v>
      </c>
      <c r="AL31" s="506">
        <v>2531965.537</v>
      </c>
      <c r="AM31" s="506">
        <v>328166.80900000001</v>
      </c>
      <c r="AN31" s="506">
        <v>2860132.3470000001</v>
      </c>
      <c r="AO31" s="506"/>
      <c r="AP31" s="506">
        <v>1675334.4720000001</v>
      </c>
      <c r="AQ31" s="506">
        <v>0</v>
      </c>
      <c r="AR31" s="506">
        <v>1675334.4720000001</v>
      </c>
      <c r="AS31" s="506"/>
      <c r="AT31" s="506">
        <v>1097032.3430000001</v>
      </c>
      <c r="AU31" s="506">
        <v>2132996.7940000002</v>
      </c>
      <c r="AV31" s="506">
        <v>3230029.1370000001</v>
      </c>
      <c r="AW31" s="508" t="s">
        <v>545</v>
      </c>
      <c r="AX31" s="506">
        <v>788822.89099999995</v>
      </c>
      <c r="AY31" s="506">
        <v>0</v>
      </c>
      <c r="AZ31" s="506">
        <v>788822.89099999995</v>
      </c>
      <c r="BA31" s="506"/>
      <c r="BB31" s="506">
        <v>792219.60100000002</v>
      </c>
      <c r="BC31" s="506">
        <v>44763.811000000002</v>
      </c>
      <c r="BD31" s="506">
        <v>836983.41200000001</v>
      </c>
      <c r="BE31" s="506"/>
      <c r="BF31" s="506">
        <v>301271.51199999999</v>
      </c>
      <c r="BG31" s="506">
        <v>400330.03200000001</v>
      </c>
      <c r="BH31" s="506">
        <v>701601.54500000004</v>
      </c>
      <c r="BI31" s="508" t="s">
        <v>545</v>
      </c>
      <c r="BJ31" s="506">
        <v>80000</v>
      </c>
      <c r="BK31" s="506">
        <v>69457.5</v>
      </c>
      <c r="BL31" s="506">
        <v>149457.5</v>
      </c>
      <c r="BM31" s="506"/>
      <c r="BN31" s="506">
        <v>757101.48</v>
      </c>
      <c r="BO31" s="506">
        <v>470568.78399999999</v>
      </c>
      <c r="BP31" s="506">
        <v>1227670.264</v>
      </c>
      <c r="BQ31" s="506"/>
      <c r="BR31" s="506">
        <v>3953011.7289999998</v>
      </c>
      <c r="BS31" s="506">
        <v>0</v>
      </c>
      <c r="BT31" s="506">
        <v>3953011.7289999998</v>
      </c>
      <c r="BU31" s="508" t="s">
        <v>545</v>
      </c>
      <c r="BV31" s="506">
        <v>150082322.47099999</v>
      </c>
      <c r="BW31" s="506">
        <v>47910385.791000001</v>
      </c>
      <c r="BX31" s="506">
        <v>197992708.26799998</v>
      </c>
      <c r="BY31" s="506"/>
      <c r="BZ31" s="506">
        <v>43957690.053000003</v>
      </c>
      <c r="CA31" s="506">
        <v>23836583.364</v>
      </c>
      <c r="CB31" s="506">
        <v>67794273.416999996</v>
      </c>
      <c r="CC31" s="506"/>
      <c r="CD31" s="506">
        <v>150082322.472</v>
      </c>
      <c r="CE31" s="506">
        <v>48549331.011</v>
      </c>
      <c r="CF31" s="506">
        <v>198631653.48799998</v>
      </c>
      <c r="CG31" s="503"/>
      <c r="CH31" s="25"/>
      <c r="CI31" s="25"/>
      <c r="CJ31" s="25"/>
    </row>
    <row r="32" spans="1:88" s="504" customFormat="1" ht="9" customHeight="1">
      <c r="A32" s="508" t="s">
        <v>546</v>
      </c>
      <c r="B32" s="506">
        <v>1216143.8600000001</v>
      </c>
      <c r="C32" s="506">
        <v>1724766.996</v>
      </c>
      <c r="D32" s="506">
        <v>2940910.8569999998</v>
      </c>
      <c r="E32" s="506"/>
      <c r="F32" s="506">
        <v>3510.739</v>
      </c>
      <c r="G32" s="506">
        <v>8872.5190000000002</v>
      </c>
      <c r="H32" s="506">
        <v>12383.259</v>
      </c>
      <c r="I32" s="506"/>
      <c r="J32" s="506">
        <v>1723807.237</v>
      </c>
      <c r="K32" s="506">
        <v>3495926.4479999999</v>
      </c>
      <c r="L32" s="506">
        <v>5219733.6859999998</v>
      </c>
      <c r="M32" s="508" t="s">
        <v>546</v>
      </c>
      <c r="N32" s="506">
        <v>3604.41</v>
      </c>
      <c r="O32" s="506">
        <v>1072.268</v>
      </c>
      <c r="P32" s="506">
        <v>4676.6790000000001</v>
      </c>
      <c r="Q32" s="506"/>
      <c r="R32" s="506">
        <v>282957.087</v>
      </c>
      <c r="S32" s="506">
        <v>477098.82</v>
      </c>
      <c r="T32" s="506">
        <v>760055.90700000001</v>
      </c>
      <c r="U32" s="506"/>
      <c r="V32" s="506">
        <v>1116630.6580000001</v>
      </c>
      <c r="W32" s="506">
        <v>1293447.527</v>
      </c>
      <c r="X32" s="506">
        <v>2410078.1850000001</v>
      </c>
      <c r="Y32" s="508" t="s">
        <v>546</v>
      </c>
      <c r="Z32" s="506">
        <v>0</v>
      </c>
      <c r="AA32" s="506">
        <v>0</v>
      </c>
      <c r="AB32" s="506">
        <v>0</v>
      </c>
      <c r="AC32" s="506"/>
      <c r="AD32" s="506">
        <v>637557.10699999996</v>
      </c>
      <c r="AE32" s="506">
        <v>929623.23899999994</v>
      </c>
      <c r="AF32" s="506">
        <v>1567180.3459999999</v>
      </c>
      <c r="AG32" s="506"/>
      <c r="AH32" s="506">
        <v>0</v>
      </c>
      <c r="AI32" s="506">
        <v>0</v>
      </c>
      <c r="AJ32" s="506">
        <v>0</v>
      </c>
      <c r="AK32" s="508" t="s">
        <v>546</v>
      </c>
      <c r="AL32" s="506">
        <v>993.572</v>
      </c>
      <c r="AM32" s="506">
        <v>21567.691999999999</v>
      </c>
      <c r="AN32" s="506">
        <v>22561.264999999999</v>
      </c>
      <c r="AO32" s="506"/>
      <c r="AP32" s="506">
        <v>0</v>
      </c>
      <c r="AQ32" s="506">
        <v>0</v>
      </c>
      <c r="AR32" s="506">
        <v>0</v>
      </c>
      <c r="AS32" s="506"/>
      <c r="AT32" s="506">
        <v>161003.103</v>
      </c>
      <c r="AU32" s="506">
        <v>243826.15400000001</v>
      </c>
      <c r="AV32" s="506">
        <v>404829.25799999997</v>
      </c>
      <c r="AW32" s="508" t="s">
        <v>546</v>
      </c>
      <c r="AX32" s="506">
        <v>0</v>
      </c>
      <c r="AY32" s="506">
        <v>0</v>
      </c>
      <c r="AZ32" s="506">
        <v>0</v>
      </c>
      <c r="BA32" s="506"/>
      <c r="BB32" s="506">
        <v>0</v>
      </c>
      <c r="BC32" s="506">
        <v>0</v>
      </c>
      <c r="BD32" s="506">
        <v>0</v>
      </c>
      <c r="BE32" s="506"/>
      <c r="BF32" s="506">
        <v>10821.171</v>
      </c>
      <c r="BG32" s="506">
        <v>40247.900999999998</v>
      </c>
      <c r="BH32" s="506">
        <v>51069.072</v>
      </c>
      <c r="BI32" s="508" t="s">
        <v>546</v>
      </c>
      <c r="BJ32" s="506">
        <v>0</v>
      </c>
      <c r="BK32" s="506">
        <v>0</v>
      </c>
      <c r="BL32" s="506">
        <v>0</v>
      </c>
      <c r="BM32" s="506"/>
      <c r="BN32" s="506">
        <v>0</v>
      </c>
      <c r="BO32" s="506">
        <v>0</v>
      </c>
      <c r="BP32" s="506">
        <v>0</v>
      </c>
      <c r="BQ32" s="506"/>
      <c r="BR32" s="506">
        <v>0</v>
      </c>
      <c r="BS32" s="506">
        <v>0</v>
      </c>
      <c r="BT32" s="506">
        <v>0</v>
      </c>
      <c r="BU32" s="508" t="s">
        <v>546</v>
      </c>
      <c r="BV32" s="506">
        <v>5157028.9440000001</v>
      </c>
      <c r="BW32" s="506">
        <v>8236449.5639999993</v>
      </c>
      <c r="BX32" s="506">
        <v>13393478.514</v>
      </c>
      <c r="BY32" s="506"/>
      <c r="BZ32" s="506">
        <v>1723807.237</v>
      </c>
      <c r="CA32" s="506">
        <v>3495926.4479999999</v>
      </c>
      <c r="CB32" s="506">
        <v>5219733.6859999998</v>
      </c>
      <c r="CC32" s="506"/>
      <c r="CD32" s="506">
        <v>5157028.9440000001</v>
      </c>
      <c r="CE32" s="506">
        <v>8236449.5639999993</v>
      </c>
      <c r="CF32" s="506">
        <v>13393478.514</v>
      </c>
      <c r="CG32" s="503"/>
      <c r="CH32" s="25"/>
      <c r="CI32" s="25"/>
      <c r="CJ32" s="25"/>
    </row>
    <row r="33" spans="1:88" s="504" customFormat="1" ht="9" customHeight="1">
      <c r="A33" s="508" t="s">
        <v>547</v>
      </c>
      <c r="B33" s="506">
        <v>15736118.377</v>
      </c>
      <c r="C33" s="506">
        <v>1359819.0020000001</v>
      </c>
      <c r="D33" s="506">
        <v>17095937.379000001</v>
      </c>
      <c r="E33" s="506"/>
      <c r="F33" s="506">
        <v>98539.547999999995</v>
      </c>
      <c r="G33" s="506">
        <v>211.78899999999999</v>
      </c>
      <c r="H33" s="506">
        <v>98751.338000000003</v>
      </c>
      <c r="I33" s="506"/>
      <c r="J33" s="506">
        <v>19955409.353999998</v>
      </c>
      <c r="K33" s="506">
        <v>1693455.9680000001</v>
      </c>
      <c r="L33" s="506">
        <v>21648865.322000001</v>
      </c>
      <c r="M33" s="508" t="s">
        <v>547</v>
      </c>
      <c r="N33" s="506">
        <v>1513508.067</v>
      </c>
      <c r="O33" s="506">
        <v>5608.1840000000002</v>
      </c>
      <c r="P33" s="506">
        <v>1519116.2520000001</v>
      </c>
      <c r="Q33" s="506"/>
      <c r="R33" s="506">
        <v>3223980.0780000002</v>
      </c>
      <c r="S33" s="506">
        <v>49731.002</v>
      </c>
      <c r="T33" s="506">
        <v>3273711.0809999998</v>
      </c>
      <c r="U33" s="506"/>
      <c r="V33" s="506">
        <v>9658624.2170000002</v>
      </c>
      <c r="W33" s="506">
        <v>577091.52599999995</v>
      </c>
      <c r="X33" s="506">
        <v>10235715.743000001</v>
      </c>
      <c r="Y33" s="508" t="s">
        <v>547</v>
      </c>
      <c r="Z33" s="506">
        <v>0</v>
      </c>
      <c r="AA33" s="506">
        <v>0</v>
      </c>
      <c r="AB33" s="506">
        <v>0</v>
      </c>
      <c r="AC33" s="506"/>
      <c r="AD33" s="506">
        <v>9926223.7990000006</v>
      </c>
      <c r="AE33" s="506">
        <v>485363.48</v>
      </c>
      <c r="AF33" s="506">
        <v>10411587.278999999</v>
      </c>
      <c r="AG33" s="506"/>
      <c r="AH33" s="506">
        <v>352859.75</v>
      </c>
      <c r="AI33" s="506">
        <v>3404.6280000000002</v>
      </c>
      <c r="AJ33" s="506">
        <v>356264.37900000002</v>
      </c>
      <c r="AK33" s="508" t="s">
        <v>547</v>
      </c>
      <c r="AL33" s="506">
        <v>514449.89399999997</v>
      </c>
      <c r="AM33" s="506">
        <v>17297.295999999998</v>
      </c>
      <c r="AN33" s="506">
        <v>531747.19099999999</v>
      </c>
      <c r="AO33" s="506"/>
      <c r="AP33" s="506">
        <v>0</v>
      </c>
      <c r="AQ33" s="506">
        <v>0</v>
      </c>
      <c r="AR33" s="506">
        <v>0</v>
      </c>
      <c r="AS33" s="506"/>
      <c r="AT33" s="506">
        <v>0</v>
      </c>
      <c r="AU33" s="506">
        <v>0</v>
      </c>
      <c r="AV33" s="506">
        <v>0</v>
      </c>
      <c r="AW33" s="508" t="s">
        <v>547</v>
      </c>
      <c r="AX33" s="506">
        <v>0</v>
      </c>
      <c r="AY33" s="506">
        <v>0</v>
      </c>
      <c r="AZ33" s="506">
        <v>0</v>
      </c>
      <c r="BA33" s="506"/>
      <c r="BB33" s="506">
        <v>0</v>
      </c>
      <c r="BC33" s="506">
        <v>0</v>
      </c>
      <c r="BD33" s="506">
        <v>0</v>
      </c>
      <c r="BE33" s="506"/>
      <c r="BF33" s="506">
        <v>0</v>
      </c>
      <c r="BG33" s="506">
        <v>0</v>
      </c>
      <c r="BH33" s="506">
        <v>0</v>
      </c>
      <c r="BI33" s="508" t="s">
        <v>547</v>
      </c>
      <c r="BJ33" s="506">
        <v>0</v>
      </c>
      <c r="BK33" s="506">
        <v>0</v>
      </c>
      <c r="BL33" s="506">
        <v>0</v>
      </c>
      <c r="BM33" s="506"/>
      <c r="BN33" s="506">
        <v>0</v>
      </c>
      <c r="BO33" s="506">
        <v>0</v>
      </c>
      <c r="BP33" s="506">
        <v>0</v>
      </c>
      <c r="BQ33" s="506"/>
      <c r="BR33" s="506">
        <v>0</v>
      </c>
      <c r="BS33" s="506">
        <v>0</v>
      </c>
      <c r="BT33" s="506">
        <v>0</v>
      </c>
      <c r="BU33" s="508" t="s">
        <v>547</v>
      </c>
      <c r="BV33" s="506">
        <v>60979713.084000006</v>
      </c>
      <c r="BW33" s="506">
        <v>4191982.8750000005</v>
      </c>
      <c r="BX33" s="506">
        <v>65171695.964000002</v>
      </c>
      <c r="BY33" s="506"/>
      <c r="BZ33" s="506">
        <v>19955409.353999998</v>
      </c>
      <c r="CA33" s="506">
        <v>1693455.9680000001</v>
      </c>
      <c r="CB33" s="506">
        <v>21648865.322000001</v>
      </c>
      <c r="CC33" s="506"/>
      <c r="CD33" s="506">
        <v>60979713.084000006</v>
      </c>
      <c r="CE33" s="506">
        <v>4191982.8750000009</v>
      </c>
      <c r="CF33" s="506">
        <v>65171695.964000002</v>
      </c>
      <c r="CG33" s="503"/>
      <c r="CH33" s="25"/>
      <c r="CI33" s="25"/>
      <c r="CJ33" s="25"/>
    </row>
    <row r="34" spans="1:88" s="504" customFormat="1" ht="9" customHeight="1">
      <c r="A34" s="508" t="s">
        <v>548</v>
      </c>
      <c r="B34" s="506">
        <v>842706.82200000004</v>
      </c>
      <c r="C34" s="506">
        <v>4513974.05</v>
      </c>
      <c r="D34" s="506">
        <v>5356680.8720000004</v>
      </c>
      <c r="E34" s="506"/>
      <c r="F34" s="506">
        <v>4146.5990000000002</v>
      </c>
      <c r="G34" s="506">
        <v>82425.573000000004</v>
      </c>
      <c r="H34" s="506">
        <v>86572.172999999995</v>
      </c>
      <c r="I34" s="506"/>
      <c r="J34" s="506">
        <v>154361.005</v>
      </c>
      <c r="K34" s="506">
        <v>4205817.3930000002</v>
      </c>
      <c r="L34" s="506">
        <v>4360178.3990000002</v>
      </c>
      <c r="M34" s="508" t="s">
        <v>548</v>
      </c>
      <c r="N34" s="506">
        <v>139957.16</v>
      </c>
      <c r="O34" s="506">
        <v>783632.76500000001</v>
      </c>
      <c r="P34" s="506">
        <v>923589.92500000005</v>
      </c>
      <c r="Q34" s="506"/>
      <c r="R34" s="506">
        <v>301703.49900000001</v>
      </c>
      <c r="S34" s="506">
        <v>1523424.1040000001</v>
      </c>
      <c r="T34" s="506">
        <v>1825127.6029999999</v>
      </c>
      <c r="U34" s="506"/>
      <c r="V34" s="506">
        <v>418734.46399999998</v>
      </c>
      <c r="W34" s="506">
        <v>2368988.2069999999</v>
      </c>
      <c r="X34" s="506">
        <v>2787722.6710000001</v>
      </c>
      <c r="Y34" s="508" t="s">
        <v>548</v>
      </c>
      <c r="Z34" s="506">
        <v>351320</v>
      </c>
      <c r="AA34" s="506">
        <v>137812.5</v>
      </c>
      <c r="AB34" s="506">
        <v>489132.5</v>
      </c>
      <c r="AC34" s="506"/>
      <c r="AD34" s="506">
        <v>427484.27600000001</v>
      </c>
      <c r="AE34" s="506">
        <v>2158071.2910000002</v>
      </c>
      <c r="AF34" s="506">
        <v>2585555.568</v>
      </c>
      <c r="AG34" s="506"/>
      <c r="AH34" s="506">
        <v>0</v>
      </c>
      <c r="AI34" s="506">
        <v>0</v>
      </c>
      <c r="AJ34" s="506">
        <v>0</v>
      </c>
      <c r="AK34" s="508" t="s">
        <v>548</v>
      </c>
      <c r="AL34" s="506">
        <v>32857.159</v>
      </c>
      <c r="AM34" s="506">
        <v>505983.51899999997</v>
      </c>
      <c r="AN34" s="506">
        <v>538840.67799999996</v>
      </c>
      <c r="AO34" s="506"/>
      <c r="AP34" s="506">
        <v>0</v>
      </c>
      <c r="AQ34" s="506">
        <v>0</v>
      </c>
      <c r="AR34" s="506">
        <v>0</v>
      </c>
      <c r="AS34" s="506"/>
      <c r="AT34" s="506">
        <v>129657.90399999999</v>
      </c>
      <c r="AU34" s="506">
        <v>576216.87100000004</v>
      </c>
      <c r="AV34" s="506">
        <v>705874.77599999995</v>
      </c>
      <c r="AW34" s="508" t="s">
        <v>548</v>
      </c>
      <c r="AX34" s="506">
        <v>0</v>
      </c>
      <c r="AY34" s="506">
        <v>0</v>
      </c>
      <c r="AZ34" s="506">
        <v>0</v>
      </c>
      <c r="BA34" s="506"/>
      <c r="BB34" s="506">
        <v>0</v>
      </c>
      <c r="BC34" s="506">
        <v>0</v>
      </c>
      <c r="BD34" s="506">
        <v>0</v>
      </c>
      <c r="BE34" s="506"/>
      <c r="BF34" s="506">
        <v>3696.1149999999998</v>
      </c>
      <c r="BG34" s="506">
        <v>204125.19</v>
      </c>
      <c r="BH34" s="506">
        <v>207821.30499999999</v>
      </c>
      <c r="BI34" s="508" t="s">
        <v>548</v>
      </c>
      <c r="BJ34" s="506">
        <v>0</v>
      </c>
      <c r="BK34" s="506">
        <v>0</v>
      </c>
      <c r="BL34" s="506">
        <v>0</v>
      </c>
      <c r="BM34" s="506"/>
      <c r="BN34" s="506">
        <v>11610</v>
      </c>
      <c r="BO34" s="506">
        <v>231525</v>
      </c>
      <c r="BP34" s="506">
        <v>243135</v>
      </c>
      <c r="BQ34" s="506"/>
      <c r="BR34" s="506">
        <v>0</v>
      </c>
      <c r="BS34" s="506">
        <v>0</v>
      </c>
      <c r="BT34" s="506">
        <v>0</v>
      </c>
      <c r="BU34" s="508" t="s">
        <v>548</v>
      </c>
      <c r="BV34" s="506">
        <v>2818235.0030000005</v>
      </c>
      <c r="BW34" s="506">
        <v>17291996.463000003</v>
      </c>
      <c r="BX34" s="506">
        <v>20110231.470000003</v>
      </c>
      <c r="BY34" s="506"/>
      <c r="BZ34" s="506">
        <v>154361.005</v>
      </c>
      <c r="CA34" s="506">
        <v>4513396.8339999998</v>
      </c>
      <c r="CB34" s="506">
        <v>4667757.84</v>
      </c>
      <c r="CC34" s="506"/>
      <c r="CD34" s="506">
        <v>2818235.0030000005</v>
      </c>
      <c r="CE34" s="506">
        <v>17599575.904000003</v>
      </c>
      <c r="CF34" s="506">
        <v>20417810.911000002</v>
      </c>
      <c r="CG34" s="25"/>
      <c r="CH34" s="25"/>
      <c r="CI34" s="25"/>
      <c r="CJ34" s="25"/>
    </row>
    <row r="35" spans="1:88" s="504" customFormat="1" ht="9" customHeight="1">
      <c r="A35" s="508" t="s">
        <v>549</v>
      </c>
      <c r="B35" s="506">
        <v>695.46600000000001</v>
      </c>
      <c r="C35" s="506">
        <v>939.96500000000003</v>
      </c>
      <c r="D35" s="506">
        <v>1635.432</v>
      </c>
      <c r="E35" s="506"/>
      <c r="F35" s="506">
        <v>0</v>
      </c>
      <c r="G35" s="506">
        <v>0</v>
      </c>
      <c r="H35" s="506">
        <v>0</v>
      </c>
      <c r="I35" s="506"/>
      <c r="J35" s="506">
        <v>0</v>
      </c>
      <c r="K35" s="506">
        <v>0</v>
      </c>
      <c r="L35" s="506">
        <v>0</v>
      </c>
      <c r="M35" s="508" t="s">
        <v>549</v>
      </c>
      <c r="N35" s="506">
        <v>0</v>
      </c>
      <c r="O35" s="506">
        <v>0</v>
      </c>
      <c r="P35" s="506">
        <v>0</v>
      </c>
      <c r="Q35" s="506"/>
      <c r="R35" s="506">
        <v>0</v>
      </c>
      <c r="S35" s="506">
        <v>262.577</v>
      </c>
      <c r="T35" s="506">
        <v>262.577</v>
      </c>
      <c r="U35" s="506"/>
      <c r="V35" s="506">
        <v>0</v>
      </c>
      <c r="W35" s="506">
        <v>0</v>
      </c>
      <c r="X35" s="506">
        <v>0</v>
      </c>
      <c r="Y35" s="508" t="s">
        <v>549</v>
      </c>
      <c r="Z35" s="506">
        <v>0</v>
      </c>
      <c r="AA35" s="506">
        <v>0</v>
      </c>
      <c r="AB35" s="506">
        <v>0</v>
      </c>
      <c r="AC35" s="506"/>
      <c r="AD35" s="506">
        <v>0</v>
      </c>
      <c r="AE35" s="506">
        <v>0</v>
      </c>
      <c r="AF35" s="506">
        <v>0</v>
      </c>
      <c r="AG35" s="506"/>
      <c r="AH35" s="506">
        <v>0</v>
      </c>
      <c r="AI35" s="506">
        <v>0</v>
      </c>
      <c r="AJ35" s="506">
        <v>0</v>
      </c>
      <c r="AK35" s="508" t="s">
        <v>549</v>
      </c>
      <c r="AL35" s="506">
        <v>0</v>
      </c>
      <c r="AM35" s="506">
        <v>0</v>
      </c>
      <c r="AN35" s="506">
        <v>0</v>
      </c>
      <c r="AO35" s="506"/>
      <c r="AP35" s="506">
        <v>0</v>
      </c>
      <c r="AQ35" s="506">
        <v>0</v>
      </c>
      <c r="AR35" s="506">
        <v>0</v>
      </c>
      <c r="AS35" s="506"/>
      <c r="AT35" s="506">
        <v>0</v>
      </c>
      <c r="AU35" s="506">
        <v>119.712</v>
      </c>
      <c r="AV35" s="506">
        <v>119.712</v>
      </c>
      <c r="AW35" s="508" t="s">
        <v>549</v>
      </c>
      <c r="AX35" s="506">
        <v>0</v>
      </c>
      <c r="AY35" s="506">
        <v>0</v>
      </c>
      <c r="AZ35" s="506">
        <v>0</v>
      </c>
      <c r="BA35" s="506"/>
      <c r="BB35" s="506">
        <v>0</v>
      </c>
      <c r="BC35" s="506">
        <v>0</v>
      </c>
      <c r="BD35" s="506">
        <v>0</v>
      </c>
      <c r="BE35" s="506"/>
      <c r="BF35" s="506">
        <v>0</v>
      </c>
      <c r="BG35" s="506">
        <v>0</v>
      </c>
      <c r="BH35" s="506">
        <v>0</v>
      </c>
      <c r="BI35" s="508" t="s">
        <v>549</v>
      </c>
      <c r="BJ35" s="506">
        <v>0</v>
      </c>
      <c r="BK35" s="506">
        <v>0</v>
      </c>
      <c r="BL35" s="506">
        <v>0</v>
      </c>
      <c r="BM35" s="506"/>
      <c r="BN35" s="506">
        <v>0</v>
      </c>
      <c r="BO35" s="506">
        <v>0</v>
      </c>
      <c r="BP35" s="506">
        <v>0</v>
      </c>
      <c r="BQ35" s="506"/>
      <c r="BR35" s="506">
        <v>0</v>
      </c>
      <c r="BS35" s="506">
        <v>0</v>
      </c>
      <c r="BT35" s="506">
        <v>0</v>
      </c>
      <c r="BU35" s="508" t="s">
        <v>549</v>
      </c>
      <c r="BV35" s="506">
        <v>695.46600000000001</v>
      </c>
      <c r="BW35" s="506">
        <v>1322.2539999999999</v>
      </c>
      <c r="BX35" s="506">
        <v>2017.721</v>
      </c>
      <c r="BY35" s="506"/>
      <c r="BZ35" s="506">
        <v>0</v>
      </c>
      <c r="CA35" s="506">
        <v>0</v>
      </c>
      <c r="CB35" s="506">
        <v>0</v>
      </c>
      <c r="CC35" s="506"/>
      <c r="CD35" s="506">
        <v>695.46600000000001</v>
      </c>
      <c r="CE35" s="506">
        <v>1322.2539999999999</v>
      </c>
      <c r="CF35" s="506">
        <v>2017.721</v>
      </c>
      <c r="CG35" s="25"/>
      <c r="CH35" s="25"/>
      <c r="CI35" s="25"/>
      <c r="CJ35" s="25"/>
    </row>
    <row r="36" spans="1:88" s="504" customFormat="1" ht="9" customHeight="1">
      <c r="A36" s="508" t="s">
        <v>550</v>
      </c>
      <c r="B36" s="506">
        <v>1870392.8970000001</v>
      </c>
      <c r="C36" s="506">
        <v>1971821.392</v>
      </c>
      <c r="D36" s="506">
        <v>3842214.2889999999</v>
      </c>
      <c r="E36" s="506"/>
      <c r="F36" s="506">
        <v>343841.70400000003</v>
      </c>
      <c r="G36" s="506">
        <v>0</v>
      </c>
      <c r="H36" s="506">
        <v>343841.70400000003</v>
      </c>
      <c r="I36" s="506"/>
      <c r="J36" s="506">
        <v>3452184.196</v>
      </c>
      <c r="K36" s="506">
        <v>2324455.1189999999</v>
      </c>
      <c r="L36" s="506">
        <v>5776639.3159999996</v>
      </c>
      <c r="M36" s="508" t="s">
        <v>550</v>
      </c>
      <c r="N36" s="506">
        <v>260448.93599999999</v>
      </c>
      <c r="O36" s="506">
        <v>374964.821</v>
      </c>
      <c r="P36" s="506">
        <v>635413.75699999998</v>
      </c>
      <c r="Q36" s="506"/>
      <c r="R36" s="506">
        <v>169242.14600000001</v>
      </c>
      <c r="S36" s="506">
        <v>64.209000000000003</v>
      </c>
      <c r="T36" s="506">
        <v>169306.35500000001</v>
      </c>
      <c r="U36" s="506"/>
      <c r="V36" s="506">
        <v>191159.522</v>
      </c>
      <c r="W36" s="506">
        <v>52527.68</v>
      </c>
      <c r="X36" s="506">
        <v>243687.20300000001</v>
      </c>
      <c r="Y36" s="508" t="s">
        <v>550</v>
      </c>
      <c r="Z36" s="506">
        <v>70604.578999999998</v>
      </c>
      <c r="AA36" s="506">
        <v>0</v>
      </c>
      <c r="AB36" s="506">
        <v>70604.578999999998</v>
      </c>
      <c r="AC36" s="506"/>
      <c r="AD36" s="506">
        <v>460094.71600000001</v>
      </c>
      <c r="AE36" s="506">
        <v>783236.69099999999</v>
      </c>
      <c r="AF36" s="506">
        <v>1243331.4069999999</v>
      </c>
      <c r="AG36" s="506"/>
      <c r="AH36" s="506">
        <v>0</v>
      </c>
      <c r="AI36" s="506">
        <v>0</v>
      </c>
      <c r="AJ36" s="506">
        <v>0</v>
      </c>
      <c r="AK36" s="508" t="s">
        <v>550</v>
      </c>
      <c r="AL36" s="506">
        <v>1566</v>
      </c>
      <c r="AM36" s="506">
        <v>0</v>
      </c>
      <c r="AN36" s="506">
        <v>1566</v>
      </c>
      <c r="AO36" s="506"/>
      <c r="AP36" s="506">
        <v>0</v>
      </c>
      <c r="AQ36" s="506">
        <v>0</v>
      </c>
      <c r="AR36" s="506">
        <v>0</v>
      </c>
      <c r="AS36" s="506"/>
      <c r="AT36" s="506">
        <v>271467.52600000001</v>
      </c>
      <c r="AU36" s="506">
        <v>160680.106</v>
      </c>
      <c r="AV36" s="506">
        <v>432147.63199999998</v>
      </c>
      <c r="AW36" s="508" t="s">
        <v>550</v>
      </c>
      <c r="AX36" s="506">
        <v>0</v>
      </c>
      <c r="AY36" s="506">
        <v>0</v>
      </c>
      <c r="AZ36" s="506">
        <v>0</v>
      </c>
      <c r="BA36" s="506"/>
      <c r="BB36" s="506">
        <v>0</v>
      </c>
      <c r="BC36" s="506">
        <v>0</v>
      </c>
      <c r="BD36" s="506">
        <v>0</v>
      </c>
      <c r="BE36" s="506"/>
      <c r="BF36" s="506">
        <v>1961.181</v>
      </c>
      <c r="BG36" s="506">
        <v>33161.474000000002</v>
      </c>
      <c r="BH36" s="506">
        <v>35122.654999999999</v>
      </c>
      <c r="BI36" s="508" t="s">
        <v>550</v>
      </c>
      <c r="BJ36" s="506">
        <v>0</v>
      </c>
      <c r="BK36" s="506">
        <v>0</v>
      </c>
      <c r="BL36" s="506">
        <v>0</v>
      </c>
      <c r="BM36" s="506"/>
      <c r="BN36" s="506">
        <v>31343.582999999999</v>
      </c>
      <c r="BO36" s="506">
        <v>161240.625</v>
      </c>
      <c r="BP36" s="506">
        <v>192584.20800000001</v>
      </c>
      <c r="BQ36" s="506"/>
      <c r="BR36" s="506">
        <v>0</v>
      </c>
      <c r="BS36" s="506">
        <v>0</v>
      </c>
      <c r="BT36" s="506">
        <v>0</v>
      </c>
      <c r="BU36" s="508" t="s">
        <v>550</v>
      </c>
      <c r="BV36" s="506">
        <v>7124306.9859999986</v>
      </c>
      <c r="BW36" s="506">
        <v>5862152.1169999996</v>
      </c>
      <c r="BX36" s="506">
        <v>12986459.104999999</v>
      </c>
      <c r="BY36" s="506"/>
      <c r="BZ36" s="506">
        <v>3452184.196</v>
      </c>
      <c r="CA36" s="506">
        <v>2324455.0049999999</v>
      </c>
      <c r="CB36" s="506">
        <v>5776639.2019999996</v>
      </c>
      <c r="CC36" s="506"/>
      <c r="CD36" s="506">
        <v>7124306.9859999986</v>
      </c>
      <c r="CE36" s="506">
        <v>5862152.0029999996</v>
      </c>
      <c r="CF36" s="506">
        <v>12986458.990999999</v>
      </c>
      <c r="CG36" s="25"/>
      <c r="CH36" s="25"/>
      <c r="CI36" s="25"/>
      <c r="CJ36" s="25"/>
    </row>
    <row r="37" spans="1:88" s="504" customFormat="1" ht="9" customHeight="1">
      <c r="A37" s="509" t="s">
        <v>551</v>
      </c>
      <c r="B37" s="509">
        <v>1296897.0120000001</v>
      </c>
      <c r="C37" s="509">
        <v>457327.91200000001</v>
      </c>
      <c r="D37" s="509">
        <v>1754224.9240000001</v>
      </c>
      <c r="E37" s="509"/>
      <c r="F37" s="509">
        <v>57615.349000000002</v>
      </c>
      <c r="G37" s="509">
        <v>0</v>
      </c>
      <c r="H37" s="509">
        <v>57615.349000000002</v>
      </c>
      <c r="I37" s="509"/>
      <c r="J37" s="509">
        <v>1401398.9790000001</v>
      </c>
      <c r="K37" s="509">
        <v>348502.18400000001</v>
      </c>
      <c r="L37" s="509">
        <v>1749901.1640000001</v>
      </c>
      <c r="M37" s="509" t="s">
        <v>551</v>
      </c>
      <c r="N37" s="509">
        <v>218511.568</v>
      </c>
      <c r="O37" s="509">
        <v>26819.088</v>
      </c>
      <c r="P37" s="509">
        <v>245330.65700000001</v>
      </c>
      <c r="Q37" s="510"/>
      <c r="R37" s="509">
        <v>89563.717000000004</v>
      </c>
      <c r="S37" s="509">
        <v>62094.584000000003</v>
      </c>
      <c r="T37" s="509">
        <v>151658.30100000001</v>
      </c>
      <c r="U37" s="510"/>
      <c r="V37" s="509">
        <v>1585596.3330000001</v>
      </c>
      <c r="W37" s="509">
        <v>211106.67600000001</v>
      </c>
      <c r="X37" s="509">
        <v>1796703.01</v>
      </c>
      <c r="Y37" s="509" t="s">
        <v>551</v>
      </c>
      <c r="Z37" s="509">
        <v>0</v>
      </c>
      <c r="AA37" s="509">
        <v>0</v>
      </c>
      <c r="AB37" s="509">
        <v>0</v>
      </c>
      <c r="AC37" s="510"/>
      <c r="AD37" s="509">
        <v>357698.49</v>
      </c>
      <c r="AE37" s="509">
        <v>135534.902</v>
      </c>
      <c r="AF37" s="509">
        <v>493233.39199999999</v>
      </c>
      <c r="AG37" s="510"/>
      <c r="AH37" s="509">
        <v>113880.162</v>
      </c>
      <c r="AI37" s="509">
        <v>64.906999999999996</v>
      </c>
      <c r="AJ37" s="509">
        <v>113945.07</v>
      </c>
      <c r="AK37" s="509" t="s">
        <v>551</v>
      </c>
      <c r="AL37" s="509">
        <v>24621.846000000001</v>
      </c>
      <c r="AM37" s="509">
        <v>6023.1959999999999</v>
      </c>
      <c r="AN37" s="509">
        <v>30645.042000000001</v>
      </c>
      <c r="AO37" s="510"/>
      <c r="AP37" s="509">
        <v>54104.82</v>
      </c>
      <c r="AQ37" s="509">
        <v>0</v>
      </c>
      <c r="AR37" s="509">
        <v>54104.82</v>
      </c>
      <c r="AS37" s="510"/>
      <c r="AT37" s="509">
        <v>17022.656999999999</v>
      </c>
      <c r="AU37" s="509">
        <v>4794.8270000000002</v>
      </c>
      <c r="AV37" s="509">
        <v>21817.485000000001</v>
      </c>
      <c r="AW37" s="509" t="s">
        <v>551</v>
      </c>
      <c r="AX37" s="509">
        <v>25601.663</v>
      </c>
      <c r="AY37" s="509">
        <v>0</v>
      </c>
      <c r="AZ37" s="509">
        <v>25601.663</v>
      </c>
      <c r="BA37" s="510"/>
      <c r="BB37" s="509">
        <v>8590.6280000000006</v>
      </c>
      <c r="BC37" s="509">
        <v>0</v>
      </c>
      <c r="BD37" s="509">
        <v>8590.6280000000006</v>
      </c>
      <c r="BE37" s="510"/>
      <c r="BF37" s="509">
        <v>0</v>
      </c>
      <c r="BG37" s="509">
        <v>0</v>
      </c>
      <c r="BH37" s="509">
        <v>0</v>
      </c>
      <c r="BI37" s="509" t="s">
        <v>551</v>
      </c>
      <c r="BJ37" s="509">
        <v>0</v>
      </c>
      <c r="BK37" s="509">
        <v>0</v>
      </c>
      <c r="BL37" s="509">
        <v>0</v>
      </c>
      <c r="BM37" s="509"/>
      <c r="BN37" s="509">
        <v>0</v>
      </c>
      <c r="BO37" s="509">
        <v>0</v>
      </c>
      <c r="BP37" s="509">
        <v>0</v>
      </c>
      <c r="BQ37" s="509"/>
      <c r="BR37" s="509">
        <v>8155.0050000000001</v>
      </c>
      <c r="BS37" s="509">
        <v>0</v>
      </c>
      <c r="BT37" s="509">
        <v>8155.0050000000001</v>
      </c>
      <c r="BU37" s="509" t="s">
        <v>551</v>
      </c>
      <c r="BV37" s="509">
        <v>5259258.2289999994</v>
      </c>
      <c r="BW37" s="509">
        <v>1252268.2760000001</v>
      </c>
      <c r="BX37" s="509">
        <v>6511526.5100000007</v>
      </c>
      <c r="BY37" s="509"/>
      <c r="BZ37" s="509">
        <v>1401398.9790000001</v>
      </c>
      <c r="CA37" s="509">
        <v>348502.18400000001</v>
      </c>
      <c r="CB37" s="509">
        <v>1749901.1640000001</v>
      </c>
      <c r="CC37" s="509"/>
      <c r="CD37" s="509">
        <v>5259258.2289999994</v>
      </c>
      <c r="CE37" s="509">
        <v>1252268.2760000001</v>
      </c>
      <c r="CF37" s="509">
        <v>6511526.5100000007</v>
      </c>
      <c r="CG37" s="25"/>
      <c r="CH37" s="25"/>
      <c r="CI37" s="25"/>
      <c r="CJ37" s="25"/>
    </row>
    <row r="38" spans="1:88" s="504" customFormat="1" ht="9" customHeight="1">
      <c r="A38" s="509" t="s">
        <v>552</v>
      </c>
      <c r="B38" s="510">
        <v>2183542.5980000002</v>
      </c>
      <c r="C38" s="510">
        <v>558749.67000000004</v>
      </c>
      <c r="D38" s="510">
        <v>2742292.2680000002</v>
      </c>
      <c r="E38" s="510"/>
      <c r="F38" s="510">
        <v>70678.497000000003</v>
      </c>
      <c r="G38" s="510">
        <v>10734.512000000001</v>
      </c>
      <c r="H38" s="510">
        <v>81413.009000000005</v>
      </c>
      <c r="I38" s="510"/>
      <c r="J38" s="510">
        <v>3406358.2510000002</v>
      </c>
      <c r="K38" s="510">
        <v>777092.19099999999</v>
      </c>
      <c r="L38" s="510">
        <v>4183450.443</v>
      </c>
      <c r="M38" s="509" t="s">
        <v>552</v>
      </c>
      <c r="N38" s="510">
        <v>451038.91200000001</v>
      </c>
      <c r="O38" s="510">
        <v>104906.21400000001</v>
      </c>
      <c r="P38" s="510">
        <v>555945.12699999998</v>
      </c>
      <c r="Q38" s="510"/>
      <c r="R38" s="510">
        <v>373548.02100000001</v>
      </c>
      <c r="S38" s="510">
        <v>183354.66200000001</v>
      </c>
      <c r="T38" s="510">
        <v>556902.68299999996</v>
      </c>
      <c r="U38" s="510"/>
      <c r="V38" s="510">
        <v>1589804.5319999999</v>
      </c>
      <c r="W38" s="510">
        <v>479281.53700000001</v>
      </c>
      <c r="X38" s="510">
        <v>2069086.0689999999</v>
      </c>
      <c r="Y38" s="509" t="s">
        <v>552</v>
      </c>
      <c r="Z38" s="510">
        <v>0</v>
      </c>
      <c r="AA38" s="510">
        <v>0</v>
      </c>
      <c r="AB38" s="510">
        <v>0</v>
      </c>
      <c r="AC38" s="510"/>
      <c r="AD38" s="510">
        <v>1124514.7549999999</v>
      </c>
      <c r="AE38" s="510">
        <v>194517.095</v>
      </c>
      <c r="AF38" s="510">
        <v>1319031.851</v>
      </c>
      <c r="AG38" s="510"/>
      <c r="AH38" s="510">
        <v>680674.46</v>
      </c>
      <c r="AI38" s="510">
        <v>2425.9409999999998</v>
      </c>
      <c r="AJ38" s="510">
        <v>683100.402</v>
      </c>
      <c r="AK38" s="509" t="s">
        <v>552</v>
      </c>
      <c r="AL38" s="510">
        <v>80209.240999999995</v>
      </c>
      <c r="AM38" s="510">
        <v>27075.182000000001</v>
      </c>
      <c r="AN38" s="510">
        <v>107284.423</v>
      </c>
      <c r="AO38" s="510"/>
      <c r="AP38" s="510">
        <v>120826.857</v>
      </c>
      <c r="AQ38" s="510">
        <v>90.177999999999997</v>
      </c>
      <c r="AR38" s="510">
        <v>120917.035</v>
      </c>
      <c r="AS38" s="510"/>
      <c r="AT38" s="510">
        <v>28752.322</v>
      </c>
      <c r="AU38" s="510">
        <v>244970.70800000001</v>
      </c>
      <c r="AV38" s="510">
        <v>273723.03000000003</v>
      </c>
      <c r="AW38" s="509" t="s">
        <v>552</v>
      </c>
      <c r="AX38" s="510">
        <v>47662.555</v>
      </c>
      <c r="AY38" s="510">
        <v>0</v>
      </c>
      <c r="AZ38" s="510">
        <v>47662.555</v>
      </c>
      <c r="BA38" s="510"/>
      <c r="BB38" s="510">
        <v>30511.826000000001</v>
      </c>
      <c r="BC38" s="510">
        <v>0</v>
      </c>
      <c r="BD38" s="510">
        <v>30511.826000000001</v>
      </c>
      <c r="BE38" s="510"/>
      <c r="BF38" s="510">
        <v>0</v>
      </c>
      <c r="BG38" s="510">
        <v>13220.838</v>
      </c>
      <c r="BH38" s="510">
        <v>13220.838</v>
      </c>
      <c r="BI38" s="509" t="s">
        <v>552</v>
      </c>
      <c r="BJ38" s="510">
        <v>0</v>
      </c>
      <c r="BK38" s="510">
        <v>0</v>
      </c>
      <c r="BL38" s="510">
        <v>0</v>
      </c>
      <c r="BM38" s="510"/>
      <c r="BN38" s="510">
        <v>0</v>
      </c>
      <c r="BO38" s="510">
        <v>17451.120999999999</v>
      </c>
      <c r="BP38" s="510">
        <v>17451.120999999999</v>
      </c>
      <c r="BQ38" s="510"/>
      <c r="BR38" s="510">
        <v>253077.011</v>
      </c>
      <c r="BS38" s="510">
        <v>0</v>
      </c>
      <c r="BT38" s="510">
        <v>253077.011</v>
      </c>
      <c r="BU38" s="509" t="s">
        <v>552</v>
      </c>
      <c r="BV38" s="510">
        <v>10441199.838000001</v>
      </c>
      <c r="BW38" s="510">
        <v>2613869.8490000004</v>
      </c>
      <c r="BX38" s="510">
        <v>13055069.691</v>
      </c>
      <c r="BY38" s="510"/>
      <c r="BZ38" s="510">
        <v>3406358.2510000002</v>
      </c>
      <c r="CA38" s="510">
        <v>777092.19099999999</v>
      </c>
      <c r="CB38" s="510">
        <v>4183450.443</v>
      </c>
      <c r="CC38" s="510"/>
      <c r="CD38" s="510">
        <v>10441199.838000001</v>
      </c>
      <c r="CE38" s="510">
        <v>2613869.8490000004</v>
      </c>
      <c r="CF38" s="510">
        <v>13055069.691</v>
      </c>
      <c r="CG38" s="25"/>
      <c r="CH38" s="25"/>
      <c r="CI38" s="25"/>
      <c r="CJ38" s="25"/>
    </row>
    <row r="39" spans="1:88" s="504" customFormat="1" ht="9" customHeight="1">
      <c r="A39" s="508" t="s">
        <v>553</v>
      </c>
      <c r="B39" s="508">
        <v>556276.89599999995</v>
      </c>
      <c r="C39" s="508">
        <v>30939.037</v>
      </c>
      <c r="D39" s="508">
        <v>587215.93299999996</v>
      </c>
      <c r="E39" s="508"/>
      <c r="F39" s="508">
        <v>28043.019</v>
      </c>
      <c r="G39" s="508">
        <v>649.18499999999995</v>
      </c>
      <c r="H39" s="508">
        <v>28692.204000000002</v>
      </c>
      <c r="I39" s="508"/>
      <c r="J39" s="508">
        <v>1721846.1159999999</v>
      </c>
      <c r="K39" s="508">
        <v>157400.51300000001</v>
      </c>
      <c r="L39" s="508">
        <v>1879246.629</v>
      </c>
      <c r="M39" s="508" t="s">
        <v>553</v>
      </c>
      <c r="N39" s="508">
        <v>200196.098</v>
      </c>
      <c r="O39" s="508">
        <v>30793.941999999999</v>
      </c>
      <c r="P39" s="508">
        <v>230990.04</v>
      </c>
      <c r="Q39" s="506"/>
      <c r="R39" s="508">
        <v>83604.05</v>
      </c>
      <c r="S39" s="508">
        <v>45093.387999999999</v>
      </c>
      <c r="T39" s="508">
        <v>128697.439</v>
      </c>
      <c r="U39" s="506"/>
      <c r="V39" s="508">
        <v>652899.48400000005</v>
      </c>
      <c r="W39" s="508">
        <v>139824.96900000001</v>
      </c>
      <c r="X39" s="508">
        <v>792724.45299999998</v>
      </c>
      <c r="Y39" s="508" t="s">
        <v>553</v>
      </c>
      <c r="Z39" s="508">
        <v>0</v>
      </c>
      <c r="AA39" s="508">
        <v>0</v>
      </c>
      <c r="AB39" s="508">
        <v>0</v>
      </c>
      <c r="AC39" s="506"/>
      <c r="AD39" s="508">
        <v>758132.70299999998</v>
      </c>
      <c r="AE39" s="508">
        <v>47293.474999999999</v>
      </c>
      <c r="AF39" s="508">
        <v>805426.17799999996</v>
      </c>
      <c r="AG39" s="506"/>
      <c r="AH39" s="508">
        <v>594915.53500000003</v>
      </c>
      <c r="AI39" s="508">
        <v>395.79399999999998</v>
      </c>
      <c r="AJ39" s="508">
        <v>595311.32900000003</v>
      </c>
      <c r="AK39" s="508" t="s">
        <v>553</v>
      </c>
      <c r="AL39" s="508">
        <v>25092.420999999998</v>
      </c>
      <c r="AM39" s="508">
        <v>118.663</v>
      </c>
      <c r="AN39" s="508">
        <v>25211.084999999999</v>
      </c>
      <c r="AO39" s="506"/>
      <c r="AP39" s="508">
        <v>115168.266</v>
      </c>
      <c r="AQ39" s="508">
        <v>0.60899999999999999</v>
      </c>
      <c r="AR39" s="508">
        <v>115168.876</v>
      </c>
      <c r="AS39" s="506"/>
      <c r="AT39" s="508">
        <v>23171.25</v>
      </c>
      <c r="AU39" s="508">
        <v>193099.01800000001</v>
      </c>
      <c r="AV39" s="508">
        <v>216270.269</v>
      </c>
      <c r="AW39" s="508" t="s">
        <v>553</v>
      </c>
      <c r="AX39" s="508">
        <v>46081.902000000002</v>
      </c>
      <c r="AY39" s="508">
        <v>0</v>
      </c>
      <c r="AZ39" s="508">
        <v>46081.902000000002</v>
      </c>
      <c r="BA39" s="506"/>
      <c r="BB39" s="508">
        <v>29089.026999999998</v>
      </c>
      <c r="BC39" s="508">
        <v>0</v>
      </c>
      <c r="BD39" s="508">
        <v>29089.026999999998</v>
      </c>
      <c r="BE39" s="506"/>
      <c r="BF39" s="508">
        <v>0</v>
      </c>
      <c r="BG39" s="508">
        <v>0</v>
      </c>
      <c r="BH39" s="508">
        <v>0</v>
      </c>
      <c r="BI39" s="508" t="s">
        <v>553</v>
      </c>
      <c r="BJ39" s="508">
        <v>0</v>
      </c>
      <c r="BK39" s="508">
        <v>0</v>
      </c>
      <c r="BL39" s="508">
        <v>0</v>
      </c>
      <c r="BM39" s="508"/>
      <c r="BN39" s="508">
        <v>0</v>
      </c>
      <c r="BO39" s="508">
        <v>17451.120999999999</v>
      </c>
      <c r="BP39" s="508">
        <v>17451.120999999999</v>
      </c>
      <c r="BQ39" s="508"/>
      <c r="BR39" s="508">
        <v>216374.8</v>
      </c>
      <c r="BS39" s="508">
        <v>0</v>
      </c>
      <c r="BT39" s="508">
        <v>216374.8</v>
      </c>
      <c r="BU39" s="508" t="s">
        <v>553</v>
      </c>
      <c r="BV39" s="508">
        <v>5050891.5669999989</v>
      </c>
      <c r="BW39" s="508">
        <v>663059.71400000004</v>
      </c>
      <c r="BX39" s="508">
        <v>5713951.2850000001</v>
      </c>
      <c r="BY39" s="508"/>
      <c r="BZ39" s="508">
        <v>1721846.1159999999</v>
      </c>
      <c r="CA39" s="508">
        <v>157400.51300000001</v>
      </c>
      <c r="CB39" s="508">
        <v>1879246.629</v>
      </c>
      <c r="CC39" s="508"/>
      <c r="CD39" s="508">
        <v>5050891.5669999989</v>
      </c>
      <c r="CE39" s="508">
        <v>663059.71400000004</v>
      </c>
      <c r="CF39" s="508">
        <v>5713951.2850000001</v>
      </c>
      <c r="CG39" s="25"/>
      <c r="CH39" s="25"/>
      <c r="CI39" s="25"/>
      <c r="CJ39" s="25"/>
    </row>
    <row r="40" spans="1:88" s="504" customFormat="1" ht="9" customHeight="1">
      <c r="A40" s="508" t="s">
        <v>554</v>
      </c>
      <c r="B40" s="508">
        <v>1627265.702</v>
      </c>
      <c r="C40" s="508">
        <v>527810.63199999998</v>
      </c>
      <c r="D40" s="508">
        <v>2155076.335</v>
      </c>
      <c r="E40" s="508"/>
      <c r="F40" s="508">
        <v>42635.478000000003</v>
      </c>
      <c r="G40" s="508">
        <v>10085.326999999999</v>
      </c>
      <c r="H40" s="508">
        <v>52720.805</v>
      </c>
      <c r="I40" s="508"/>
      <c r="J40" s="508">
        <v>1684512.135</v>
      </c>
      <c r="K40" s="508">
        <v>619691.67799999996</v>
      </c>
      <c r="L40" s="508">
        <v>2304203.8130000001</v>
      </c>
      <c r="M40" s="508" t="s">
        <v>554</v>
      </c>
      <c r="N40" s="508">
        <v>250842.81400000001</v>
      </c>
      <c r="O40" s="508">
        <v>74112.270999999993</v>
      </c>
      <c r="P40" s="508">
        <v>324955.08600000001</v>
      </c>
      <c r="Q40" s="506"/>
      <c r="R40" s="508">
        <v>289943.97100000002</v>
      </c>
      <c r="S40" s="508">
        <v>138261.27299999999</v>
      </c>
      <c r="T40" s="508">
        <v>428205.24400000001</v>
      </c>
      <c r="U40" s="506"/>
      <c r="V40" s="508">
        <v>936905.04700000002</v>
      </c>
      <c r="W40" s="508">
        <v>339456.56699999998</v>
      </c>
      <c r="X40" s="508">
        <v>1276361.615</v>
      </c>
      <c r="Y40" s="508" t="s">
        <v>554</v>
      </c>
      <c r="Z40" s="508">
        <v>0</v>
      </c>
      <c r="AA40" s="508">
        <v>0</v>
      </c>
      <c r="AB40" s="508">
        <v>0</v>
      </c>
      <c r="AC40" s="506"/>
      <c r="AD40" s="508">
        <v>366382.05200000003</v>
      </c>
      <c r="AE40" s="508">
        <v>147223.62</v>
      </c>
      <c r="AF40" s="508">
        <v>513605.67200000002</v>
      </c>
      <c r="AG40" s="506"/>
      <c r="AH40" s="508">
        <v>85758.925000000003</v>
      </c>
      <c r="AI40" s="508">
        <v>2030.1469999999999</v>
      </c>
      <c r="AJ40" s="508">
        <v>87789.072</v>
      </c>
      <c r="AK40" s="508" t="s">
        <v>554</v>
      </c>
      <c r="AL40" s="508">
        <v>55116.819000000003</v>
      </c>
      <c r="AM40" s="508">
        <v>26956.518</v>
      </c>
      <c r="AN40" s="508">
        <v>82073.338000000003</v>
      </c>
      <c r="AO40" s="506"/>
      <c r="AP40" s="508">
        <v>5658.59</v>
      </c>
      <c r="AQ40" s="508">
        <v>89.567999999999998</v>
      </c>
      <c r="AR40" s="508">
        <v>5748.1589999999997</v>
      </c>
      <c r="AS40" s="506"/>
      <c r="AT40" s="508">
        <v>5581.0709999999999</v>
      </c>
      <c r="AU40" s="508">
        <v>51871.688999999998</v>
      </c>
      <c r="AV40" s="508">
        <v>57452.760999999999</v>
      </c>
      <c r="AW40" s="508" t="s">
        <v>554</v>
      </c>
      <c r="AX40" s="508">
        <v>1580.652</v>
      </c>
      <c r="AY40" s="508">
        <v>0</v>
      </c>
      <c r="AZ40" s="508">
        <v>1580.652</v>
      </c>
      <c r="BA40" s="506"/>
      <c r="BB40" s="508">
        <v>1422.799</v>
      </c>
      <c r="BC40" s="508">
        <v>0</v>
      </c>
      <c r="BD40" s="508">
        <v>1422.799</v>
      </c>
      <c r="BE40" s="506"/>
      <c r="BF40" s="508">
        <v>0</v>
      </c>
      <c r="BG40" s="508">
        <v>13220.838</v>
      </c>
      <c r="BH40" s="508">
        <v>13220.838</v>
      </c>
      <c r="BI40" s="508" t="s">
        <v>554</v>
      </c>
      <c r="BJ40" s="508">
        <v>0</v>
      </c>
      <c r="BK40" s="508">
        <v>0</v>
      </c>
      <c r="BL40" s="508">
        <v>0</v>
      </c>
      <c r="BM40" s="508"/>
      <c r="BN40" s="508">
        <v>0</v>
      </c>
      <c r="BO40" s="508">
        <v>0</v>
      </c>
      <c r="BP40" s="508">
        <v>0</v>
      </c>
      <c r="BQ40" s="508"/>
      <c r="BR40" s="508">
        <v>36702.211000000003</v>
      </c>
      <c r="BS40" s="508">
        <v>0</v>
      </c>
      <c r="BT40" s="508">
        <v>36702.211000000003</v>
      </c>
      <c r="BU40" s="508" t="s">
        <v>554</v>
      </c>
      <c r="BV40" s="508">
        <v>5390308.2660000008</v>
      </c>
      <c r="BW40" s="508">
        <v>1950810.1280000003</v>
      </c>
      <c r="BX40" s="508">
        <v>7341118.4000000004</v>
      </c>
      <c r="BY40" s="508"/>
      <c r="BZ40" s="508">
        <v>1684512.135</v>
      </c>
      <c r="CA40" s="508">
        <v>619691.67799999996</v>
      </c>
      <c r="CB40" s="508">
        <v>2304203.8130000001</v>
      </c>
      <c r="CC40" s="508"/>
      <c r="CD40" s="508">
        <v>5390308.2660000008</v>
      </c>
      <c r="CE40" s="508">
        <v>1950810.128</v>
      </c>
      <c r="CF40" s="508">
        <v>7341118.4000000004</v>
      </c>
      <c r="CG40" s="25"/>
      <c r="CH40" s="25"/>
      <c r="CI40" s="25"/>
      <c r="CJ40" s="25"/>
    </row>
    <row r="41" spans="1:88" s="504" customFormat="1" ht="9" customHeight="1">
      <c r="A41" s="509" t="s">
        <v>538</v>
      </c>
      <c r="B41" s="510">
        <v>-3171552.2069999999</v>
      </c>
      <c r="C41" s="510">
        <v>-835551.32900000003</v>
      </c>
      <c r="D41" s="510">
        <v>-4007103.5359999998</v>
      </c>
      <c r="E41" s="510"/>
      <c r="F41" s="510">
        <v>-128182.058</v>
      </c>
      <c r="G41" s="510">
        <v>-10951.034</v>
      </c>
      <c r="H41" s="510">
        <v>-139133.092</v>
      </c>
      <c r="I41" s="510"/>
      <c r="J41" s="510">
        <v>-5743239.4210000001</v>
      </c>
      <c r="K41" s="510">
        <v>-1198116.585</v>
      </c>
      <c r="L41" s="510">
        <v>-6941356.0070000002</v>
      </c>
      <c r="M41" s="509" t="s">
        <v>538</v>
      </c>
      <c r="N41" s="510">
        <v>-643919.09699999995</v>
      </c>
      <c r="O41" s="510">
        <v>-126073.156</v>
      </c>
      <c r="P41" s="510">
        <v>-769992.25399999996</v>
      </c>
      <c r="Q41" s="510"/>
      <c r="R41" s="510">
        <v>-541778.93200000003</v>
      </c>
      <c r="S41" s="510">
        <v>-320368.89899999998</v>
      </c>
      <c r="T41" s="510">
        <v>-862147.83100000001</v>
      </c>
      <c r="U41" s="510"/>
      <c r="V41" s="510">
        <v>-3151840.1880000001</v>
      </c>
      <c r="W41" s="510">
        <v>-657830.29799999995</v>
      </c>
      <c r="X41" s="510">
        <v>-3809670.4870000002</v>
      </c>
      <c r="Y41" s="509" t="s">
        <v>538</v>
      </c>
      <c r="Z41" s="510">
        <v>-11882.334000000001</v>
      </c>
      <c r="AA41" s="510">
        <v>-5796.232</v>
      </c>
      <c r="AB41" s="510">
        <v>-17678.566999999999</v>
      </c>
      <c r="AC41" s="510"/>
      <c r="AD41" s="510">
        <v>-1651241.477</v>
      </c>
      <c r="AE41" s="510">
        <v>-332297.71399999998</v>
      </c>
      <c r="AF41" s="510">
        <v>-1983539.1910000001</v>
      </c>
      <c r="AG41" s="510"/>
      <c r="AH41" s="510">
        <v>-922026.16500000004</v>
      </c>
      <c r="AI41" s="510">
        <v>-5723.8329999999996</v>
      </c>
      <c r="AJ41" s="510">
        <v>-927749.99800000002</v>
      </c>
      <c r="AK41" s="509" t="s">
        <v>538</v>
      </c>
      <c r="AL41" s="510">
        <v>-134040.10399999999</v>
      </c>
      <c r="AM41" s="510">
        <v>-35350.593000000001</v>
      </c>
      <c r="AN41" s="510">
        <v>-169390.69699999999</v>
      </c>
      <c r="AO41" s="510"/>
      <c r="AP41" s="510">
        <v>-263606.81</v>
      </c>
      <c r="AQ41" s="510">
        <v>-90.177999999999997</v>
      </c>
      <c r="AR41" s="510">
        <v>-263696.98800000001</v>
      </c>
      <c r="AS41" s="510"/>
      <c r="AT41" s="510">
        <v>-295347.59399999998</v>
      </c>
      <c r="AU41" s="510">
        <v>0</v>
      </c>
      <c r="AV41" s="510">
        <v>-295347.59399999998</v>
      </c>
      <c r="AW41" s="509" t="s">
        <v>538</v>
      </c>
      <c r="AX41" s="510">
        <v>-103476.34</v>
      </c>
      <c r="AY41" s="510">
        <v>0</v>
      </c>
      <c r="AZ41" s="510">
        <v>-103476.34</v>
      </c>
      <c r="BA41" s="510"/>
      <c r="BB41" s="510">
        <v>-53544.35</v>
      </c>
      <c r="BC41" s="510">
        <v>-399.89400000000001</v>
      </c>
      <c r="BD41" s="510">
        <v>-53944.245000000003</v>
      </c>
      <c r="BE41" s="510"/>
      <c r="BF41" s="510">
        <v>-2224.6590000000001</v>
      </c>
      <c r="BG41" s="510">
        <v>-12792.621999999999</v>
      </c>
      <c r="BH41" s="510">
        <v>-15017.281999999999</v>
      </c>
      <c r="BI41" s="509" t="s">
        <v>538</v>
      </c>
      <c r="BJ41" s="510">
        <v>-560</v>
      </c>
      <c r="BK41" s="510">
        <v>-486.202</v>
      </c>
      <c r="BL41" s="510">
        <v>-1046.202</v>
      </c>
      <c r="BM41" s="510"/>
      <c r="BN41" s="510">
        <v>-5600.3850000000002</v>
      </c>
      <c r="BO41" s="510">
        <v>-23295.862000000001</v>
      </c>
      <c r="BP41" s="510">
        <v>-28896.248</v>
      </c>
      <c r="BQ41" s="510"/>
      <c r="BR41" s="510">
        <v>-346446.11700000003</v>
      </c>
      <c r="BS41" s="510">
        <v>0</v>
      </c>
      <c r="BT41" s="510">
        <v>-346446.11700000003</v>
      </c>
      <c r="BU41" s="509" t="s">
        <v>538</v>
      </c>
      <c r="BV41" s="510">
        <v>-17170508.238000005</v>
      </c>
      <c r="BW41" s="510">
        <v>-3565124.4309999994</v>
      </c>
      <c r="BX41" s="510">
        <v>-20735632.676000003</v>
      </c>
      <c r="BY41" s="510"/>
      <c r="BZ41" s="510">
        <v>-5743239.4210000001</v>
      </c>
      <c r="CA41" s="510">
        <v>-1198116.585</v>
      </c>
      <c r="CB41" s="510">
        <v>-6941356.0070000002</v>
      </c>
      <c r="CC41" s="510"/>
      <c r="CD41" s="510">
        <v>-17170508.238000005</v>
      </c>
      <c r="CE41" s="510">
        <v>-3565124.4309999994</v>
      </c>
      <c r="CF41" s="510">
        <v>-20735632.676000003</v>
      </c>
      <c r="CG41" s="25"/>
      <c r="CH41" s="25"/>
      <c r="CI41" s="25"/>
      <c r="CJ41" s="25"/>
    </row>
    <row r="42" spans="1:88" s="504" customFormat="1" ht="9" customHeight="1">
      <c r="A42" s="509" t="s">
        <v>555</v>
      </c>
      <c r="B42" s="510">
        <v>-63117.661999999997</v>
      </c>
      <c r="C42" s="510">
        <v>-15939.227999999999</v>
      </c>
      <c r="D42" s="510">
        <v>-79056.89</v>
      </c>
      <c r="E42" s="510"/>
      <c r="F42" s="510">
        <v>-519.36300000000006</v>
      </c>
      <c r="G42" s="510">
        <v>-390.50599999999997</v>
      </c>
      <c r="H42" s="510">
        <v>-909.87</v>
      </c>
      <c r="I42" s="510"/>
      <c r="J42" s="510">
        <v>-38972.292999999998</v>
      </c>
      <c r="K42" s="510">
        <v>-25866.798999999999</v>
      </c>
      <c r="L42" s="510">
        <v>-64839.091999999997</v>
      </c>
      <c r="M42" s="509" t="s">
        <v>555</v>
      </c>
      <c r="N42" s="510">
        <v>-7719.8019999999997</v>
      </c>
      <c r="O42" s="510">
        <v>-6752.35</v>
      </c>
      <c r="P42" s="510">
        <v>-14472.152</v>
      </c>
      <c r="Q42" s="510"/>
      <c r="R42" s="510">
        <v>-11891.218000000001</v>
      </c>
      <c r="S42" s="510">
        <v>-6427.3440000000001</v>
      </c>
      <c r="T42" s="510">
        <v>-18318.562999999998</v>
      </c>
      <c r="U42" s="510"/>
      <c r="V42" s="510">
        <v>-14312.356</v>
      </c>
      <c r="W42" s="510">
        <v>-236719.70300000001</v>
      </c>
      <c r="X42" s="510">
        <v>-251032.05900000001</v>
      </c>
      <c r="Y42" s="509" t="s">
        <v>555</v>
      </c>
      <c r="Z42" s="510">
        <v>0</v>
      </c>
      <c r="AA42" s="510">
        <v>0</v>
      </c>
      <c r="AB42" s="510">
        <v>0</v>
      </c>
      <c r="AC42" s="510"/>
      <c r="AD42" s="510">
        <v>-33533.553999999996</v>
      </c>
      <c r="AE42" s="510">
        <v>-7452.1989999999996</v>
      </c>
      <c r="AF42" s="510">
        <v>-40985.754000000001</v>
      </c>
      <c r="AG42" s="510"/>
      <c r="AH42" s="510">
        <v>-33129.315000000002</v>
      </c>
      <c r="AI42" s="510">
        <v>-74.891999999999996</v>
      </c>
      <c r="AJ42" s="510">
        <v>-33204.207999999999</v>
      </c>
      <c r="AK42" s="509" t="s">
        <v>555</v>
      </c>
      <c r="AL42" s="510">
        <v>-1354.318</v>
      </c>
      <c r="AM42" s="510">
        <v>-880.48900000000003</v>
      </c>
      <c r="AN42" s="510">
        <v>-2234.8069999999998</v>
      </c>
      <c r="AO42" s="510"/>
      <c r="AP42" s="510">
        <v>-8846.2150000000001</v>
      </c>
      <c r="AQ42" s="510">
        <v>0</v>
      </c>
      <c r="AR42" s="510">
        <v>-8846.2150000000001</v>
      </c>
      <c r="AS42" s="510"/>
      <c r="AT42" s="510">
        <v>-2579.7139999999999</v>
      </c>
      <c r="AU42" s="510">
        <v>-2893.3409999999999</v>
      </c>
      <c r="AV42" s="510">
        <v>-5473.0550000000003</v>
      </c>
      <c r="AW42" s="509" t="s">
        <v>555</v>
      </c>
      <c r="AX42" s="510">
        <v>-1249.5139999999999</v>
      </c>
      <c r="AY42" s="510">
        <v>0</v>
      </c>
      <c r="AZ42" s="510">
        <v>-1249.5139999999999</v>
      </c>
      <c r="BA42" s="510"/>
      <c r="BB42" s="510">
        <v>-2057.1759999999999</v>
      </c>
      <c r="BC42" s="510">
        <v>-24.995000000000001</v>
      </c>
      <c r="BD42" s="510">
        <v>-2082.172</v>
      </c>
      <c r="BE42" s="510"/>
      <c r="BF42" s="510">
        <v>-25.798999999999999</v>
      </c>
      <c r="BG42" s="510">
        <v>-1133.018</v>
      </c>
      <c r="BH42" s="510">
        <v>-1158.817</v>
      </c>
      <c r="BI42" s="509" t="s">
        <v>555</v>
      </c>
      <c r="BJ42" s="510">
        <v>0</v>
      </c>
      <c r="BK42" s="510">
        <v>-33.273000000000003</v>
      </c>
      <c r="BL42" s="510">
        <v>-33.273000000000003</v>
      </c>
      <c r="BM42" s="510"/>
      <c r="BN42" s="510">
        <v>-1000.146</v>
      </c>
      <c r="BO42" s="510">
        <v>-1683.7249999999999</v>
      </c>
      <c r="BP42" s="510">
        <v>-2683.8719999999998</v>
      </c>
      <c r="BQ42" s="510"/>
      <c r="BR42" s="510">
        <v>-13137.57</v>
      </c>
      <c r="BS42" s="510">
        <v>0</v>
      </c>
      <c r="BT42" s="510">
        <v>-13137.57</v>
      </c>
      <c r="BU42" s="509" t="s">
        <v>555</v>
      </c>
      <c r="BV42" s="510">
        <v>-233446.01500000001</v>
      </c>
      <c r="BW42" s="510">
        <v>-306271.86199999996</v>
      </c>
      <c r="BX42" s="510">
        <v>-539717.88299999991</v>
      </c>
      <c r="BY42" s="510"/>
      <c r="BZ42" s="510">
        <v>-38972.292999999998</v>
      </c>
      <c r="CA42" s="510">
        <v>-27993.659</v>
      </c>
      <c r="CB42" s="510">
        <v>-66965.952000000005</v>
      </c>
      <c r="CC42" s="510"/>
      <c r="CD42" s="510">
        <v>-233446.01500000001</v>
      </c>
      <c r="CE42" s="510">
        <v>-308398.72199999995</v>
      </c>
      <c r="CF42" s="510">
        <v>-541844.7429999999</v>
      </c>
      <c r="CG42" s="25"/>
      <c r="CH42" s="25"/>
      <c r="CI42" s="25"/>
      <c r="CJ42" s="25"/>
    </row>
    <row r="43" spans="1:88" s="36" customFormat="1" ht="4.6500000000000004" customHeight="1">
      <c r="A43" s="509"/>
      <c r="B43" s="506"/>
      <c r="C43" s="506"/>
      <c r="D43" s="506"/>
      <c r="E43" s="506"/>
      <c r="F43" s="506"/>
      <c r="G43" s="506"/>
      <c r="H43" s="506"/>
      <c r="I43" s="506"/>
      <c r="J43" s="506"/>
      <c r="K43" s="506"/>
      <c r="L43" s="506"/>
      <c r="M43" s="509"/>
      <c r="N43" s="506"/>
      <c r="O43" s="506"/>
      <c r="P43" s="506"/>
      <c r="Q43" s="506"/>
      <c r="R43" s="506"/>
      <c r="S43" s="506"/>
      <c r="T43" s="506"/>
      <c r="U43" s="506"/>
      <c r="V43" s="506"/>
      <c r="W43" s="506"/>
      <c r="X43" s="506"/>
      <c r="Y43" s="509"/>
      <c r="Z43" s="506"/>
      <c r="AA43" s="506"/>
      <c r="AB43" s="506"/>
      <c r="AC43" s="506"/>
      <c r="AD43" s="506"/>
      <c r="AE43" s="506"/>
      <c r="AF43" s="506"/>
      <c r="AG43" s="506"/>
      <c r="AH43" s="506"/>
      <c r="AI43" s="506"/>
      <c r="AJ43" s="506"/>
      <c r="AK43" s="509"/>
      <c r="AL43" s="506"/>
      <c r="AM43" s="506"/>
      <c r="AN43" s="506"/>
      <c r="AO43" s="506"/>
      <c r="AP43" s="506"/>
      <c r="AQ43" s="506"/>
      <c r="AR43" s="506"/>
      <c r="AS43" s="506"/>
      <c r="AT43" s="506"/>
      <c r="AU43" s="506"/>
      <c r="AV43" s="506"/>
      <c r="AW43" s="509"/>
      <c r="AX43" s="506"/>
      <c r="AY43" s="506"/>
      <c r="AZ43" s="506"/>
      <c r="BA43" s="506"/>
      <c r="BB43" s="506"/>
      <c r="BC43" s="506"/>
      <c r="BD43" s="506"/>
      <c r="BE43" s="506"/>
      <c r="BF43" s="506"/>
      <c r="BG43" s="506"/>
      <c r="BH43" s="506"/>
      <c r="BI43" s="509"/>
      <c r="BJ43" s="506"/>
      <c r="BK43" s="506"/>
      <c r="BL43" s="506"/>
      <c r="BM43" s="506"/>
      <c r="BN43" s="506"/>
      <c r="BO43" s="506"/>
      <c r="BP43" s="506"/>
      <c r="BQ43" s="506"/>
      <c r="BR43" s="506"/>
      <c r="BS43" s="506"/>
      <c r="BT43" s="506"/>
      <c r="BU43" s="509"/>
      <c r="BV43" s="506"/>
      <c r="BW43" s="506"/>
      <c r="BX43" s="506"/>
      <c r="BY43" s="506"/>
      <c r="BZ43" s="506"/>
      <c r="CA43" s="506"/>
      <c r="CB43" s="506"/>
      <c r="CC43" s="506"/>
      <c r="CD43" s="506"/>
      <c r="CE43" s="506"/>
      <c r="CF43" s="506"/>
      <c r="CG43" s="19"/>
      <c r="CH43" s="19"/>
      <c r="CI43" s="19"/>
      <c r="CJ43" s="19"/>
    </row>
    <row r="44" spans="1:88" s="504" customFormat="1" ht="9" customHeight="1">
      <c r="A44" s="509" t="s">
        <v>556</v>
      </c>
      <c r="B44" s="510">
        <v>850874.18700000003</v>
      </c>
      <c r="C44" s="510">
        <v>543745.66799999995</v>
      </c>
      <c r="D44" s="510">
        <v>1394619.8559999999</v>
      </c>
      <c r="E44" s="510"/>
      <c r="F44" s="510">
        <v>4627.1329999999998</v>
      </c>
      <c r="G44" s="510">
        <v>219.636</v>
      </c>
      <c r="H44" s="510">
        <v>4846.7690000000002</v>
      </c>
      <c r="I44" s="510"/>
      <c r="J44" s="510">
        <v>1673674.6540000001</v>
      </c>
      <c r="K44" s="510">
        <v>1139351.797</v>
      </c>
      <c r="L44" s="510">
        <v>2813026.4509999999</v>
      </c>
      <c r="M44" s="509" t="s">
        <v>556</v>
      </c>
      <c r="N44" s="510">
        <v>27952.97</v>
      </c>
      <c r="O44" s="510">
        <v>-2352.7440000000001</v>
      </c>
      <c r="P44" s="510">
        <v>25600.224999999999</v>
      </c>
      <c r="Q44" s="510"/>
      <c r="R44" s="510">
        <v>133783.454</v>
      </c>
      <c r="S44" s="510">
        <v>36240.627</v>
      </c>
      <c r="T44" s="510">
        <v>170024.08199999999</v>
      </c>
      <c r="U44" s="510"/>
      <c r="V44" s="510">
        <v>1469644.774</v>
      </c>
      <c r="W44" s="510">
        <v>76558.463000000003</v>
      </c>
      <c r="X44" s="510">
        <v>1546203.237</v>
      </c>
      <c r="Y44" s="509" t="s">
        <v>556</v>
      </c>
      <c r="Z44" s="510">
        <v>202519.44099999999</v>
      </c>
      <c r="AA44" s="510">
        <v>3306.4650000000001</v>
      </c>
      <c r="AB44" s="510">
        <v>205825.90700000001</v>
      </c>
      <c r="AC44" s="510"/>
      <c r="AD44" s="510">
        <v>584682.91</v>
      </c>
      <c r="AE44" s="510">
        <v>199146.5</v>
      </c>
      <c r="AF44" s="510">
        <v>783829.41099999996</v>
      </c>
      <c r="AG44" s="510"/>
      <c r="AH44" s="510">
        <v>39531.798000000003</v>
      </c>
      <c r="AI44" s="510">
        <v>4472.442</v>
      </c>
      <c r="AJ44" s="510">
        <v>44004.24</v>
      </c>
      <c r="AK44" s="509" t="s">
        <v>556</v>
      </c>
      <c r="AL44" s="510">
        <v>21693.898000000001</v>
      </c>
      <c r="AM44" s="510">
        <v>515.899</v>
      </c>
      <c r="AN44" s="510">
        <v>22209.797999999999</v>
      </c>
      <c r="AO44" s="510"/>
      <c r="AP44" s="510">
        <v>120429.557</v>
      </c>
      <c r="AQ44" s="510">
        <v>1036.76</v>
      </c>
      <c r="AR44" s="510">
        <v>121466.317</v>
      </c>
      <c r="AS44" s="510"/>
      <c r="AT44" s="510">
        <v>96384.350999999995</v>
      </c>
      <c r="AU44" s="510">
        <v>293677.641</v>
      </c>
      <c r="AV44" s="510">
        <v>390061.99300000002</v>
      </c>
      <c r="AW44" s="509" t="s">
        <v>556</v>
      </c>
      <c r="AX44" s="510">
        <v>24403.129000000001</v>
      </c>
      <c r="AY44" s="510">
        <v>89.528000000000006</v>
      </c>
      <c r="AZ44" s="510">
        <v>24492.656999999999</v>
      </c>
      <c r="BA44" s="510"/>
      <c r="BB44" s="510">
        <v>21197.062999999998</v>
      </c>
      <c r="BC44" s="510">
        <v>217.59399999999999</v>
      </c>
      <c r="BD44" s="510">
        <v>21414.657999999999</v>
      </c>
      <c r="BE44" s="510"/>
      <c r="BF44" s="510">
        <v>21.823</v>
      </c>
      <c r="BG44" s="510">
        <v>2221.1880000000001</v>
      </c>
      <c r="BH44" s="510">
        <v>2243.011</v>
      </c>
      <c r="BI44" s="509" t="s">
        <v>556</v>
      </c>
      <c r="BJ44" s="510">
        <v>455.00599999999997</v>
      </c>
      <c r="BK44" s="510">
        <v>463.62400000000002</v>
      </c>
      <c r="BL44" s="510">
        <v>918.63099999999997</v>
      </c>
      <c r="BM44" s="510"/>
      <c r="BN44" s="510">
        <v>31291.620999999999</v>
      </c>
      <c r="BO44" s="510">
        <v>9806.9030000000002</v>
      </c>
      <c r="BP44" s="510">
        <v>41098.523999999998</v>
      </c>
      <c r="BQ44" s="510"/>
      <c r="BR44" s="510">
        <v>24952.557000000001</v>
      </c>
      <c r="BS44" s="510">
        <v>1.1020000000000001</v>
      </c>
      <c r="BT44" s="510">
        <v>24953.659</v>
      </c>
      <c r="BU44" s="509" t="s">
        <v>556</v>
      </c>
      <c r="BV44" s="510">
        <v>5328120.3260000004</v>
      </c>
      <c r="BW44" s="510">
        <v>2308719.0929999999</v>
      </c>
      <c r="BX44" s="510">
        <v>7636839.425999999</v>
      </c>
      <c r="BY44" s="510"/>
      <c r="BZ44" s="510">
        <v>1673674.6540000001</v>
      </c>
      <c r="CA44" s="510">
        <v>1140342.8230000001</v>
      </c>
      <c r="CB44" s="510">
        <v>2814017.477</v>
      </c>
      <c r="CC44" s="510"/>
      <c r="CD44" s="510">
        <v>5328120.3260000004</v>
      </c>
      <c r="CE44" s="510">
        <v>2309710.1189999999</v>
      </c>
      <c r="CF44" s="510">
        <v>7637830.4519999996</v>
      </c>
      <c r="CG44" s="25"/>
      <c r="CH44" s="25"/>
      <c r="CI44" s="25"/>
      <c r="CJ44" s="25"/>
    </row>
    <row r="45" spans="1:88" s="36" customFormat="1" ht="4.6500000000000004" customHeight="1">
      <c r="A45" s="509"/>
      <c r="B45" s="510"/>
      <c r="C45" s="510"/>
      <c r="D45" s="510"/>
      <c r="E45" s="510"/>
      <c r="F45" s="510"/>
      <c r="G45" s="510"/>
      <c r="H45" s="510"/>
      <c r="I45" s="510"/>
      <c r="J45" s="510"/>
      <c r="K45" s="510"/>
      <c r="L45" s="510"/>
      <c r="M45" s="509"/>
      <c r="N45" s="510"/>
      <c r="O45" s="510"/>
      <c r="P45" s="510"/>
      <c r="Q45" s="506"/>
      <c r="R45" s="510"/>
      <c r="S45" s="510"/>
      <c r="T45" s="510"/>
      <c r="U45" s="506"/>
      <c r="V45" s="510"/>
      <c r="W45" s="510"/>
      <c r="X45" s="510"/>
      <c r="Y45" s="509"/>
      <c r="Z45" s="510"/>
      <c r="AA45" s="510"/>
      <c r="AB45" s="510"/>
      <c r="AC45" s="506"/>
      <c r="AD45" s="510"/>
      <c r="AE45" s="510"/>
      <c r="AF45" s="510"/>
      <c r="AG45" s="506"/>
      <c r="AH45" s="510"/>
      <c r="AI45" s="510"/>
      <c r="AJ45" s="510"/>
      <c r="AK45" s="509"/>
      <c r="AL45" s="510"/>
      <c r="AM45" s="510"/>
      <c r="AN45" s="510"/>
      <c r="AO45" s="506"/>
      <c r="AP45" s="510"/>
      <c r="AQ45" s="510"/>
      <c r="AR45" s="510"/>
      <c r="AS45" s="506"/>
      <c r="AT45" s="510"/>
      <c r="AU45" s="510"/>
      <c r="AV45" s="510"/>
      <c r="AW45" s="509"/>
      <c r="AX45" s="510"/>
      <c r="AY45" s="510"/>
      <c r="AZ45" s="510"/>
      <c r="BA45" s="506"/>
      <c r="BB45" s="510"/>
      <c r="BC45" s="510"/>
      <c r="BD45" s="510"/>
      <c r="BE45" s="506"/>
      <c r="BF45" s="510"/>
      <c r="BG45" s="510"/>
      <c r="BH45" s="510"/>
      <c r="BI45" s="509"/>
      <c r="BJ45" s="510"/>
      <c r="BK45" s="510"/>
      <c r="BL45" s="510"/>
      <c r="BM45" s="510"/>
      <c r="BN45" s="510"/>
      <c r="BO45" s="510"/>
      <c r="BP45" s="510"/>
      <c r="BQ45" s="510"/>
      <c r="BR45" s="510"/>
      <c r="BS45" s="510"/>
      <c r="BT45" s="510"/>
      <c r="BU45" s="509"/>
      <c r="BV45" s="510"/>
      <c r="BW45" s="510"/>
      <c r="BX45" s="510"/>
      <c r="BY45" s="510"/>
      <c r="BZ45" s="510"/>
      <c r="CA45" s="510"/>
      <c r="CB45" s="510"/>
      <c r="CC45" s="510"/>
      <c r="CD45" s="510"/>
      <c r="CE45" s="510"/>
      <c r="CF45" s="510"/>
      <c r="CG45" s="19"/>
      <c r="CH45" s="19"/>
      <c r="CI45" s="19"/>
      <c r="CJ45" s="19"/>
    </row>
    <row r="46" spans="1:88" s="504" customFormat="1" ht="9" customHeight="1">
      <c r="A46" s="501" t="s">
        <v>557</v>
      </c>
      <c r="B46" s="502">
        <v>399453.81599999999</v>
      </c>
      <c r="C46" s="502">
        <v>192306.29399999999</v>
      </c>
      <c r="D46" s="502">
        <v>591760.11100000003</v>
      </c>
      <c r="E46" s="502"/>
      <c r="F46" s="502">
        <v>10162.927</v>
      </c>
      <c r="G46" s="502">
        <v>1706.796</v>
      </c>
      <c r="H46" s="502">
        <v>11869.723</v>
      </c>
      <c r="I46" s="502"/>
      <c r="J46" s="502">
        <v>592497.71100000001</v>
      </c>
      <c r="K46" s="502">
        <v>425236.29499999998</v>
      </c>
      <c r="L46" s="502">
        <v>1017734.007</v>
      </c>
      <c r="M46" s="501" t="s">
        <v>557</v>
      </c>
      <c r="N46" s="502">
        <v>63784.392</v>
      </c>
      <c r="O46" s="502">
        <v>20289.273000000001</v>
      </c>
      <c r="P46" s="502">
        <v>84073.665999999997</v>
      </c>
      <c r="Q46" s="502"/>
      <c r="R46" s="502">
        <v>93415.968999999997</v>
      </c>
      <c r="S46" s="502">
        <v>48209.476999999999</v>
      </c>
      <c r="T46" s="502">
        <v>141625.44699999999</v>
      </c>
      <c r="U46" s="502"/>
      <c r="V46" s="502">
        <v>233681.25399999999</v>
      </c>
      <c r="W46" s="502">
        <v>106853.764</v>
      </c>
      <c r="X46" s="502">
        <v>340535.01799999998</v>
      </c>
      <c r="Y46" s="501" t="s">
        <v>557</v>
      </c>
      <c r="Z46" s="502">
        <v>12132.383</v>
      </c>
      <c r="AA46" s="502">
        <v>9974.9390000000003</v>
      </c>
      <c r="AB46" s="502">
        <v>22107.322</v>
      </c>
      <c r="AC46" s="502"/>
      <c r="AD46" s="502">
        <v>270022.76899999997</v>
      </c>
      <c r="AE46" s="502">
        <v>163211.342</v>
      </c>
      <c r="AF46" s="502">
        <v>433234.11200000002</v>
      </c>
      <c r="AG46" s="502"/>
      <c r="AH46" s="502">
        <v>141249.15</v>
      </c>
      <c r="AI46" s="502">
        <v>1333.9349999999999</v>
      </c>
      <c r="AJ46" s="502">
        <v>142583.08499999999</v>
      </c>
      <c r="AK46" s="501" t="s">
        <v>557</v>
      </c>
      <c r="AL46" s="502">
        <v>17899.522000000001</v>
      </c>
      <c r="AM46" s="502">
        <v>8693.0419999999995</v>
      </c>
      <c r="AN46" s="502">
        <v>26592.563999999998</v>
      </c>
      <c r="AO46" s="502"/>
      <c r="AP46" s="502">
        <v>45549.351999999999</v>
      </c>
      <c r="AQ46" s="502">
        <v>80.253</v>
      </c>
      <c r="AR46" s="502">
        <v>45629.605000000003</v>
      </c>
      <c r="AS46" s="502"/>
      <c r="AT46" s="502">
        <v>20072.237000000001</v>
      </c>
      <c r="AU46" s="502">
        <v>46870.06</v>
      </c>
      <c r="AV46" s="502">
        <v>66942.297999999995</v>
      </c>
      <c r="AW46" s="501" t="s">
        <v>557</v>
      </c>
      <c r="AX46" s="502">
        <v>24635.953000000001</v>
      </c>
      <c r="AY46" s="502">
        <v>0.89400000000000002</v>
      </c>
      <c r="AZ46" s="502">
        <v>24636.847000000002</v>
      </c>
      <c r="BA46" s="502"/>
      <c r="BB46" s="502">
        <v>14577.638000000001</v>
      </c>
      <c r="BC46" s="502">
        <v>1291.152</v>
      </c>
      <c r="BD46" s="502">
        <v>15868.790999999999</v>
      </c>
      <c r="BE46" s="502"/>
      <c r="BF46" s="502">
        <v>2653.3159999999998</v>
      </c>
      <c r="BG46" s="502">
        <v>8016.7539999999999</v>
      </c>
      <c r="BH46" s="502">
        <v>10670.071</v>
      </c>
      <c r="BI46" s="501" t="s">
        <v>557</v>
      </c>
      <c r="BJ46" s="502">
        <v>1298.3630000000001</v>
      </c>
      <c r="BK46" s="502">
        <v>1174.174</v>
      </c>
      <c r="BL46" s="502">
        <v>2472.538</v>
      </c>
      <c r="BM46" s="502"/>
      <c r="BN46" s="502">
        <v>8496.4009999999998</v>
      </c>
      <c r="BO46" s="502">
        <v>8298.8880000000008</v>
      </c>
      <c r="BP46" s="502">
        <v>16795.289000000001</v>
      </c>
      <c r="BQ46" s="502"/>
      <c r="BR46" s="502">
        <v>68122.235000000001</v>
      </c>
      <c r="BS46" s="502">
        <v>0</v>
      </c>
      <c r="BT46" s="502">
        <v>68122.235000000001</v>
      </c>
      <c r="BU46" s="501" t="s">
        <v>557</v>
      </c>
      <c r="BV46" s="502">
        <v>2019705.388</v>
      </c>
      <c r="BW46" s="502">
        <v>1043547.3319999999</v>
      </c>
      <c r="BX46" s="502">
        <v>3063252.7290000003</v>
      </c>
      <c r="BY46" s="502"/>
      <c r="BZ46" s="502">
        <v>592497.73899999994</v>
      </c>
      <c r="CA46" s="502">
        <v>436508.95799999998</v>
      </c>
      <c r="CB46" s="502">
        <v>1029006.698</v>
      </c>
      <c r="CC46" s="502"/>
      <c r="CD46" s="502">
        <v>2019705.4160000002</v>
      </c>
      <c r="CE46" s="502">
        <v>1054819.9950000001</v>
      </c>
      <c r="CF46" s="502">
        <v>3074525.4200000004</v>
      </c>
      <c r="CG46" s="25"/>
      <c r="CH46" s="25"/>
      <c r="CI46" s="25"/>
      <c r="CJ46" s="25"/>
    </row>
    <row r="47" spans="1:88" s="504" customFormat="1" ht="9" customHeight="1">
      <c r="A47" s="513" t="s">
        <v>558</v>
      </c>
      <c r="B47" s="506">
        <v>12.891</v>
      </c>
      <c r="C47" s="506">
        <v>27206.842000000001</v>
      </c>
      <c r="D47" s="506">
        <v>27219.734</v>
      </c>
      <c r="E47" s="506"/>
      <c r="F47" s="506">
        <v>12.137</v>
      </c>
      <c r="G47" s="506">
        <v>232.999</v>
      </c>
      <c r="H47" s="506">
        <v>245.136</v>
      </c>
      <c r="I47" s="506"/>
      <c r="J47" s="506">
        <v>204.899</v>
      </c>
      <c r="K47" s="506">
        <v>50145.777999999998</v>
      </c>
      <c r="L47" s="506">
        <v>50350.677000000003</v>
      </c>
      <c r="M47" s="513" t="s">
        <v>558</v>
      </c>
      <c r="N47" s="506">
        <v>22.277999999999999</v>
      </c>
      <c r="O47" s="506">
        <v>2028.0219999999999</v>
      </c>
      <c r="P47" s="506">
        <v>2050.3000000000002</v>
      </c>
      <c r="Q47" s="506"/>
      <c r="R47" s="506">
        <v>8003.473</v>
      </c>
      <c r="S47" s="506">
        <v>5493.75</v>
      </c>
      <c r="T47" s="506">
        <v>13497.223</v>
      </c>
      <c r="U47" s="506"/>
      <c r="V47" s="506">
        <v>83.988</v>
      </c>
      <c r="W47" s="506">
        <v>16393.766</v>
      </c>
      <c r="X47" s="506">
        <v>16477.754000000001</v>
      </c>
      <c r="Y47" s="513" t="s">
        <v>558</v>
      </c>
      <c r="Z47" s="506">
        <v>51.381999999999998</v>
      </c>
      <c r="AA47" s="506">
        <v>2448.9169999999999</v>
      </c>
      <c r="AB47" s="506">
        <v>2500.299</v>
      </c>
      <c r="AC47" s="506"/>
      <c r="AD47" s="506">
        <v>0</v>
      </c>
      <c r="AE47" s="506">
        <v>13952.02</v>
      </c>
      <c r="AF47" s="506">
        <v>13952.02</v>
      </c>
      <c r="AG47" s="506"/>
      <c r="AH47" s="506">
        <v>91.409000000000006</v>
      </c>
      <c r="AI47" s="506">
        <v>1313.1949999999999</v>
      </c>
      <c r="AJ47" s="506">
        <v>1404.604</v>
      </c>
      <c r="AK47" s="513" t="s">
        <v>558</v>
      </c>
      <c r="AL47" s="506">
        <v>0</v>
      </c>
      <c r="AM47" s="506">
        <v>732.71900000000005</v>
      </c>
      <c r="AN47" s="506">
        <v>732.71900000000005</v>
      </c>
      <c r="AO47" s="506"/>
      <c r="AP47" s="506">
        <v>0</v>
      </c>
      <c r="AQ47" s="506">
        <v>80.253</v>
      </c>
      <c r="AR47" s="506">
        <v>80.253</v>
      </c>
      <c r="AS47" s="506"/>
      <c r="AT47" s="506">
        <v>0</v>
      </c>
      <c r="AU47" s="506">
        <v>7882.3450000000003</v>
      </c>
      <c r="AV47" s="506">
        <v>7882.3450000000003</v>
      </c>
      <c r="AW47" s="513" t="s">
        <v>558</v>
      </c>
      <c r="AX47" s="506">
        <v>0</v>
      </c>
      <c r="AY47" s="506">
        <v>0.89400000000000002</v>
      </c>
      <c r="AZ47" s="506">
        <v>0.89400000000000002</v>
      </c>
      <c r="BA47" s="506"/>
      <c r="BB47" s="506">
        <v>15.13</v>
      </c>
      <c r="BC47" s="506">
        <v>10.952999999999999</v>
      </c>
      <c r="BD47" s="506">
        <v>26.082999999999998</v>
      </c>
      <c r="BE47" s="506"/>
      <c r="BF47" s="506">
        <v>0</v>
      </c>
      <c r="BG47" s="506">
        <v>1106.2729999999999</v>
      </c>
      <c r="BH47" s="506">
        <v>1106.2729999999999</v>
      </c>
      <c r="BI47" s="513" t="s">
        <v>558</v>
      </c>
      <c r="BJ47" s="506">
        <v>6.4189999999999996</v>
      </c>
      <c r="BK47" s="506">
        <v>183.297</v>
      </c>
      <c r="BL47" s="506">
        <v>189.71600000000001</v>
      </c>
      <c r="BM47" s="506"/>
      <c r="BN47" s="506">
        <v>21.824999999999999</v>
      </c>
      <c r="BO47" s="506">
        <v>504.41800000000001</v>
      </c>
      <c r="BP47" s="506">
        <v>526.24400000000003</v>
      </c>
      <c r="BQ47" s="506"/>
      <c r="BR47" s="506">
        <v>0</v>
      </c>
      <c r="BS47" s="506">
        <v>0</v>
      </c>
      <c r="BT47" s="506">
        <v>0</v>
      </c>
      <c r="BU47" s="513" t="s">
        <v>558</v>
      </c>
      <c r="BV47" s="506">
        <v>8525.8309999999983</v>
      </c>
      <c r="BW47" s="506">
        <v>129716.44100000002</v>
      </c>
      <c r="BX47" s="506">
        <v>138242.274</v>
      </c>
      <c r="BY47" s="506"/>
      <c r="BZ47" s="506">
        <v>204.899</v>
      </c>
      <c r="CA47" s="506">
        <v>51498.983999999997</v>
      </c>
      <c r="CB47" s="506">
        <v>51703.883999999998</v>
      </c>
      <c r="CC47" s="506"/>
      <c r="CD47" s="506">
        <v>8525.8309999999983</v>
      </c>
      <c r="CE47" s="506">
        <v>131069.64700000003</v>
      </c>
      <c r="CF47" s="506">
        <v>139595.481</v>
      </c>
      <c r="CG47" s="25"/>
      <c r="CH47" s="25"/>
      <c r="CI47" s="25"/>
      <c r="CJ47" s="25"/>
    </row>
    <row r="48" spans="1:88" s="504" customFormat="1" ht="9" customHeight="1">
      <c r="A48" s="508" t="s">
        <v>559</v>
      </c>
      <c r="B48" s="506">
        <v>46.512</v>
      </c>
      <c r="C48" s="506">
        <v>0</v>
      </c>
      <c r="D48" s="506">
        <v>46.512</v>
      </c>
      <c r="E48" s="506"/>
      <c r="F48" s="506">
        <v>0</v>
      </c>
      <c r="G48" s="506">
        <v>0</v>
      </c>
      <c r="H48" s="506">
        <v>0</v>
      </c>
      <c r="I48" s="506"/>
      <c r="J48" s="506">
        <v>19.981000000000002</v>
      </c>
      <c r="K48" s="506">
        <v>-8.9999999999999993E-3</v>
      </c>
      <c r="L48" s="506">
        <v>19.972000000000001</v>
      </c>
      <c r="M48" s="508" t="s">
        <v>559</v>
      </c>
      <c r="N48" s="506">
        <v>0</v>
      </c>
      <c r="O48" s="506">
        <v>0</v>
      </c>
      <c r="P48" s="506">
        <v>0</v>
      </c>
      <c r="Q48" s="506"/>
      <c r="R48" s="506">
        <v>27.533999999999999</v>
      </c>
      <c r="S48" s="506">
        <v>0</v>
      </c>
      <c r="T48" s="506">
        <v>27.533999999999999</v>
      </c>
      <c r="U48" s="506"/>
      <c r="V48" s="506">
        <v>28.181000000000001</v>
      </c>
      <c r="W48" s="506">
        <v>0</v>
      </c>
      <c r="X48" s="506">
        <v>28.181000000000001</v>
      </c>
      <c r="Y48" s="508" t="s">
        <v>559</v>
      </c>
      <c r="Z48" s="506">
        <v>0</v>
      </c>
      <c r="AA48" s="506">
        <v>0</v>
      </c>
      <c r="AB48" s="506">
        <v>0</v>
      </c>
      <c r="AC48" s="506"/>
      <c r="AD48" s="506">
        <v>0</v>
      </c>
      <c r="AE48" s="506">
        <v>0</v>
      </c>
      <c r="AF48" s="506">
        <v>0</v>
      </c>
      <c r="AG48" s="506"/>
      <c r="AH48" s="506">
        <v>0</v>
      </c>
      <c r="AI48" s="506">
        <v>0</v>
      </c>
      <c r="AJ48" s="506">
        <v>0</v>
      </c>
      <c r="AK48" s="508" t="s">
        <v>559</v>
      </c>
      <c r="AL48" s="506">
        <v>0</v>
      </c>
      <c r="AM48" s="506">
        <v>0</v>
      </c>
      <c r="AN48" s="506">
        <v>0</v>
      </c>
      <c r="AO48" s="506"/>
      <c r="AP48" s="506">
        <v>0</v>
      </c>
      <c r="AQ48" s="506">
        <v>0</v>
      </c>
      <c r="AR48" s="506">
        <v>0</v>
      </c>
      <c r="AS48" s="506"/>
      <c r="AT48" s="506">
        <v>0</v>
      </c>
      <c r="AU48" s="506">
        <v>0</v>
      </c>
      <c r="AV48" s="506">
        <v>0</v>
      </c>
      <c r="AW48" s="508" t="s">
        <v>559</v>
      </c>
      <c r="AX48" s="506">
        <v>5.92</v>
      </c>
      <c r="AY48" s="506">
        <v>0</v>
      </c>
      <c r="AZ48" s="506">
        <v>5.92</v>
      </c>
      <c r="BA48" s="506"/>
      <c r="BB48" s="506">
        <v>0</v>
      </c>
      <c r="BC48" s="506">
        <v>0</v>
      </c>
      <c r="BD48" s="506">
        <v>0</v>
      </c>
      <c r="BE48" s="506"/>
      <c r="BF48" s="506">
        <v>7.9989999999999997</v>
      </c>
      <c r="BG48" s="506">
        <v>0</v>
      </c>
      <c r="BH48" s="506">
        <v>7.9989999999999997</v>
      </c>
      <c r="BI48" s="508" t="s">
        <v>559</v>
      </c>
      <c r="BJ48" s="506">
        <v>16.373000000000001</v>
      </c>
      <c r="BK48" s="506">
        <v>0</v>
      </c>
      <c r="BL48" s="506">
        <v>16.373000000000001</v>
      </c>
      <c r="BM48" s="506"/>
      <c r="BN48" s="506">
        <v>4.6040000000000001</v>
      </c>
      <c r="BO48" s="506">
        <v>4.6879999999999997</v>
      </c>
      <c r="BP48" s="506">
        <v>9.2929999999999993</v>
      </c>
      <c r="BQ48" s="506"/>
      <c r="BR48" s="506">
        <v>0</v>
      </c>
      <c r="BS48" s="506">
        <v>0</v>
      </c>
      <c r="BT48" s="506">
        <v>0</v>
      </c>
      <c r="BU48" s="508" t="s">
        <v>559</v>
      </c>
      <c r="BV48" s="506">
        <v>157.10399999999998</v>
      </c>
      <c r="BW48" s="506">
        <v>4.6789999999999994</v>
      </c>
      <c r="BX48" s="506">
        <v>161.78399999999999</v>
      </c>
      <c r="BY48" s="506"/>
      <c r="BZ48" s="506">
        <v>19.981000000000002</v>
      </c>
      <c r="CA48" s="506">
        <v>0</v>
      </c>
      <c r="CB48" s="506">
        <v>19.981000000000002</v>
      </c>
      <c r="CC48" s="506"/>
      <c r="CD48" s="506">
        <v>157.10399999999998</v>
      </c>
      <c r="CE48" s="506">
        <v>4.6879999999999997</v>
      </c>
      <c r="CF48" s="506">
        <v>161.79299999999998</v>
      </c>
      <c r="CG48" s="25"/>
      <c r="CH48" s="25"/>
      <c r="CI48" s="25"/>
      <c r="CJ48" s="25"/>
    </row>
    <row r="49" spans="1:88" s="504" customFormat="1" ht="9" customHeight="1">
      <c r="A49" s="508" t="s">
        <v>560</v>
      </c>
      <c r="B49" s="506">
        <v>0</v>
      </c>
      <c r="C49" s="506">
        <v>0</v>
      </c>
      <c r="D49" s="506">
        <v>0</v>
      </c>
      <c r="E49" s="506"/>
      <c r="F49" s="506">
        <v>0</v>
      </c>
      <c r="G49" s="506">
        <v>0</v>
      </c>
      <c r="H49" s="506">
        <v>0</v>
      </c>
      <c r="I49" s="506"/>
      <c r="J49" s="506">
        <v>0</v>
      </c>
      <c r="K49" s="506">
        <v>0</v>
      </c>
      <c r="L49" s="506">
        <v>0</v>
      </c>
      <c r="M49" s="508" t="s">
        <v>560</v>
      </c>
      <c r="N49" s="506">
        <v>0</v>
      </c>
      <c r="O49" s="506">
        <v>0</v>
      </c>
      <c r="P49" s="506">
        <v>0</v>
      </c>
      <c r="Q49" s="506"/>
      <c r="R49" s="506">
        <v>0</v>
      </c>
      <c r="S49" s="506">
        <v>0</v>
      </c>
      <c r="T49" s="506">
        <v>0</v>
      </c>
      <c r="U49" s="506"/>
      <c r="V49" s="506">
        <v>0</v>
      </c>
      <c r="W49" s="506">
        <v>0</v>
      </c>
      <c r="X49" s="506">
        <v>0</v>
      </c>
      <c r="Y49" s="508" t="s">
        <v>560</v>
      </c>
      <c r="Z49" s="506">
        <v>0</v>
      </c>
      <c r="AA49" s="506">
        <v>0</v>
      </c>
      <c r="AB49" s="506">
        <v>0</v>
      </c>
      <c r="AC49" s="506"/>
      <c r="AD49" s="506">
        <v>0</v>
      </c>
      <c r="AE49" s="506">
        <v>0</v>
      </c>
      <c r="AF49" s="506">
        <v>0</v>
      </c>
      <c r="AG49" s="506"/>
      <c r="AH49" s="506">
        <v>0</v>
      </c>
      <c r="AI49" s="506">
        <v>0</v>
      </c>
      <c r="AJ49" s="506">
        <v>0</v>
      </c>
      <c r="AK49" s="508" t="s">
        <v>560</v>
      </c>
      <c r="AL49" s="506">
        <v>0</v>
      </c>
      <c r="AM49" s="506">
        <v>0</v>
      </c>
      <c r="AN49" s="506">
        <v>0</v>
      </c>
      <c r="AO49" s="506"/>
      <c r="AP49" s="506">
        <v>0</v>
      </c>
      <c r="AQ49" s="506">
        <v>0</v>
      </c>
      <c r="AR49" s="506">
        <v>0</v>
      </c>
      <c r="AS49" s="506"/>
      <c r="AT49" s="506">
        <v>0</v>
      </c>
      <c r="AU49" s="506">
        <v>0</v>
      </c>
      <c r="AV49" s="506">
        <v>0</v>
      </c>
      <c r="AW49" s="508" t="s">
        <v>560</v>
      </c>
      <c r="AX49" s="506">
        <v>0</v>
      </c>
      <c r="AY49" s="506">
        <v>0</v>
      </c>
      <c r="AZ49" s="506">
        <v>0</v>
      </c>
      <c r="BA49" s="506"/>
      <c r="BB49" s="506">
        <v>0</v>
      </c>
      <c r="BC49" s="506">
        <v>0</v>
      </c>
      <c r="BD49" s="506">
        <v>0</v>
      </c>
      <c r="BE49" s="506"/>
      <c r="BF49" s="506">
        <v>0</v>
      </c>
      <c r="BG49" s="506">
        <v>0</v>
      </c>
      <c r="BH49" s="506">
        <v>0</v>
      </c>
      <c r="BI49" s="508" t="s">
        <v>560</v>
      </c>
      <c r="BJ49" s="506">
        <v>0</v>
      </c>
      <c r="BK49" s="506">
        <v>0</v>
      </c>
      <c r="BL49" s="506">
        <v>0</v>
      </c>
      <c r="BM49" s="506"/>
      <c r="BN49" s="506">
        <v>0</v>
      </c>
      <c r="BO49" s="506">
        <v>0</v>
      </c>
      <c r="BP49" s="506">
        <v>0</v>
      </c>
      <c r="BQ49" s="506"/>
      <c r="BR49" s="506">
        <v>0</v>
      </c>
      <c r="BS49" s="506">
        <v>0</v>
      </c>
      <c r="BT49" s="506">
        <v>0</v>
      </c>
      <c r="BU49" s="508" t="s">
        <v>560</v>
      </c>
      <c r="BV49" s="506">
        <v>0</v>
      </c>
      <c r="BW49" s="506">
        <v>0</v>
      </c>
      <c r="BX49" s="506">
        <v>0</v>
      </c>
      <c r="BY49" s="506"/>
      <c r="BZ49" s="506">
        <v>0</v>
      </c>
      <c r="CA49" s="506">
        <v>0</v>
      </c>
      <c r="CB49" s="506">
        <v>0</v>
      </c>
      <c r="CC49" s="506"/>
      <c r="CD49" s="506">
        <v>0</v>
      </c>
      <c r="CE49" s="506">
        <v>0</v>
      </c>
      <c r="CF49" s="506">
        <v>0</v>
      </c>
      <c r="CG49" s="25"/>
      <c r="CH49" s="25"/>
      <c r="CI49" s="25"/>
      <c r="CJ49" s="25"/>
    </row>
    <row r="50" spans="1:88" s="504" customFormat="1" ht="9" customHeight="1">
      <c r="A50" s="508" t="s">
        <v>561</v>
      </c>
      <c r="B50" s="506">
        <v>399394.41200000001</v>
      </c>
      <c r="C50" s="506">
        <v>165075.101</v>
      </c>
      <c r="D50" s="506">
        <v>564469.51399999997</v>
      </c>
      <c r="E50" s="506"/>
      <c r="F50" s="506">
        <v>10150.790000000001</v>
      </c>
      <c r="G50" s="506">
        <v>1473.796</v>
      </c>
      <c r="H50" s="506">
        <v>11624.585999999999</v>
      </c>
      <c r="I50" s="506"/>
      <c r="J50" s="506">
        <v>592272.82999999996</v>
      </c>
      <c r="K50" s="506">
        <v>374919.49400000001</v>
      </c>
      <c r="L50" s="506">
        <v>967192.32400000002</v>
      </c>
      <c r="M50" s="508" t="s">
        <v>561</v>
      </c>
      <c r="N50" s="506">
        <v>62279.311999999998</v>
      </c>
      <c r="O50" s="506">
        <v>13649.462</v>
      </c>
      <c r="P50" s="506">
        <v>75928.774999999994</v>
      </c>
      <c r="Q50" s="506"/>
      <c r="R50" s="506">
        <v>85384.962</v>
      </c>
      <c r="S50" s="506">
        <v>42715.726999999999</v>
      </c>
      <c r="T50" s="506">
        <v>128100.689</v>
      </c>
      <c r="U50" s="506"/>
      <c r="V50" s="506">
        <v>233569.084</v>
      </c>
      <c r="W50" s="506">
        <v>90459.998000000007</v>
      </c>
      <c r="X50" s="506">
        <v>324029.08299999998</v>
      </c>
      <c r="Y50" s="508" t="s">
        <v>561</v>
      </c>
      <c r="Z50" s="506">
        <v>12081.001</v>
      </c>
      <c r="AA50" s="506">
        <v>7526.0209999999997</v>
      </c>
      <c r="AB50" s="506">
        <v>19607.022000000001</v>
      </c>
      <c r="AC50" s="506"/>
      <c r="AD50" s="506">
        <v>270022.76899999997</v>
      </c>
      <c r="AE50" s="506">
        <v>149259.32199999999</v>
      </c>
      <c r="AF50" s="506">
        <v>419282.09100000001</v>
      </c>
      <c r="AG50" s="506"/>
      <c r="AH50" s="506">
        <v>141157.74</v>
      </c>
      <c r="AI50" s="506">
        <v>20.74</v>
      </c>
      <c r="AJ50" s="506">
        <v>141178.481</v>
      </c>
      <c r="AK50" s="508" t="s">
        <v>561</v>
      </c>
      <c r="AL50" s="506">
        <v>17899.522000000001</v>
      </c>
      <c r="AM50" s="506">
        <v>7960.3220000000001</v>
      </c>
      <c r="AN50" s="506">
        <v>25859.845000000001</v>
      </c>
      <c r="AO50" s="506"/>
      <c r="AP50" s="506">
        <v>45549.351999999999</v>
      </c>
      <c r="AQ50" s="506">
        <v>0</v>
      </c>
      <c r="AR50" s="506">
        <v>45549.351999999999</v>
      </c>
      <c r="AS50" s="506"/>
      <c r="AT50" s="506">
        <v>20072.237000000001</v>
      </c>
      <c r="AU50" s="506">
        <v>38987.714</v>
      </c>
      <c r="AV50" s="506">
        <v>59059.951999999997</v>
      </c>
      <c r="AW50" s="508" t="s">
        <v>561</v>
      </c>
      <c r="AX50" s="506">
        <v>24630.032999999999</v>
      </c>
      <c r="AY50" s="506">
        <v>0</v>
      </c>
      <c r="AZ50" s="506">
        <v>24630.032999999999</v>
      </c>
      <c r="BA50" s="506"/>
      <c r="BB50" s="506">
        <v>14562.508</v>
      </c>
      <c r="BC50" s="506">
        <v>1280.1990000000001</v>
      </c>
      <c r="BD50" s="506">
        <v>15842.707</v>
      </c>
      <c r="BE50" s="506"/>
      <c r="BF50" s="506">
        <v>2645.3159999999998</v>
      </c>
      <c r="BG50" s="506">
        <v>6910.48</v>
      </c>
      <c r="BH50" s="506">
        <v>9555.7970000000005</v>
      </c>
      <c r="BI50" s="508" t="s">
        <v>561</v>
      </c>
      <c r="BJ50" s="506">
        <v>1275.5709999999999</v>
      </c>
      <c r="BK50" s="506">
        <v>990.87699999999995</v>
      </c>
      <c r="BL50" s="506">
        <v>2266.4479999999999</v>
      </c>
      <c r="BM50" s="506"/>
      <c r="BN50" s="506">
        <v>8469.9709999999995</v>
      </c>
      <c r="BO50" s="506">
        <v>7789.78</v>
      </c>
      <c r="BP50" s="506">
        <v>16259.751</v>
      </c>
      <c r="BQ50" s="506"/>
      <c r="BR50" s="506">
        <v>68122.235000000001</v>
      </c>
      <c r="BS50" s="506">
        <v>0</v>
      </c>
      <c r="BT50" s="506">
        <v>68122.235000000001</v>
      </c>
      <c r="BU50" s="508" t="s">
        <v>561</v>
      </c>
      <c r="BV50" s="506">
        <v>2009539.6449999998</v>
      </c>
      <c r="BW50" s="506">
        <v>909019.03300000017</v>
      </c>
      <c r="BX50" s="506">
        <v>2918558.6849999996</v>
      </c>
      <c r="BY50" s="506"/>
      <c r="BZ50" s="506">
        <v>592272.85800000001</v>
      </c>
      <c r="CA50" s="506">
        <v>384838.94099999999</v>
      </c>
      <c r="CB50" s="506">
        <v>977111.799</v>
      </c>
      <c r="CC50" s="506"/>
      <c r="CD50" s="506">
        <v>2009539.673</v>
      </c>
      <c r="CE50" s="506">
        <v>918938.4800000001</v>
      </c>
      <c r="CF50" s="506">
        <v>2928478.1599999997</v>
      </c>
      <c r="CG50" s="25"/>
      <c r="CH50" s="25"/>
      <c r="CI50" s="25"/>
      <c r="CJ50" s="25"/>
    </row>
    <row r="51" spans="1:88" s="504" customFormat="1" ht="9" customHeight="1">
      <c r="A51" s="508" t="s">
        <v>562</v>
      </c>
      <c r="B51" s="506">
        <v>0</v>
      </c>
      <c r="C51" s="506">
        <v>24.35</v>
      </c>
      <c r="D51" s="506">
        <v>24.35</v>
      </c>
      <c r="E51" s="506"/>
      <c r="F51" s="506">
        <v>0</v>
      </c>
      <c r="G51" s="506">
        <v>0</v>
      </c>
      <c r="H51" s="506">
        <v>0</v>
      </c>
      <c r="I51" s="506"/>
      <c r="J51" s="506">
        <v>0</v>
      </c>
      <c r="K51" s="506">
        <v>171.03200000000001</v>
      </c>
      <c r="L51" s="506">
        <v>171.03200000000001</v>
      </c>
      <c r="M51" s="508" t="s">
        <v>562</v>
      </c>
      <c r="N51" s="506">
        <v>1482.8019999999999</v>
      </c>
      <c r="O51" s="506">
        <v>4611.7870000000003</v>
      </c>
      <c r="P51" s="506">
        <v>6094.5889999999999</v>
      </c>
      <c r="Q51" s="506"/>
      <c r="R51" s="506">
        <v>0</v>
      </c>
      <c r="S51" s="506">
        <v>0</v>
      </c>
      <c r="T51" s="506">
        <v>0</v>
      </c>
      <c r="U51" s="506"/>
      <c r="V51" s="506">
        <v>0</v>
      </c>
      <c r="W51" s="506">
        <v>0</v>
      </c>
      <c r="X51" s="506">
        <v>0</v>
      </c>
      <c r="Y51" s="508" t="s">
        <v>562</v>
      </c>
      <c r="Z51" s="506">
        <v>0</v>
      </c>
      <c r="AA51" s="506">
        <v>0</v>
      </c>
      <c r="AB51" s="506">
        <v>0</v>
      </c>
      <c r="AC51" s="506"/>
      <c r="AD51" s="506">
        <v>0</v>
      </c>
      <c r="AE51" s="506">
        <v>0</v>
      </c>
      <c r="AF51" s="506">
        <v>0</v>
      </c>
      <c r="AG51" s="506"/>
      <c r="AH51" s="506">
        <v>0</v>
      </c>
      <c r="AI51" s="506">
        <v>0</v>
      </c>
      <c r="AJ51" s="506">
        <v>0</v>
      </c>
      <c r="AK51" s="508" t="s">
        <v>562</v>
      </c>
      <c r="AL51" s="506">
        <v>0</v>
      </c>
      <c r="AM51" s="506">
        <v>0</v>
      </c>
      <c r="AN51" s="506">
        <v>0</v>
      </c>
      <c r="AO51" s="506"/>
      <c r="AP51" s="506">
        <v>0</v>
      </c>
      <c r="AQ51" s="506">
        <v>0</v>
      </c>
      <c r="AR51" s="506">
        <v>0</v>
      </c>
      <c r="AS51" s="506"/>
      <c r="AT51" s="506">
        <v>0</v>
      </c>
      <c r="AU51" s="506">
        <v>0</v>
      </c>
      <c r="AV51" s="506">
        <v>0</v>
      </c>
      <c r="AW51" s="508" t="s">
        <v>562</v>
      </c>
      <c r="AX51" s="506">
        <v>0</v>
      </c>
      <c r="AY51" s="506">
        <v>0</v>
      </c>
      <c r="AZ51" s="506">
        <v>0</v>
      </c>
      <c r="BA51" s="506"/>
      <c r="BB51" s="506">
        <v>0</v>
      </c>
      <c r="BC51" s="506">
        <v>0</v>
      </c>
      <c r="BD51" s="506">
        <v>0</v>
      </c>
      <c r="BE51" s="506"/>
      <c r="BF51" s="506">
        <v>0</v>
      </c>
      <c r="BG51" s="506">
        <v>0</v>
      </c>
      <c r="BH51" s="506">
        <v>0</v>
      </c>
      <c r="BI51" s="508" t="s">
        <v>562</v>
      </c>
      <c r="BJ51" s="506">
        <v>0</v>
      </c>
      <c r="BK51" s="506">
        <v>0</v>
      </c>
      <c r="BL51" s="506">
        <v>0</v>
      </c>
      <c r="BM51" s="506"/>
      <c r="BN51" s="506">
        <v>0</v>
      </c>
      <c r="BO51" s="506">
        <v>0</v>
      </c>
      <c r="BP51" s="506">
        <v>0</v>
      </c>
      <c r="BQ51" s="506"/>
      <c r="BR51" s="506">
        <v>0</v>
      </c>
      <c r="BS51" s="506">
        <v>0</v>
      </c>
      <c r="BT51" s="506">
        <v>0</v>
      </c>
      <c r="BU51" s="508" t="s">
        <v>562</v>
      </c>
      <c r="BV51" s="506">
        <v>1482.8019999999999</v>
      </c>
      <c r="BW51" s="506">
        <v>4807.1689999999999</v>
      </c>
      <c r="BX51" s="506">
        <v>6289.9709999999995</v>
      </c>
      <c r="BY51" s="506"/>
      <c r="BZ51" s="506">
        <v>0</v>
      </c>
      <c r="CA51" s="506">
        <v>171.03200000000001</v>
      </c>
      <c r="CB51" s="506">
        <v>171.03200000000001</v>
      </c>
      <c r="CC51" s="506"/>
      <c r="CD51" s="506">
        <v>1482.8019999999999</v>
      </c>
      <c r="CE51" s="506">
        <v>4807.1689999999999</v>
      </c>
      <c r="CF51" s="506">
        <v>6289.9709999999995</v>
      </c>
      <c r="CG51" s="25"/>
      <c r="CH51" s="25"/>
      <c r="CI51" s="25"/>
      <c r="CJ51" s="25"/>
    </row>
    <row r="52" spans="1:88" s="36" customFormat="1" ht="4.6500000000000004" customHeight="1">
      <c r="A52" s="508"/>
      <c r="B52" s="506"/>
      <c r="C52" s="506"/>
      <c r="D52" s="506"/>
      <c r="E52" s="506"/>
      <c r="F52" s="506"/>
      <c r="G52" s="506"/>
      <c r="H52" s="506"/>
      <c r="I52" s="506"/>
      <c r="J52" s="506"/>
      <c r="K52" s="506"/>
      <c r="L52" s="506"/>
      <c r="M52" s="508"/>
      <c r="N52" s="506"/>
      <c r="O52" s="506"/>
      <c r="P52" s="506"/>
      <c r="Q52" s="506"/>
      <c r="R52" s="506"/>
      <c r="S52" s="506"/>
      <c r="T52" s="506"/>
      <c r="U52" s="506"/>
      <c r="V52" s="506"/>
      <c r="W52" s="506"/>
      <c r="X52" s="506"/>
      <c r="Y52" s="508"/>
      <c r="Z52" s="506"/>
      <c r="AA52" s="506"/>
      <c r="AB52" s="506"/>
      <c r="AC52" s="506"/>
      <c r="AD52" s="506"/>
      <c r="AE52" s="506"/>
      <c r="AF52" s="506"/>
      <c r="AG52" s="506"/>
      <c r="AH52" s="506"/>
      <c r="AI52" s="506"/>
      <c r="AJ52" s="506"/>
      <c r="AK52" s="508"/>
      <c r="AL52" s="506"/>
      <c r="AM52" s="506"/>
      <c r="AN52" s="506"/>
      <c r="AO52" s="506"/>
      <c r="AP52" s="506"/>
      <c r="AQ52" s="506"/>
      <c r="AR52" s="506"/>
      <c r="AS52" s="506"/>
      <c r="AT52" s="506"/>
      <c r="AU52" s="506"/>
      <c r="AV52" s="506"/>
      <c r="AW52" s="508"/>
      <c r="AX52" s="506"/>
      <c r="AY52" s="506"/>
      <c r="AZ52" s="506"/>
      <c r="BA52" s="506"/>
      <c r="BB52" s="506"/>
      <c r="BC52" s="506"/>
      <c r="BD52" s="506"/>
      <c r="BE52" s="506"/>
      <c r="BF52" s="506"/>
      <c r="BG52" s="506"/>
      <c r="BH52" s="506"/>
      <c r="BI52" s="508"/>
      <c r="BJ52" s="506"/>
      <c r="BK52" s="506"/>
      <c r="BL52" s="506"/>
      <c r="BM52" s="506"/>
      <c r="BN52" s="506"/>
      <c r="BO52" s="506"/>
      <c r="BP52" s="506"/>
      <c r="BQ52" s="506"/>
      <c r="BR52" s="506"/>
      <c r="BS52" s="506"/>
      <c r="BT52" s="506"/>
      <c r="BU52" s="508"/>
      <c r="BV52" s="506"/>
      <c r="BW52" s="506"/>
      <c r="BX52" s="506"/>
      <c r="BY52" s="506"/>
      <c r="BZ52" s="506"/>
      <c r="CA52" s="506"/>
      <c r="CB52" s="506"/>
      <c r="CC52" s="506"/>
      <c r="CD52" s="506"/>
      <c r="CE52" s="506"/>
      <c r="CF52" s="506"/>
      <c r="CG52" s="19"/>
      <c r="CH52" s="19"/>
      <c r="CI52" s="19"/>
      <c r="CJ52" s="19"/>
    </row>
    <row r="53" spans="1:88" s="504" customFormat="1" ht="9" customHeight="1">
      <c r="A53" s="514" t="s">
        <v>563</v>
      </c>
      <c r="B53" s="510">
        <v>38918.288</v>
      </c>
      <c r="C53" s="510">
        <v>0</v>
      </c>
      <c r="D53" s="510">
        <v>38918.288</v>
      </c>
      <c r="E53" s="510"/>
      <c r="F53" s="510">
        <v>5368.9690000000001</v>
      </c>
      <c r="G53" s="510">
        <v>0</v>
      </c>
      <c r="H53" s="510">
        <v>5368.9690000000001</v>
      </c>
      <c r="I53" s="510"/>
      <c r="J53" s="510">
        <v>26976.839</v>
      </c>
      <c r="K53" s="510">
        <v>0</v>
      </c>
      <c r="L53" s="510">
        <v>26976.839</v>
      </c>
      <c r="M53" s="514" t="s">
        <v>563</v>
      </c>
      <c r="N53" s="510">
        <v>6956.6980000000003</v>
      </c>
      <c r="O53" s="510">
        <v>0</v>
      </c>
      <c r="P53" s="510">
        <v>6956.6980000000003</v>
      </c>
      <c r="Q53" s="510"/>
      <c r="R53" s="510">
        <v>22741.528999999999</v>
      </c>
      <c r="S53" s="510">
        <v>0</v>
      </c>
      <c r="T53" s="510">
        <v>22741.528999999999</v>
      </c>
      <c r="U53" s="510"/>
      <c r="V53" s="510">
        <v>28234.887999999999</v>
      </c>
      <c r="W53" s="510">
        <v>0</v>
      </c>
      <c r="X53" s="510">
        <v>28234.887999999999</v>
      </c>
      <c r="Y53" s="514" t="s">
        <v>563</v>
      </c>
      <c r="Z53" s="510">
        <v>0</v>
      </c>
      <c r="AA53" s="510">
        <v>0</v>
      </c>
      <c r="AB53" s="510">
        <v>0</v>
      </c>
      <c r="AC53" s="510"/>
      <c r="AD53" s="510">
        <v>4943.6220000000003</v>
      </c>
      <c r="AE53" s="510">
        <v>0</v>
      </c>
      <c r="AF53" s="510">
        <v>4943.6220000000003</v>
      </c>
      <c r="AG53" s="510"/>
      <c r="AH53" s="510">
        <v>0</v>
      </c>
      <c r="AI53" s="510">
        <v>0</v>
      </c>
      <c r="AJ53" s="510">
        <v>0</v>
      </c>
      <c r="AK53" s="514" t="s">
        <v>563</v>
      </c>
      <c r="AL53" s="510">
        <v>71.804000000000002</v>
      </c>
      <c r="AM53" s="510">
        <v>1030.6099999999999</v>
      </c>
      <c r="AN53" s="510">
        <v>1102.415</v>
      </c>
      <c r="AO53" s="510"/>
      <c r="AP53" s="510">
        <v>0</v>
      </c>
      <c r="AQ53" s="510">
        <v>0</v>
      </c>
      <c r="AR53" s="510">
        <v>0</v>
      </c>
      <c r="AS53" s="510"/>
      <c r="AT53" s="510">
        <v>6329.4560000000001</v>
      </c>
      <c r="AU53" s="510">
        <v>0</v>
      </c>
      <c r="AV53" s="510">
        <v>6329.4560000000001</v>
      </c>
      <c r="AW53" s="514" t="s">
        <v>563</v>
      </c>
      <c r="AX53" s="510">
        <v>0</v>
      </c>
      <c r="AY53" s="510">
        <v>0</v>
      </c>
      <c r="AZ53" s="510">
        <v>0</v>
      </c>
      <c r="BA53" s="510"/>
      <c r="BB53" s="510">
        <v>0</v>
      </c>
      <c r="BC53" s="510">
        <v>0</v>
      </c>
      <c r="BD53" s="510">
        <v>0</v>
      </c>
      <c r="BE53" s="510"/>
      <c r="BF53" s="510">
        <v>0</v>
      </c>
      <c r="BG53" s="510">
        <v>0</v>
      </c>
      <c r="BH53" s="510">
        <v>0</v>
      </c>
      <c r="BI53" s="514" t="s">
        <v>563</v>
      </c>
      <c r="BJ53" s="510">
        <v>0</v>
      </c>
      <c r="BK53" s="510">
        <v>0</v>
      </c>
      <c r="BL53" s="510">
        <v>0</v>
      </c>
      <c r="BM53" s="510"/>
      <c r="BN53" s="510">
        <v>0</v>
      </c>
      <c r="BO53" s="510">
        <v>0</v>
      </c>
      <c r="BP53" s="510">
        <v>0</v>
      </c>
      <c r="BQ53" s="510"/>
      <c r="BR53" s="510">
        <v>0</v>
      </c>
      <c r="BS53" s="510">
        <v>0</v>
      </c>
      <c r="BT53" s="510">
        <v>0</v>
      </c>
      <c r="BU53" s="514" t="s">
        <v>563</v>
      </c>
      <c r="BV53" s="510">
        <v>140542.09299999999</v>
      </c>
      <c r="BW53" s="510">
        <v>1030.6099999999999</v>
      </c>
      <c r="BX53" s="510">
        <v>141572.704</v>
      </c>
      <c r="BY53" s="510"/>
      <c r="BZ53" s="510">
        <v>26976.839</v>
      </c>
      <c r="CA53" s="510">
        <v>0</v>
      </c>
      <c r="CB53" s="510">
        <v>26976.839</v>
      </c>
      <c r="CC53" s="510"/>
      <c r="CD53" s="510">
        <v>140542.09299999999</v>
      </c>
      <c r="CE53" s="510">
        <v>1030.6099999999999</v>
      </c>
      <c r="CF53" s="510">
        <v>141572.704</v>
      </c>
      <c r="CG53" s="25"/>
      <c r="CH53" s="25"/>
      <c r="CI53" s="25"/>
      <c r="CJ53" s="25"/>
    </row>
    <row r="54" spans="1:88" s="36" customFormat="1" ht="4.6500000000000004" customHeight="1">
      <c r="A54" s="509"/>
      <c r="B54" s="510"/>
      <c r="C54" s="510"/>
      <c r="D54" s="510"/>
      <c r="E54" s="510"/>
      <c r="F54" s="510"/>
      <c r="G54" s="510"/>
      <c r="H54" s="510"/>
      <c r="I54" s="510"/>
      <c r="J54" s="510"/>
      <c r="K54" s="510"/>
      <c r="L54" s="510"/>
      <c r="M54" s="509"/>
      <c r="N54" s="510"/>
      <c r="O54" s="510"/>
      <c r="P54" s="510"/>
      <c r="Q54" s="510"/>
      <c r="R54" s="510"/>
      <c r="S54" s="510"/>
      <c r="T54" s="510"/>
      <c r="U54" s="510"/>
      <c r="V54" s="510"/>
      <c r="W54" s="510"/>
      <c r="X54" s="510"/>
      <c r="Y54" s="509"/>
      <c r="Z54" s="510"/>
      <c r="AA54" s="510"/>
      <c r="AB54" s="510"/>
      <c r="AC54" s="510"/>
      <c r="AD54" s="510"/>
      <c r="AE54" s="510"/>
      <c r="AF54" s="510"/>
      <c r="AG54" s="510"/>
      <c r="AH54" s="510"/>
      <c r="AI54" s="510"/>
      <c r="AJ54" s="510"/>
      <c r="AK54" s="509"/>
      <c r="AL54" s="510"/>
      <c r="AM54" s="510"/>
      <c r="AN54" s="510"/>
      <c r="AO54" s="510"/>
      <c r="AP54" s="510"/>
      <c r="AQ54" s="510"/>
      <c r="AR54" s="510"/>
      <c r="AS54" s="510"/>
      <c r="AT54" s="510"/>
      <c r="AU54" s="510"/>
      <c r="AV54" s="510"/>
      <c r="AW54" s="509"/>
      <c r="AX54" s="510"/>
      <c r="AY54" s="510"/>
      <c r="AZ54" s="510"/>
      <c r="BA54" s="510"/>
      <c r="BB54" s="510"/>
      <c r="BC54" s="510"/>
      <c r="BD54" s="510"/>
      <c r="BE54" s="510"/>
      <c r="BF54" s="510"/>
      <c r="BG54" s="510"/>
      <c r="BH54" s="510"/>
      <c r="BI54" s="509"/>
      <c r="BJ54" s="510"/>
      <c r="BK54" s="510"/>
      <c r="BL54" s="510"/>
      <c r="BM54" s="510"/>
      <c r="BN54" s="510"/>
      <c r="BO54" s="510"/>
      <c r="BP54" s="510"/>
      <c r="BQ54" s="510"/>
      <c r="BR54" s="510"/>
      <c r="BS54" s="510"/>
      <c r="BT54" s="510"/>
      <c r="BU54" s="509"/>
      <c r="BV54" s="510"/>
      <c r="BW54" s="510"/>
      <c r="BX54" s="510"/>
      <c r="BY54" s="510"/>
      <c r="BZ54" s="510"/>
      <c r="CA54" s="510"/>
      <c r="CB54" s="510"/>
      <c r="CC54" s="510"/>
      <c r="CD54" s="510"/>
      <c r="CE54" s="510"/>
      <c r="CF54" s="510"/>
      <c r="CG54" s="19"/>
      <c r="CH54" s="19"/>
      <c r="CI54" s="19"/>
      <c r="CJ54" s="19"/>
    </row>
    <row r="55" spans="1:88" s="504" customFormat="1" ht="9" customHeight="1">
      <c r="A55" s="509" t="s">
        <v>564</v>
      </c>
      <c r="B55" s="510">
        <v>1146981.608</v>
      </c>
      <c r="C55" s="510">
        <v>0</v>
      </c>
      <c r="D55" s="510">
        <v>1146981.608</v>
      </c>
      <c r="E55" s="510"/>
      <c r="F55" s="510">
        <v>27437.254000000001</v>
      </c>
      <c r="G55" s="510">
        <v>0</v>
      </c>
      <c r="H55" s="510">
        <v>27437.254000000001</v>
      </c>
      <c r="I55" s="510"/>
      <c r="J55" s="510">
        <v>1121664.115</v>
      </c>
      <c r="K55" s="510">
        <v>0</v>
      </c>
      <c r="L55" s="510">
        <v>1121664.115</v>
      </c>
      <c r="M55" s="509" t="s">
        <v>564</v>
      </c>
      <c r="N55" s="510">
        <v>73280.05</v>
      </c>
      <c r="O55" s="510">
        <v>0</v>
      </c>
      <c r="P55" s="510">
        <v>73280.05</v>
      </c>
      <c r="Q55" s="510"/>
      <c r="R55" s="510">
        <v>126469.94899999999</v>
      </c>
      <c r="S55" s="510">
        <v>0</v>
      </c>
      <c r="T55" s="510">
        <v>126469.94899999999</v>
      </c>
      <c r="U55" s="510"/>
      <c r="V55" s="510">
        <v>271243.17599999998</v>
      </c>
      <c r="W55" s="510">
        <v>0</v>
      </c>
      <c r="X55" s="510">
        <v>271243.17599999998</v>
      </c>
      <c r="Y55" s="509" t="s">
        <v>564</v>
      </c>
      <c r="Z55" s="510">
        <v>29382.205000000002</v>
      </c>
      <c r="AA55" s="510">
        <v>0</v>
      </c>
      <c r="AB55" s="510">
        <v>29382.205000000002</v>
      </c>
      <c r="AC55" s="510"/>
      <c r="AD55" s="510">
        <v>403961.26799999998</v>
      </c>
      <c r="AE55" s="510">
        <v>0</v>
      </c>
      <c r="AF55" s="510">
        <v>403961.26799999998</v>
      </c>
      <c r="AG55" s="510"/>
      <c r="AH55" s="510">
        <v>107520.811</v>
      </c>
      <c r="AI55" s="510">
        <v>0</v>
      </c>
      <c r="AJ55" s="510">
        <v>107520.811</v>
      </c>
      <c r="AK55" s="509" t="s">
        <v>564</v>
      </c>
      <c r="AL55" s="510">
        <v>9276.9310000000005</v>
      </c>
      <c r="AM55" s="510">
        <v>0</v>
      </c>
      <c r="AN55" s="510">
        <v>9276.9310000000005</v>
      </c>
      <c r="AO55" s="510"/>
      <c r="AP55" s="510">
        <v>31102.768</v>
      </c>
      <c r="AQ55" s="510">
        <v>0</v>
      </c>
      <c r="AR55" s="510">
        <v>31102.768</v>
      </c>
      <c r="AS55" s="510"/>
      <c r="AT55" s="510">
        <v>10772.971</v>
      </c>
      <c r="AU55" s="510">
        <v>0</v>
      </c>
      <c r="AV55" s="510">
        <v>10772.971</v>
      </c>
      <c r="AW55" s="509" t="s">
        <v>564</v>
      </c>
      <c r="AX55" s="510">
        <v>6464.6270000000004</v>
      </c>
      <c r="AY55" s="510">
        <v>0</v>
      </c>
      <c r="AZ55" s="510">
        <v>6464.6270000000004</v>
      </c>
      <c r="BA55" s="510"/>
      <c r="BB55" s="510">
        <v>38752.050000000003</v>
      </c>
      <c r="BC55" s="510">
        <v>0</v>
      </c>
      <c r="BD55" s="510">
        <v>38752.050000000003</v>
      </c>
      <c r="BE55" s="510"/>
      <c r="BF55" s="510">
        <v>2241.5889999999999</v>
      </c>
      <c r="BG55" s="510">
        <v>0</v>
      </c>
      <c r="BH55" s="510">
        <v>2241.5889999999999</v>
      </c>
      <c r="BI55" s="509" t="s">
        <v>564</v>
      </c>
      <c r="BJ55" s="510">
        <v>4444.442</v>
      </c>
      <c r="BK55" s="510">
        <v>0</v>
      </c>
      <c r="BL55" s="510">
        <v>4444.442</v>
      </c>
      <c r="BM55" s="510"/>
      <c r="BN55" s="510">
        <v>5524.1319999999996</v>
      </c>
      <c r="BO55" s="510">
        <v>0</v>
      </c>
      <c r="BP55" s="510">
        <v>5524.1319999999996</v>
      </c>
      <c r="BQ55" s="510"/>
      <c r="BR55" s="510">
        <v>56790.406999999999</v>
      </c>
      <c r="BS55" s="510">
        <v>0</v>
      </c>
      <c r="BT55" s="510">
        <v>56790.406999999999</v>
      </c>
      <c r="BU55" s="509" t="s">
        <v>564</v>
      </c>
      <c r="BV55" s="510">
        <v>3473310.3530000001</v>
      </c>
      <c r="BW55" s="510">
        <v>0</v>
      </c>
      <c r="BX55" s="510">
        <v>3473310.3530000001</v>
      </c>
      <c r="BY55" s="510"/>
      <c r="BZ55" s="510">
        <v>1121664.115</v>
      </c>
      <c r="CA55" s="510">
        <v>4541.0240000000003</v>
      </c>
      <c r="CB55" s="510">
        <v>1126205.1399999999</v>
      </c>
      <c r="CC55" s="510"/>
      <c r="CD55" s="510">
        <v>3473310.3530000001</v>
      </c>
      <c r="CE55" s="510">
        <v>4541.0240000000003</v>
      </c>
      <c r="CF55" s="510">
        <v>3477851.3779999996</v>
      </c>
      <c r="CG55" s="25"/>
      <c r="CH55" s="25"/>
      <c r="CI55" s="25"/>
      <c r="CJ55" s="25"/>
    </row>
    <row r="56" spans="1:88" s="36" customFormat="1" ht="4.6500000000000004" customHeight="1">
      <c r="A56" s="515"/>
      <c r="B56" s="510"/>
      <c r="C56" s="510"/>
      <c r="D56" s="510"/>
      <c r="E56" s="510"/>
      <c r="F56" s="510"/>
      <c r="G56" s="510"/>
      <c r="H56" s="510"/>
      <c r="I56" s="510"/>
      <c r="J56" s="510"/>
      <c r="K56" s="510"/>
      <c r="L56" s="510"/>
      <c r="M56" s="515"/>
      <c r="N56" s="510"/>
      <c r="O56" s="510"/>
      <c r="P56" s="510"/>
      <c r="Q56" s="510"/>
      <c r="R56" s="510"/>
      <c r="S56" s="510"/>
      <c r="T56" s="510"/>
      <c r="U56" s="510"/>
      <c r="V56" s="510"/>
      <c r="W56" s="510"/>
      <c r="X56" s="510"/>
      <c r="Y56" s="515"/>
      <c r="Z56" s="510"/>
      <c r="AA56" s="510"/>
      <c r="AB56" s="510"/>
      <c r="AC56" s="510"/>
      <c r="AD56" s="510"/>
      <c r="AE56" s="510"/>
      <c r="AF56" s="510"/>
      <c r="AG56" s="510"/>
      <c r="AH56" s="510"/>
      <c r="AI56" s="510"/>
      <c r="AJ56" s="510"/>
      <c r="AK56" s="515"/>
      <c r="AL56" s="510"/>
      <c r="AM56" s="510"/>
      <c r="AN56" s="510"/>
      <c r="AO56" s="510"/>
      <c r="AP56" s="510"/>
      <c r="AQ56" s="510"/>
      <c r="AR56" s="510"/>
      <c r="AS56" s="510"/>
      <c r="AT56" s="510"/>
      <c r="AU56" s="510"/>
      <c r="AV56" s="510"/>
      <c r="AW56" s="515"/>
      <c r="AX56" s="510"/>
      <c r="AY56" s="510"/>
      <c r="AZ56" s="510"/>
      <c r="BA56" s="510"/>
      <c r="BB56" s="510"/>
      <c r="BC56" s="510"/>
      <c r="BD56" s="510"/>
      <c r="BE56" s="510"/>
      <c r="BF56" s="510"/>
      <c r="BG56" s="510"/>
      <c r="BH56" s="510"/>
      <c r="BI56" s="515"/>
      <c r="BJ56" s="510"/>
      <c r="BK56" s="510"/>
      <c r="BL56" s="510"/>
      <c r="BM56" s="510"/>
      <c r="BN56" s="510"/>
      <c r="BO56" s="510"/>
      <c r="BP56" s="510"/>
      <c r="BQ56" s="510"/>
      <c r="BR56" s="510"/>
      <c r="BS56" s="510"/>
      <c r="BT56" s="510"/>
      <c r="BU56" s="515"/>
      <c r="BV56" s="510"/>
      <c r="BW56" s="510"/>
      <c r="BX56" s="510"/>
      <c r="BY56" s="510"/>
      <c r="BZ56" s="510"/>
      <c r="CA56" s="510"/>
      <c r="CB56" s="510"/>
      <c r="CC56" s="510"/>
      <c r="CD56" s="510"/>
      <c r="CE56" s="510"/>
      <c r="CF56" s="510"/>
      <c r="CG56" s="19"/>
      <c r="CH56" s="19"/>
      <c r="CI56" s="19"/>
      <c r="CJ56" s="19"/>
    </row>
    <row r="57" spans="1:88" s="504" customFormat="1" ht="9" customHeight="1">
      <c r="A57" s="509" t="s">
        <v>565</v>
      </c>
      <c r="B57" s="510">
        <v>2985676.6669999999</v>
      </c>
      <c r="C57" s="510">
        <v>505015.011</v>
      </c>
      <c r="D57" s="510">
        <v>3490691.679</v>
      </c>
      <c r="E57" s="510"/>
      <c r="F57" s="510">
        <v>53532.116000000002</v>
      </c>
      <c r="G57" s="510">
        <v>965.01599999999996</v>
      </c>
      <c r="H57" s="510">
        <v>54497.131999999998</v>
      </c>
      <c r="I57" s="510"/>
      <c r="J57" s="510">
        <v>3588337.1839999999</v>
      </c>
      <c r="K57" s="510">
        <v>582104.45499999996</v>
      </c>
      <c r="L57" s="510">
        <v>4170441.639</v>
      </c>
      <c r="M57" s="509" t="s">
        <v>565</v>
      </c>
      <c r="N57" s="510">
        <v>295604.80800000002</v>
      </c>
      <c r="O57" s="510">
        <v>4450.2740000000003</v>
      </c>
      <c r="P57" s="510">
        <v>300055.08199999999</v>
      </c>
      <c r="Q57" s="510"/>
      <c r="R57" s="510">
        <v>552098.02099999995</v>
      </c>
      <c r="S57" s="510">
        <v>198028.96900000001</v>
      </c>
      <c r="T57" s="510">
        <v>750126.99</v>
      </c>
      <c r="U57" s="510"/>
      <c r="V57" s="510">
        <v>1716877.355</v>
      </c>
      <c r="W57" s="510">
        <v>196228.288</v>
      </c>
      <c r="X57" s="510">
        <v>1913105.6429999999</v>
      </c>
      <c r="Y57" s="509" t="s">
        <v>565</v>
      </c>
      <c r="Z57" s="510">
        <v>1037765.0209999999</v>
      </c>
      <c r="AA57" s="510">
        <v>517086.33899999998</v>
      </c>
      <c r="AB57" s="510">
        <v>1554851.36</v>
      </c>
      <c r="AC57" s="510"/>
      <c r="AD57" s="510">
        <v>1462308.547</v>
      </c>
      <c r="AE57" s="510">
        <v>30096.941999999999</v>
      </c>
      <c r="AF57" s="510">
        <v>1492405.49</v>
      </c>
      <c r="AG57" s="510"/>
      <c r="AH57" s="510">
        <v>488696.18300000002</v>
      </c>
      <c r="AI57" s="510">
        <v>5307.509</v>
      </c>
      <c r="AJ57" s="510">
        <v>494003.69300000003</v>
      </c>
      <c r="AK57" s="509" t="s">
        <v>565</v>
      </c>
      <c r="AL57" s="510">
        <v>94068.282000000007</v>
      </c>
      <c r="AM57" s="510">
        <v>2684.91</v>
      </c>
      <c r="AN57" s="510">
        <v>96753.192999999999</v>
      </c>
      <c r="AO57" s="510"/>
      <c r="AP57" s="510">
        <v>207973.98699999999</v>
      </c>
      <c r="AQ57" s="510">
        <v>362.52600000000001</v>
      </c>
      <c r="AR57" s="510">
        <v>208336.514</v>
      </c>
      <c r="AS57" s="510"/>
      <c r="AT57" s="510">
        <v>442895.96500000003</v>
      </c>
      <c r="AU57" s="510">
        <v>6492.3729999999996</v>
      </c>
      <c r="AV57" s="510">
        <v>449388.33799999999</v>
      </c>
      <c r="AW57" s="509" t="s">
        <v>565</v>
      </c>
      <c r="AX57" s="510">
        <v>138308.86499999999</v>
      </c>
      <c r="AY57" s="510">
        <v>1527.3810000000001</v>
      </c>
      <c r="AZ57" s="510">
        <v>139836.24600000001</v>
      </c>
      <c r="BA57" s="510"/>
      <c r="BB57" s="510">
        <v>91489.293000000005</v>
      </c>
      <c r="BC57" s="510">
        <v>1964.404</v>
      </c>
      <c r="BD57" s="510">
        <v>93453.698000000004</v>
      </c>
      <c r="BE57" s="510"/>
      <c r="BF57" s="510">
        <v>16228.416999999999</v>
      </c>
      <c r="BG57" s="510">
        <v>579.02300000000002</v>
      </c>
      <c r="BH57" s="510">
        <v>16807.440999999999</v>
      </c>
      <c r="BI57" s="509" t="s">
        <v>565</v>
      </c>
      <c r="BJ57" s="510">
        <v>13147.151</v>
      </c>
      <c r="BK57" s="510">
        <v>3011.15</v>
      </c>
      <c r="BL57" s="510">
        <v>16158.302</v>
      </c>
      <c r="BM57" s="510"/>
      <c r="BN57" s="510">
        <v>78547.532000000007</v>
      </c>
      <c r="BO57" s="510">
        <v>345.65600000000001</v>
      </c>
      <c r="BP57" s="510">
        <v>78893.187999999995</v>
      </c>
      <c r="BQ57" s="510"/>
      <c r="BR57" s="510">
        <v>144077.34700000001</v>
      </c>
      <c r="BS57" s="510">
        <v>0</v>
      </c>
      <c r="BT57" s="510">
        <v>144077.34700000001</v>
      </c>
      <c r="BU57" s="509" t="s">
        <v>565</v>
      </c>
      <c r="BV57" s="510">
        <v>13407632.740999999</v>
      </c>
      <c r="BW57" s="510">
        <v>2056250.2259999998</v>
      </c>
      <c r="BX57" s="510">
        <v>15463882.974999996</v>
      </c>
      <c r="BY57" s="510"/>
      <c r="BZ57" s="510">
        <v>3588337.1979999999</v>
      </c>
      <c r="CA57" s="510">
        <v>610433.60600000003</v>
      </c>
      <c r="CB57" s="510">
        <v>4198770.8039999995</v>
      </c>
      <c r="CC57" s="510"/>
      <c r="CD57" s="510">
        <v>13407632.754999999</v>
      </c>
      <c r="CE57" s="510">
        <v>2084579.3769999999</v>
      </c>
      <c r="CF57" s="510">
        <v>15492212.139999995</v>
      </c>
      <c r="CG57" s="25"/>
      <c r="CH57" s="25"/>
      <c r="CI57" s="25"/>
      <c r="CJ57" s="25"/>
    </row>
    <row r="58" spans="1:88" s="36" customFormat="1" ht="4.6500000000000004" customHeight="1">
      <c r="A58" s="509"/>
      <c r="B58" s="510"/>
      <c r="C58" s="510"/>
      <c r="D58" s="510"/>
      <c r="E58" s="510"/>
      <c r="F58" s="510"/>
      <c r="G58" s="510"/>
      <c r="H58" s="510"/>
      <c r="I58" s="510"/>
      <c r="J58" s="510"/>
      <c r="K58" s="510"/>
      <c r="L58" s="510"/>
      <c r="M58" s="509"/>
      <c r="N58" s="510"/>
      <c r="O58" s="510"/>
      <c r="P58" s="510"/>
      <c r="Q58" s="510"/>
      <c r="R58" s="510"/>
      <c r="S58" s="510"/>
      <c r="T58" s="510"/>
      <c r="U58" s="510"/>
      <c r="V58" s="510"/>
      <c r="W58" s="510"/>
      <c r="X58" s="510"/>
      <c r="Y58" s="509"/>
      <c r="Z58" s="510"/>
      <c r="AA58" s="510"/>
      <c r="AB58" s="510"/>
      <c r="AC58" s="510"/>
      <c r="AD58" s="510"/>
      <c r="AE58" s="510"/>
      <c r="AF58" s="510"/>
      <c r="AG58" s="510"/>
      <c r="AH58" s="510"/>
      <c r="AI58" s="510"/>
      <c r="AJ58" s="510"/>
      <c r="AK58" s="509"/>
      <c r="AL58" s="510"/>
      <c r="AM58" s="510"/>
      <c r="AN58" s="510"/>
      <c r="AO58" s="510"/>
      <c r="AP58" s="510"/>
      <c r="AQ58" s="510"/>
      <c r="AR58" s="510"/>
      <c r="AS58" s="510"/>
      <c r="AT58" s="510"/>
      <c r="AU58" s="510"/>
      <c r="AV58" s="510"/>
      <c r="AW58" s="509"/>
      <c r="AX58" s="510"/>
      <c r="AY58" s="510"/>
      <c r="AZ58" s="510"/>
      <c r="BA58" s="510"/>
      <c r="BB58" s="510"/>
      <c r="BC58" s="510"/>
      <c r="BD58" s="510"/>
      <c r="BE58" s="510"/>
      <c r="BF58" s="510"/>
      <c r="BG58" s="510"/>
      <c r="BH58" s="510"/>
      <c r="BI58" s="509"/>
      <c r="BJ58" s="510"/>
      <c r="BK58" s="510"/>
      <c r="BL58" s="510"/>
      <c r="BM58" s="510"/>
      <c r="BN58" s="510"/>
      <c r="BO58" s="510"/>
      <c r="BP58" s="510"/>
      <c r="BQ58" s="510"/>
      <c r="BR58" s="510"/>
      <c r="BS58" s="510"/>
      <c r="BT58" s="510"/>
      <c r="BU58" s="509"/>
      <c r="BV58" s="510"/>
      <c r="BW58" s="510"/>
      <c r="BX58" s="510"/>
      <c r="BY58" s="510"/>
      <c r="BZ58" s="510"/>
      <c r="CA58" s="510"/>
      <c r="CB58" s="510"/>
      <c r="CC58" s="510"/>
      <c r="CD58" s="510"/>
      <c r="CE58" s="510"/>
      <c r="CF58" s="510"/>
      <c r="CG58" s="19"/>
      <c r="CH58" s="19"/>
      <c r="CI58" s="19"/>
      <c r="CJ58" s="19"/>
    </row>
    <row r="59" spans="1:88" s="504" customFormat="1" ht="9" customHeight="1">
      <c r="A59" s="509" t="s">
        <v>566</v>
      </c>
      <c r="B59" s="510">
        <v>71000751.151999995</v>
      </c>
      <c r="C59" s="510">
        <v>38223889.884999998</v>
      </c>
      <c r="D59" s="510">
        <v>109224641.037</v>
      </c>
      <c r="E59" s="510"/>
      <c r="F59" s="510">
        <v>1822711.976</v>
      </c>
      <c r="G59" s="510">
        <v>290425.69400000002</v>
      </c>
      <c r="H59" s="510">
        <v>2113137.6710000001</v>
      </c>
      <c r="I59" s="510"/>
      <c r="J59" s="510">
        <v>115091619.538</v>
      </c>
      <c r="K59" s="510">
        <v>79305867.907000005</v>
      </c>
      <c r="L59" s="510">
        <v>194397487.44499999</v>
      </c>
      <c r="M59" s="509" t="s">
        <v>566</v>
      </c>
      <c r="N59" s="510">
        <v>7713873.6670000004</v>
      </c>
      <c r="O59" s="510">
        <v>2718490.31</v>
      </c>
      <c r="P59" s="510">
        <v>10432363.978</v>
      </c>
      <c r="Q59" s="510"/>
      <c r="R59" s="510">
        <v>13557921.859999999</v>
      </c>
      <c r="S59" s="510">
        <v>8000141.6670000004</v>
      </c>
      <c r="T59" s="510">
        <v>21558063.526999999</v>
      </c>
      <c r="U59" s="510"/>
      <c r="V59" s="510">
        <v>48127610.612000003</v>
      </c>
      <c r="W59" s="510">
        <v>24926073.043000001</v>
      </c>
      <c r="X59" s="510">
        <v>73053683.655000001</v>
      </c>
      <c r="Y59" s="509" t="s">
        <v>566</v>
      </c>
      <c r="Z59" s="510">
        <v>5603147.1220000004</v>
      </c>
      <c r="AA59" s="510">
        <v>3873659.912</v>
      </c>
      <c r="AB59" s="510">
        <v>9476807.0350000001</v>
      </c>
      <c r="AC59" s="510"/>
      <c r="AD59" s="510">
        <v>50103703.745999999</v>
      </c>
      <c r="AE59" s="510">
        <v>23663190.824000001</v>
      </c>
      <c r="AF59" s="510">
        <v>73766894.570999995</v>
      </c>
      <c r="AG59" s="510"/>
      <c r="AH59" s="510">
        <v>16405343.631999999</v>
      </c>
      <c r="AI59" s="510">
        <v>1465003.0530000001</v>
      </c>
      <c r="AJ59" s="510">
        <v>17870346.684999999</v>
      </c>
      <c r="AK59" s="509" t="s">
        <v>566</v>
      </c>
      <c r="AL59" s="510">
        <v>4543032.7180000003</v>
      </c>
      <c r="AM59" s="510">
        <v>1329209.5870000001</v>
      </c>
      <c r="AN59" s="510">
        <v>5872242.3059999999</v>
      </c>
      <c r="AO59" s="510"/>
      <c r="AP59" s="510">
        <v>4287636.0209999997</v>
      </c>
      <c r="AQ59" s="510">
        <v>742399.35199999996</v>
      </c>
      <c r="AR59" s="510">
        <v>5030035.3739999998</v>
      </c>
      <c r="AS59" s="510"/>
      <c r="AT59" s="510">
        <v>2928952.4709999999</v>
      </c>
      <c r="AU59" s="510">
        <v>6239200.3459999999</v>
      </c>
      <c r="AV59" s="510">
        <v>9168152.818</v>
      </c>
      <c r="AW59" s="509" t="s">
        <v>566</v>
      </c>
      <c r="AX59" s="510">
        <v>1799520.37</v>
      </c>
      <c r="AY59" s="510">
        <v>21538.956999999999</v>
      </c>
      <c r="AZ59" s="510">
        <v>1821059.327</v>
      </c>
      <c r="BA59" s="510"/>
      <c r="BB59" s="510">
        <v>1139062.5870000001</v>
      </c>
      <c r="BC59" s="510">
        <v>154349.36499999999</v>
      </c>
      <c r="BD59" s="510">
        <v>1293411.952</v>
      </c>
      <c r="BE59" s="510"/>
      <c r="BF59" s="510">
        <v>711680.58600000001</v>
      </c>
      <c r="BG59" s="510">
        <v>1581776.2409999999</v>
      </c>
      <c r="BH59" s="510">
        <v>2293456.827</v>
      </c>
      <c r="BI59" s="509" t="s">
        <v>566</v>
      </c>
      <c r="BJ59" s="510">
        <v>502788.83899999998</v>
      </c>
      <c r="BK59" s="510">
        <v>2615744.5499999998</v>
      </c>
      <c r="BL59" s="510">
        <v>3118533.389</v>
      </c>
      <c r="BM59" s="510"/>
      <c r="BN59" s="510">
        <v>1900518.89</v>
      </c>
      <c r="BO59" s="510">
        <v>2111780.554</v>
      </c>
      <c r="BP59" s="510">
        <v>4012299.4449999998</v>
      </c>
      <c r="BQ59" s="510"/>
      <c r="BR59" s="510">
        <v>4942314.5290000001</v>
      </c>
      <c r="BS59" s="510">
        <v>32693.940999999999</v>
      </c>
      <c r="BT59" s="510">
        <v>4975008.4709999999</v>
      </c>
      <c r="BU59" s="509" t="s">
        <v>566</v>
      </c>
      <c r="BV59" s="510">
        <v>352182190.3160001</v>
      </c>
      <c r="BW59" s="510">
        <v>197295435.18800002</v>
      </c>
      <c r="BX59" s="510">
        <v>549477625.51300013</v>
      </c>
      <c r="BY59" s="510"/>
      <c r="BZ59" s="510">
        <v>115091619.58</v>
      </c>
      <c r="CA59" s="510">
        <v>81193414.420000002</v>
      </c>
      <c r="CB59" s="510">
        <v>196285034.00099999</v>
      </c>
      <c r="CC59" s="510"/>
      <c r="CD59" s="510">
        <v>352182190.3580001</v>
      </c>
      <c r="CE59" s="510">
        <v>199182981.70100003</v>
      </c>
      <c r="CF59" s="510">
        <v>551365172.06900012</v>
      </c>
      <c r="CG59" s="25"/>
      <c r="CH59" s="503"/>
      <c r="CI59" s="25"/>
      <c r="CJ59" s="25"/>
    </row>
    <row r="60" spans="1:88" s="504" customFormat="1" ht="2.25" customHeight="1">
      <c r="A60" s="516"/>
      <c r="B60" s="517"/>
      <c r="C60" s="517"/>
      <c r="D60" s="517"/>
      <c r="E60" s="517"/>
      <c r="F60" s="517"/>
      <c r="G60" s="517"/>
      <c r="H60" s="517"/>
      <c r="I60" s="517"/>
      <c r="J60" s="517"/>
      <c r="K60" s="517"/>
      <c r="L60" s="517"/>
      <c r="M60" s="516"/>
      <c r="N60" s="517"/>
      <c r="O60" s="517"/>
      <c r="P60" s="517"/>
      <c r="Q60" s="517"/>
      <c r="R60" s="517"/>
      <c r="S60" s="517"/>
      <c r="T60" s="517"/>
      <c r="U60" s="517"/>
      <c r="V60" s="517"/>
      <c r="W60" s="517"/>
      <c r="X60" s="517"/>
      <c r="Y60" s="516"/>
      <c r="Z60" s="517"/>
      <c r="AA60" s="517"/>
      <c r="AB60" s="517"/>
      <c r="AC60" s="517"/>
      <c r="AD60" s="517"/>
      <c r="AE60" s="517"/>
      <c r="AF60" s="517"/>
      <c r="AG60" s="517"/>
      <c r="AH60" s="517"/>
      <c r="AI60" s="517"/>
      <c r="AJ60" s="517"/>
      <c r="AK60" s="516"/>
      <c r="AL60" s="517"/>
      <c r="AM60" s="517"/>
      <c r="AN60" s="517"/>
      <c r="AO60" s="517"/>
      <c r="AP60" s="517"/>
      <c r="AQ60" s="517"/>
      <c r="AR60" s="517"/>
      <c r="AS60" s="517"/>
      <c r="AT60" s="517"/>
      <c r="AU60" s="517"/>
      <c r="AV60" s="517"/>
      <c r="AW60" s="516"/>
      <c r="AX60" s="517"/>
      <c r="AY60" s="517"/>
      <c r="AZ60" s="517"/>
      <c r="BA60" s="517"/>
      <c r="BB60" s="517"/>
      <c r="BC60" s="517"/>
      <c r="BD60" s="517"/>
      <c r="BE60" s="517"/>
      <c r="BF60" s="517"/>
      <c r="BG60" s="517"/>
      <c r="BH60" s="517"/>
      <c r="BI60" s="516"/>
      <c r="BJ60" s="517"/>
      <c r="BK60" s="517"/>
      <c r="BL60" s="517"/>
      <c r="BM60" s="517"/>
      <c r="BN60" s="517"/>
      <c r="BO60" s="517"/>
      <c r="BP60" s="517"/>
      <c r="BQ60" s="517"/>
      <c r="BR60" s="517"/>
      <c r="BS60" s="517"/>
      <c r="BT60" s="517"/>
      <c r="BU60" s="516"/>
      <c r="BV60" s="517"/>
      <c r="BW60" s="517"/>
      <c r="BX60" s="517"/>
      <c r="BY60" s="517"/>
      <c r="BZ60" s="517"/>
      <c r="CA60" s="517"/>
      <c r="CB60" s="517"/>
      <c r="CC60" s="517"/>
      <c r="CD60" s="517"/>
      <c r="CE60" s="517"/>
      <c r="CF60" s="517"/>
      <c r="CG60" s="25"/>
      <c r="CH60" s="503"/>
      <c r="CI60" s="25"/>
      <c r="CJ60" s="25"/>
    </row>
    <row r="61" spans="1:88" s="7" customFormat="1" ht="10.5" customHeight="1" thickBot="1">
      <c r="A61" s="518"/>
      <c r="B61" s="519"/>
      <c r="C61" s="519"/>
      <c r="D61" s="519"/>
      <c r="E61" s="519"/>
      <c r="F61" s="519"/>
      <c r="G61" s="519"/>
      <c r="H61" s="519"/>
      <c r="I61" s="519"/>
      <c r="J61" s="519"/>
      <c r="K61" s="519"/>
      <c r="L61" s="519"/>
      <c r="M61" s="520"/>
      <c r="N61" s="519"/>
      <c r="O61" s="519"/>
      <c r="P61" s="519"/>
      <c r="Q61" s="521"/>
      <c r="R61" s="519"/>
      <c r="S61" s="519"/>
      <c r="T61" s="519"/>
      <c r="U61" s="521"/>
      <c r="V61" s="519"/>
      <c r="W61" s="519"/>
      <c r="X61" s="519"/>
      <c r="Y61" s="520"/>
      <c r="Z61" s="519"/>
      <c r="AA61" s="519"/>
      <c r="AB61" s="519"/>
      <c r="AC61" s="521"/>
      <c r="AD61" s="519"/>
      <c r="AE61" s="519"/>
      <c r="AF61" s="519"/>
      <c r="AG61" s="521"/>
      <c r="AH61" s="519"/>
      <c r="AI61" s="519"/>
      <c r="AJ61" s="519"/>
      <c r="AK61" s="520"/>
      <c r="AL61" s="519"/>
      <c r="AM61" s="519"/>
      <c r="AN61" s="519"/>
      <c r="AO61" s="521"/>
      <c r="AP61" s="519"/>
      <c r="AQ61" s="519"/>
      <c r="AR61" s="519"/>
      <c r="AS61" s="521"/>
      <c r="AT61" s="519"/>
      <c r="AU61" s="519"/>
      <c r="AV61" s="519"/>
      <c r="AW61" s="520"/>
      <c r="AX61" s="520"/>
      <c r="AY61" s="520"/>
      <c r="AZ61" s="520"/>
      <c r="BA61" s="520"/>
      <c r="BB61" s="520"/>
      <c r="BC61" s="520"/>
      <c r="BD61" s="520"/>
      <c r="BE61" s="521"/>
      <c r="BF61" s="519"/>
      <c r="BG61" s="519"/>
      <c r="BH61" s="519"/>
      <c r="BI61" s="520"/>
      <c r="BJ61" s="519"/>
      <c r="BK61" s="519"/>
      <c r="BL61" s="519"/>
      <c r="BM61" s="519"/>
      <c r="BN61" s="519"/>
      <c r="BO61" s="519"/>
      <c r="BP61" s="519"/>
      <c r="BQ61" s="519"/>
      <c r="BR61" s="520"/>
      <c r="BS61" s="520"/>
      <c r="BT61" s="520"/>
      <c r="BU61" s="520"/>
      <c r="BV61" s="520"/>
      <c r="BW61" s="520"/>
      <c r="BX61" s="520"/>
      <c r="BY61" s="520"/>
      <c r="BZ61" s="520"/>
      <c r="CA61" s="520"/>
      <c r="CB61" s="520"/>
      <c r="CC61" s="520"/>
      <c r="CD61" s="520"/>
      <c r="CE61" s="520"/>
      <c r="CF61" s="520"/>
      <c r="CG61" s="19"/>
      <c r="CH61" s="19"/>
      <c r="CI61" s="19"/>
      <c r="CJ61" s="19"/>
    </row>
    <row r="62" spans="1:88" s="527" customFormat="1" ht="15.75" customHeight="1" thickTop="1">
      <c r="A62" s="522" t="s">
        <v>567</v>
      </c>
      <c r="B62" s="510"/>
      <c r="C62" s="510"/>
      <c r="D62" s="510"/>
      <c r="E62" s="523"/>
      <c r="F62" s="510"/>
      <c r="G62" s="510"/>
      <c r="H62" s="510"/>
      <c r="I62" s="523"/>
      <c r="J62" s="510"/>
      <c r="K62" s="510"/>
      <c r="L62" s="510"/>
      <c r="M62" s="524" t="s">
        <v>567</v>
      </c>
      <c r="N62" s="510"/>
      <c r="O62" s="510"/>
      <c r="P62" s="510"/>
      <c r="Q62" s="525"/>
      <c r="R62" s="510"/>
      <c r="S62" s="510"/>
      <c r="T62" s="510"/>
      <c r="U62" s="525"/>
      <c r="V62" s="510"/>
      <c r="W62" s="510"/>
      <c r="X62" s="510"/>
      <c r="Y62" s="524" t="s">
        <v>567</v>
      </c>
      <c r="Z62" s="510"/>
      <c r="AA62" s="510"/>
      <c r="AB62" s="510"/>
      <c r="AC62" s="526"/>
      <c r="AD62" s="510"/>
      <c r="AE62" s="510"/>
      <c r="AF62" s="510"/>
      <c r="AG62" s="526"/>
      <c r="AH62" s="510"/>
      <c r="AI62" s="510"/>
      <c r="AJ62" s="510"/>
      <c r="AK62" s="524" t="s">
        <v>567</v>
      </c>
      <c r="AL62" s="510"/>
      <c r="AM62" s="510"/>
      <c r="AN62" s="510"/>
      <c r="AO62" s="526"/>
      <c r="AP62" s="510"/>
      <c r="AQ62" s="510"/>
      <c r="AR62" s="510"/>
      <c r="AS62" s="526"/>
      <c r="AT62" s="510"/>
      <c r="AU62" s="510"/>
      <c r="AV62" s="510"/>
      <c r="AW62" s="524" t="s">
        <v>567</v>
      </c>
      <c r="AX62" s="524"/>
      <c r="AY62" s="524"/>
      <c r="AZ62" s="524"/>
      <c r="BA62" s="524"/>
      <c r="BB62" s="510"/>
      <c r="BC62" s="510"/>
      <c r="BD62" s="510"/>
      <c r="BE62" s="526"/>
      <c r="BF62" s="510"/>
      <c r="BG62" s="510"/>
      <c r="BH62" s="510"/>
      <c r="BI62" s="524" t="s">
        <v>567</v>
      </c>
      <c r="BJ62" s="510"/>
      <c r="BK62" s="510"/>
      <c r="BL62" s="510"/>
      <c r="BM62" s="510"/>
      <c r="BN62" s="510"/>
      <c r="BO62" s="510"/>
      <c r="BP62" s="510"/>
      <c r="BQ62" s="510"/>
      <c r="BR62" s="524"/>
      <c r="BS62" s="524"/>
      <c r="BT62" s="524"/>
      <c r="BU62" s="524" t="s">
        <v>567</v>
      </c>
      <c r="BV62" s="524"/>
      <c r="BW62" s="524"/>
      <c r="BX62" s="524"/>
      <c r="BY62" s="524"/>
      <c r="BZ62" s="524"/>
      <c r="CA62" s="524"/>
      <c r="CB62" s="524"/>
      <c r="CC62" s="524"/>
      <c r="CD62" s="524"/>
      <c r="CE62" s="524"/>
      <c r="CF62" s="524"/>
    </row>
    <row r="63" spans="1:88" s="527" customFormat="1" ht="11.25" customHeight="1">
      <c r="A63" s="19"/>
      <c r="B63" s="510"/>
      <c r="C63" s="510"/>
      <c r="D63" s="510"/>
      <c r="E63" s="523"/>
      <c r="F63" s="523"/>
      <c r="G63" s="523"/>
      <c r="H63" s="523"/>
      <c r="I63" s="523"/>
      <c r="J63" s="523"/>
      <c r="K63" s="523"/>
      <c r="L63" s="523"/>
      <c r="M63" s="524"/>
      <c r="N63" s="525"/>
      <c r="O63" s="525"/>
      <c r="P63" s="525"/>
      <c r="Q63" s="525"/>
      <c r="R63" s="525"/>
      <c r="S63" s="525"/>
      <c r="T63" s="525"/>
      <c r="U63" s="525"/>
      <c r="V63" s="525"/>
      <c r="W63" s="525"/>
      <c r="X63" s="525"/>
      <c r="Y63" s="19"/>
      <c r="Z63" s="526"/>
      <c r="AA63" s="526"/>
      <c r="AB63" s="526"/>
      <c r="AC63" s="526"/>
      <c r="AD63" s="526"/>
      <c r="AE63" s="526"/>
      <c r="AF63" s="526"/>
      <c r="AG63" s="526"/>
      <c r="AH63" s="526"/>
      <c r="AI63" s="526"/>
      <c r="AJ63" s="526"/>
      <c r="AK63" s="19"/>
      <c r="AL63" s="526"/>
      <c r="AM63" s="526"/>
      <c r="AN63" s="526"/>
      <c r="AO63" s="526"/>
      <c r="AP63" s="526"/>
      <c r="AQ63" s="526"/>
      <c r="AR63" s="526"/>
      <c r="AS63" s="526"/>
      <c r="AT63" s="526"/>
      <c r="AU63" s="526"/>
      <c r="AV63" s="526"/>
      <c r="AW63" s="19"/>
      <c r="AX63" s="528"/>
      <c r="AY63" s="528"/>
      <c r="AZ63" s="528"/>
      <c r="BA63" s="528"/>
      <c r="BB63" s="526"/>
      <c r="BC63" s="526"/>
      <c r="BD63" s="526"/>
      <c r="BE63" s="526"/>
      <c r="BF63" s="526"/>
      <c r="BG63" s="526"/>
      <c r="BH63" s="526"/>
      <c r="BI63" s="19"/>
      <c r="BJ63" s="526"/>
      <c r="BK63" s="526"/>
      <c r="BL63" s="526"/>
      <c r="BM63" s="526"/>
      <c r="BN63" s="526"/>
      <c r="BO63" s="526"/>
      <c r="BP63" s="526"/>
      <c r="BQ63" s="526"/>
      <c r="BR63" s="528"/>
      <c r="BS63" s="528"/>
      <c r="BT63" s="528"/>
      <c r="BU63" s="19"/>
      <c r="BV63" s="528"/>
      <c r="BW63" s="528"/>
      <c r="BX63" s="528"/>
      <c r="BY63" s="528"/>
      <c r="BZ63" s="528"/>
      <c r="CA63" s="528"/>
      <c r="CB63" s="528"/>
      <c r="CC63" s="528"/>
      <c r="CD63" s="528"/>
      <c r="CE63" s="528"/>
      <c r="CF63" s="528"/>
    </row>
    <row r="64" spans="1:88" s="74" customFormat="1" ht="11.25" customHeight="1">
      <c r="A64" s="529"/>
      <c r="B64" s="530"/>
      <c r="C64" s="530"/>
      <c r="D64" s="530"/>
      <c r="E64" s="530"/>
      <c r="F64" s="530"/>
      <c r="G64" s="530"/>
      <c r="H64" s="530"/>
      <c r="I64" s="530"/>
      <c r="J64" s="530"/>
      <c r="K64" s="530"/>
      <c r="L64" s="530"/>
      <c r="M64" s="524"/>
      <c r="N64" s="531"/>
      <c r="O64" s="531"/>
      <c r="P64" s="531"/>
      <c r="Q64" s="531"/>
      <c r="R64" s="531"/>
      <c r="S64" s="531"/>
      <c r="T64" s="531"/>
      <c r="U64" s="531"/>
      <c r="V64" s="531"/>
      <c r="W64" s="531"/>
      <c r="X64" s="531"/>
      <c r="Y64" s="528"/>
      <c r="Z64" s="532"/>
      <c r="AA64" s="533"/>
      <c r="AB64" s="532"/>
      <c r="AC64" s="532"/>
      <c r="AD64" s="533"/>
      <c r="AE64" s="533"/>
      <c r="AF64" s="533"/>
      <c r="AG64" s="533"/>
      <c r="AH64" s="533"/>
      <c r="AI64" s="533"/>
      <c r="AJ64" s="533"/>
      <c r="AK64" s="532"/>
      <c r="AL64" s="533"/>
      <c r="AM64" s="533"/>
      <c r="AN64" s="533"/>
      <c r="AO64" s="533"/>
      <c r="AP64" s="533"/>
      <c r="AQ64" s="533"/>
      <c r="AR64" s="533"/>
      <c r="AS64" s="533"/>
      <c r="AT64" s="533"/>
      <c r="AU64" s="533"/>
      <c r="AV64" s="533"/>
      <c r="AW64" s="534"/>
      <c r="AX64" s="534"/>
      <c r="AY64" s="534"/>
      <c r="AZ64" s="534"/>
      <c r="BA64" s="534"/>
      <c r="BB64" s="533"/>
      <c r="BC64" s="533"/>
      <c r="BD64" s="533"/>
      <c r="BE64" s="533"/>
      <c r="BF64" s="533"/>
      <c r="BG64" s="533"/>
      <c r="BH64" s="533"/>
      <c r="BJ64" s="533"/>
      <c r="BK64" s="533"/>
      <c r="BL64" s="533"/>
      <c r="BM64" s="533"/>
      <c r="BN64" s="533"/>
      <c r="BO64" s="533"/>
      <c r="BP64" s="533"/>
      <c r="BQ64" s="533"/>
      <c r="BR64" s="534"/>
      <c r="BS64" s="534"/>
      <c r="BT64" s="534"/>
      <c r="BV64" s="534"/>
      <c r="BW64" s="534"/>
      <c r="BX64" s="534"/>
      <c r="BY64" s="534"/>
      <c r="BZ64" s="534"/>
      <c r="CA64" s="534"/>
      <c r="CB64" s="534"/>
      <c r="CC64" s="534"/>
      <c r="CD64" s="534"/>
      <c r="CE64" s="534"/>
      <c r="CF64" s="534"/>
    </row>
    <row r="65" spans="1:92" s="7" customFormat="1" ht="0.75" hidden="1" customHeight="1">
      <c r="A65" s="535"/>
      <c r="B65" s="535"/>
      <c r="C65" s="535"/>
      <c r="D65" s="535"/>
      <c r="E65" s="535"/>
      <c r="F65" s="535"/>
      <c r="G65" s="535"/>
      <c r="H65" s="535"/>
      <c r="I65" s="535"/>
      <c r="J65" s="535"/>
      <c r="K65" s="535"/>
      <c r="L65" s="535"/>
      <c r="M65" s="536"/>
      <c r="N65" s="537"/>
      <c r="O65" s="537"/>
      <c r="P65" s="537"/>
      <c r="Q65" s="537"/>
      <c r="R65" s="537"/>
      <c r="S65" s="537"/>
      <c r="T65" s="537"/>
      <c r="U65" s="537"/>
      <c r="V65" s="537"/>
      <c r="W65" s="537"/>
      <c r="X65" s="537"/>
      <c r="Y65" s="536"/>
      <c r="Z65" s="538"/>
      <c r="AA65" s="538"/>
      <c r="AB65" s="538"/>
      <c r="AC65" s="538"/>
      <c r="AD65" s="538"/>
      <c r="AE65" s="538"/>
      <c r="AF65" s="538"/>
      <c r="AG65" s="538"/>
      <c r="AH65" s="538"/>
      <c r="AI65" s="538"/>
      <c r="AJ65" s="538"/>
      <c r="AK65" s="539"/>
      <c r="AL65" s="538"/>
      <c r="AM65" s="538"/>
      <c r="AN65" s="538"/>
      <c r="AO65" s="538"/>
      <c r="AP65" s="538"/>
      <c r="AQ65" s="538"/>
      <c r="AR65" s="538"/>
      <c r="AS65" s="538"/>
      <c r="AT65" s="538"/>
      <c r="AU65" s="538"/>
      <c r="AV65" s="538"/>
      <c r="AW65" s="539"/>
      <c r="AX65" s="539"/>
      <c r="AY65" s="539"/>
      <c r="AZ65" s="539"/>
      <c r="BA65" s="539"/>
      <c r="BB65" s="538"/>
      <c r="BC65" s="538"/>
      <c r="BD65" s="538"/>
      <c r="BE65" s="538"/>
      <c r="BF65" s="538"/>
      <c r="BG65" s="538"/>
      <c r="BH65" s="538"/>
      <c r="BI65" s="539"/>
      <c r="BJ65" s="538"/>
      <c r="BK65" s="538"/>
      <c r="BL65" s="538"/>
      <c r="BM65" s="538"/>
      <c r="BN65" s="538"/>
      <c r="BO65" s="538"/>
      <c r="BP65" s="538"/>
      <c r="BQ65" s="538"/>
      <c r="BR65" s="539"/>
      <c r="BS65" s="539"/>
      <c r="BT65" s="539"/>
      <c r="BU65" s="539"/>
      <c r="BV65" s="539"/>
      <c r="BW65" s="539"/>
      <c r="BX65" s="539"/>
      <c r="BY65" s="539"/>
      <c r="BZ65" s="539"/>
      <c r="CA65" s="539"/>
      <c r="CB65" s="539"/>
      <c r="CC65" s="539"/>
      <c r="CD65" s="539"/>
      <c r="CE65" s="539"/>
      <c r="CF65" s="539"/>
    </row>
    <row r="66" spans="1:92" s="7" customFormat="1" ht="0.75" customHeight="1">
      <c r="A66" s="535"/>
      <c r="B66" s="535"/>
      <c r="C66" s="535"/>
      <c r="D66" s="535"/>
      <c r="E66" s="535"/>
      <c r="F66" s="535"/>
      <c r="G66" s="535"/>
      <c r="H66" s="535"/>
      <c r="I66" s="535"/>
      <c r="J66" s="535"/>
      <c r="K66" s="535"/>
      <c r="L66" s="535"/>
      <c r="M66" s="539"/>
      <c r="N66" s="537"/>
      <c r="O66" s="537"/>
      <c r="P66" s="537"/>
      <c r="Q66" s="537"/>
      <c r="R66" s="537"/>
      <c r="S66" s="537"/>
      <c r="T66" s="537"/>
      <c r="U66" s="537"/>
      <c r="V66" s="537"/>
      <c r="W66" s="537"/>
      <c r="X66" s="537"/>
      <c r="Y66" s="536"/>
      <c r="Z66" s="538"/>
      <c r="AA66" s="538"/>
      <c r="AB66" s="538"/>
      <c r="AC66" s="538"/>
      <c r="AD66" s="538"/>
      <c r="AE66" s="538"/>
      <c r="AF66" s="539"/>
      <c r="AG66" s="539"/>
      <c r="AH66" s="538"/>
      <c r="AI66" s="538"/>
      <c r="AJ66" s="538"/>
      <c r="AK66" s="539"/>
      <c r="AL66" s="538"/>
      <c r="AM66" s="538"/>
      <c r="AN66" s="539"/>
      <c r="AO66" s="539"/>
      <c r="AP66" s="538"/>
      <c r="AQ66" s="538"/>
      <c r="AR66" s="538"/>
      <c r="AS66" s="538"/>
      <c r="AT66" s="538"/>
      <c r="AU66" s="538"/>
      <c r="AV66" s="538"/>
      <c r="AW66" s="539"/>
      <c r="AX66" s="539"/>
      <c r="AY66" s="539"/>
      <c r="AZ66" s="539"/>
      <c r="BA66" s="539"/>
      <c r="BB66" s="538"/>
      <c r="BC66" s="538"/>
      <c r="BD66" s="539"/>
      <c r="BE66" s="539"/>
      <c r="BF66" s="538"/>
      <c r="BG66" s="538"/>
      <c r="BH66" s="538"/>
      <c r="BI66" s="539"/>
      <c r="BJ66" s="538"/>
      <c r="BK66" s="538"/>
      <c r="BL66" s="538"/>
      <c r="BM66" s="538"/>
      <c r="BN66" s="538"/>
      <c r="BO66" s="538"/>
      <c r="BP66" s="538"/>
      <c r="BQ66" s="538"/>
      <c r="BR66" s="539"/>
      <c r="BS66" s="539"/>
      <c r="BT66" s="539"/>
      <c r="BU66" s="539"/>
      <c r="BV66" s="539"/>
      <c r="BW66" s="539"/>
      <c r="BX66" s="539"/>
      <c r="BY66" s="539"/>
      <c r="BZ66" s="539"/>
      <c r="CA66" s="539"/>
      <c r="CB66" s="539"/>
      <c r="CC66" s="539"/>
      <c r="CD66" s="539"/>
      <c r="CE66" s="539"/>
      <c r="CF66" s="539"/>
    </row>
    <row r="67" spans="1:92" s="7" customFormat="1" ht="4.6500000000000004" customHeight="1">
      <c r="A67" s="540"/>
      <c r="B67" s="541"/>
      <c r="C67" s="541"/>
      <c r="D67" s="540"/>
      <c r="E67" s="540"/>
      <c r="F67" s="541"/>
      <c r="G67" s="541"/>
      <c r="H67" s="541"/>
      <c r="I67" s="541"/>
      <c r="J67" s="540"/>
      <c r="K67" s="540"/>
      <c r="L67" s="540"/>
      <c r="M67" s="480"/>
      <c r="N67" s="542"/>
      <c r="O67" s="543"/>
      <c r="P67" s="542"/>
      <c r="Q67" s="542"/>
      <c r="R67" s="542"/>
      <c r="S67" s="542"/>
      <c r="T67" s="542"/>
      <c r="U67" s="542"/>
      <c r="V67" s="542"/>
      <c r="W67" s="542"/>
      <c r="X67" s="542"/>
      <c r="Y67" s="480"/>
      <c r="Z67" s="544"/>
      <c r="AA67" s="544"/>
      <c r="AB67" s="544"/>
      <c r="AC67" s="544"/>
      <c r="AD67" s="544"/>
      <c r="AE67" s="544"/>
      <c r="AF67" s="545"/>
      <c r="AG67" s="545"/>
      <c r="AH67" s="545"/>
      <c r="AI67" s="545"/>
      <c r="AJ67" s="545"/>
      <c r="AK67" s="480"/>
      <c r="AL67" s="544"/>
      <c r="AM67" s="544"/>
      <c r="AN67" s="545"/>
      <c r="AO67" s="545"/>
      <c r="AP67" s="545"/>
      <c r="AQ67" s="545"/>
      <c r="AR67" s="545"/>
      <c r="AS67" s="545"/>
      <c r="AT67" s="544"/>
      <c r="AU67" s="544"/>
      <c r="AV67" s="544"/>
      <c r="AW67" s="480"/>
      <c r="AX67" s="480"/>
      <c r="AY67" s="480"/>
      <c r="AZ67" s="480"/>
      <c r="BA67" s="480"/>
      <c r="BB67" s="544"/>
      <c r="BC67" s="544"/>
      <c r="BD67" s="545"/>
      <c r="BE67" s="545"/>
      <c r="BF67" s="544"/>
      <c r="BG67" s="544"/>
      <c r="BH67" s="544"/>
      <c r="BI67" s="480"/>
      <c r="BJ67" s="544"/>
      <c r="BK67" s="544"/>
      <c r="BL67" s="544"/>
      <c r="BM67" s="544"/>
      <c r="BN67" s="544"/>
      <c r="BO67" s="544"/>
      <c r="BP67" s="544"/>
      <c r="BQ67" s="544"/>
      <c r="BR67" s="480"/>
      <c r="BS67" s="480"/>
      <c r="BT67" s="480"/>
      <c r="BU67" s="480"/>
      <c r="BV67" s="480"/>
      <c r="BW67" s="480"/>
      <c r="BX67" s="480"/>
      <c r="BY67" s="480"/>
      <c r="BZ67" s="480"/>
      <c r="CA67" s="480"/>
      <c r="CB67" s="480"/>
      <c r="CC67" s="480"/>
      <c r="CD67" s="480"/>
      <c r="CE67" s="480"/>
      <c r="CF67" s="480"/>
    </row>
    <row r="68" spans="1:92" s="7" customFormat="1" ht="0.75" customHeight="1">
      <c r="A68" s="540"/>
      <c r="B68" s="541"/>
      <c r="C68" s="541"/>
      <c r="D68" s="540"/>
      <c r="E68" s="540"/>
      <c r="F68" s="541"/>
      <c r="G68" s="541"/>
      <c r="H68" s="541"/>
      <c r="I68" s="541"/>
      <c r="J68" s="540"/>
      <c r="K68" s="540"/>
      <c r="L68" s="540"/>
      <c r="M68" s="480"/>
      <c r="N68" s="542"/>
      <c r="O68" s="543"/>
      <c r="P68" s="542"/>
      <c r="Q68" s="542"/>
      <c r="R68" s="542"/>
      <c r="S68" s="542"/>
      <c r="T68" s="542"/>
      <c r="U68" s="542"/>
      <c r="V68" s="542"/>
      <c r="W68" s="542"/>
      <c r="X68" s="542"/>
      <c r="Y68" s="480"/>
      <c r="Z68" s="544"/>
      <c r="AA68" s="544"/>
      <c r="AB68" s="544"/>
      <c r="AC68" s="544"/>
      <c r="AD68" s="544"/>
      <c r="AE68" s="544"/>
      <c r="AF68" s="545"/>
      <c r="AG68" s="545"/>
      <c r="AH68" s="545"/>
      <c r="AI68" s="545"/>
      <c r="AJ68" s="545"/>
      <c r="AK68" s="480"/>
      <c r="AL68" s="544"/>
      <c r="AM68" s="544"/>
      <c r="AN68" s="545"/>
      <c r="AO68" s="545"/>
      <c r="AP68" s="545"/>
      <c r="AQ68" s="545"/>
      <c r="AR68" s="545"/>
      <c r="AS68" s="545"/>
      <c r="AT68" s="544"/>
      <c r="AU68" s="544"/>
      <c r="AV68" s="544"/>
      <c r="AW68" s="480"/>
      <c r="AX68" s="480"/>
      <c r="AY68" s="480"/>
      <c r="AZ68" s="480"/>
      <c r="BA68" s="480"/>
      <c r="BB68" s="544"/>
      <c r="BC68" s="544"/>
      <c r="BD68" s="545"/>
      <c r="BE68" s="545"/>
      <c r="BF68" s="544"/>
      <c r="BG68" s="544"/>
      <c r="BH68" s="544"/>
      <c r="BI68" s="480"/>
      <c r="BJ68" s="544"/>
      <c r="BK68" s="544"/>
      <c r="BL68" s="544"/>
      <c r="BM68" s="544"/>
      <c r="BN68" s="544"/>
      <c r="BO68" s="544"/>
      <c r="BP68" s="544"/>
      <c r="BQ68" s="544"/>
      <c r="BR68" s="480"/>
      <c r="BS68" s="480"/>
      <c r="BT68" s="480"/>
      <c r="BU68" s="480"/>
      <c r="BV68" s="480"/>
      <c r="BW68" s="480"/>
      <c r="BX68" s="480"/>
      <c r="BY68" s="480"/>
      <c r="BZ68" s="480"/>
      <c r="CA68" s="480"/>
      <c r="CB68" s="480"/>
      <c r="CC68" s="480"/>
      <c r="CD68" s="480"/>
      <c r="CE68" s="480"/>
      <c r="CF68" s="480"/>
    </row>
    <row r="69" spans="1:92" s="42" customFormat="1" ht="24" customHeight="1">
      <c r="A69" s="546" t="s">
        <v>505</v>
      </c>
      <c r="B69" s="546"/>
      <c r="C69" s="546"/>
      <c r="D69" s="546"/>
      <c r="E69" s="546"/>
      <c r="F69" s="546"/>
      <c r="G69" s="546"/>
      <c r="H69" s="546"/>
      <c r="I69" s="546"/>
      <c r="J69" s="546"/>
      <c r="K69" s="546"/>
      <c r="L69" s="546"/>
      <c r="M69" s="465" t="s">
        <v>505</v>
      </c>
      <c r="N69" s="465"/>
      <c r="O69" s="465"/>
      <c r="P69" s="465"/>
      <c r="Q69" s="465"/>
      <c r="R69" s="465"/>
      <c r="S69" s="465"/>
      <c r="T69" s="465"/>
      <c r="U69" s="465"/>
      <c r="V69" s="465"/>
      <c r="W69" s="465"/>
      <c r="X69" s="465"/>
      <c r="Y69" s="465" t="s">
        <v>505</v>
      </c>
      <c r="Z69" s="465"/>
      <c r="AA69" s="465"/>
      <c r="AB69" s="465"/>
      <c r="AC69" s="465"/>
      <c r="AD69" s="465"/>
      <c r="AE69" s="465"/>
      <c r="AF69" s="465"/>
      <c r="AG69" s="465"/>
      <c r="AH69" s="465"/>
      <c r="AI69" s="465"/>
      <c r="AJ69" s="465"/>
      <c r="AK69" s="465" t="s">
        <v>505</v>
      </c>
      <c r="AL69" s="465"/>
      <c r="AM69" s="465"/>
      <c r="AN69" s="465"/>
      <c r="AO69" s="465"/>
      <c r="AP69" s="465"/>
      <c r="AQ69" s="465"/>
      <c r="AR69" s="465"/>
      <c r="AS69" s="465"/>
      <c r="AT69" s="465"/>
      <c r="AU69" s="465"/>
      <c r="AV69" s="465"/>
      <c r="AW69" s="465" t="s">
        <v>505</v>
      </c>
      <c r="AX69" s="465"/>
      <c r="AY69" s="465"/>
      <c r="AZ69" s="465"/>
      <c r="BA69" s="465"/>
      <c r="BB69" s="465"/>
      <c r="BC69" s="465"/>
      <c r="BD69" s="465"/>
      <c r="BE69" s="465"/>
      <c r="BF69" s="465"/>
      <c r="BG69" s="465"/>
      <c r="BH69" s="465"/>
      <c r="BI69" s="464" t="s">
        <v>505</v>
      </c>
      <c r="BJ69" s="464"/>
      <c r="BK69" s="464"/>
      <c r="BL69" s="464"/>
      <c r="BM69" s="464"/>
      <c r="BN69" s="464"/>
      <c r="BO69" s="464"/>
      <c r="BP69" s="464"/>
      <c r="BQ69" s="464"/>
      <c r="BR69" s="464"/>
      <c r="BS69" s="464"/>
      <c r="BT69" s="464"/>
      <c r="BU69" s="465" t="s">
        <v>505</v>
      </c>
      <c r="BV69" s="465"/>
      <c r="BW69" s="465"/>
      <c r="BX69" s="465"/>
      <c r="BY69" s="465"/>
      <c r="BZ69" s="465"/>
      <c r="CA69" s="465"/>
      <c r="CB69" s="465"/>
      <c r="CC69" s="465"/>
      <c r="CD69" s="465"/>
      <c r="CE69" s="465"/>
      <c r="CF69" s="465"/>
      <c r="CG69" s="547"/>
      <c r="CH69" s="466"/>
      <c r="CI69" s="466"/>
      <c r="CJ69" s="466"/>
      <c r="CK69" s="466"/>
      <c r="CL69" s="466"/>
      <c r="CM69" s="466"/>
      <c r="CN69" s="466"/>
    </row>
    <row r="70" spans="1:92" s="550" customFormat="1" ht="15" customHeight="1">
      <c r="A70" s="548">
        <v>45777</v>
      </c>
      <c r="B70" s="548"/>
      <c r="C70" s="548"/>
      <c r="D70" s="548"/>
      <c r="E70" s="548"/>
      <c r="F70" s="548"/>
      <c r="G70" s="548"/>
      <c r="H70" s="548"/>
      <c r="I70" s="548"/>
      <c r="J70" s="548"/>
      <c r="K70" s="548"/>
      <c r="L70" s="548"/>
      <c r="M70" s="469">
        <v>45777</v>
      </c>
      <c r="N70" s="469"/>
      <c r="O70" s="469"/>
      <c r="P70" s="469"/>
      <c r="Q70" s="469"/>
      <c r="R70" s="469"/>
      <c r="S70" s="469"/>
      <c r="T70" s="469"/>
      <c r="U70" s="469"/>
      <c r="V70" s="469"/>
      <c r="W70" s="469"/>
      <c r="X70" s="469"/>
      <c r="Y70" s="469">
        <v>45777</v>
      </c>
      <c r="Z70" s="469"/>
      <c r="AA70" s="469"/>
      <c r="AB70" s="469"/>
      <c r="AC70" s="469"/>
      <c r="AD70" s="469"/>
      <c r="AE70" s="469"/>
      <c r="AF70" s="469"/>
      <c r="AG70" s="469"/>
      <c r="AH70" s="469"/>
      <c r="AI70" s="469"/>
      <c r="AJ70" s="469"/>
      <c r="AK70" s="469">
        <v>45777</v>
      </c>
      <c r="AL70" s="469"/>
      <c r="AM70" s="469"/>
      <c r="AN70" s="469"/>
      <c r="AO70" s="469"/>
      <c r="AP70" s="469"/>
      <c r="AQ70" s="469"/>
      <c r="AR70" s="469"/>
      <c r="AS70" s="469"/>
      <c r="AT70" s="469"/>
      <c r="AU70" s="469"/>
      <c r="AV70" s="469"/>
      <c r="AW70" s="469">
        <v>45777</v>
      </c>
      <c r="AX70" s="469"/>
      <c r="AY70" s="469"/>
      <c r="AZ70" s="469"/>
      <c r="BA70" s="469"/>
      <c r="BB70" s="469"/>
      <c r="BC70" s="469"/>
      <c r="BD70" s="469"/>
      <c r="BE70" s="469"/>
      <c r="BF70" s="469"/>
      <c r="BG70" s="469"/>
      <c r="BH70" s="469"/>
      <c r="BI70" s="468">
        <v>45777</v>
      </c>
      <c r="BJ70" s="468"/>
      <c r="BK70" s="468"/>
      <c r="BL70" s="468"/>
      <c r="BM70" s="468"/>
      <c r="BN70" s="468"/>
      <c r="BO70" s="468"/>
      <c r="BP70" s="468"/>
      <c r="BQ70" s="468"/>
      <c r="BR70" s="468"/>
      <c r="BS70" s="468"/>
      <c r="BT70" s="468"/>
      <c r="BU70" s="469">
        <v>45777</v>
      </c>
      <c r="BV70" s="469"/>
      <c r="BW70" s="469"/>
      <c r="BX70" s="469"/>
      <c r="BY70" s="469"/>
      <c r="BZ70" s="469"/>
      <c r="CA70" s="469"/>
      <c r="CB70" s="469"/>
      <c r="CC70" s="469"/>
      <c r="CD70" s="469"/>
      <c r="CE70" s="469"/>
      <c r="CF70" s="469"/>
      <c r="CG70" s="549"/>
      <c r="CH70" s="470"/>
      <c r="CI70" s="470"/>
      <c r="CJ70" s="470"/>
      <c r="CK70" s="470"/>
      <c r="CL70" s="470"/>
      <c r="CM70" s="470"/>
      <c r="CN70" s="470"/>
    </row>
    <row r="71" spans="1:92" s="475" customFormat="1" ht="15" customHeight="1">
      <c r="A71" s="472" t="s">
        <v>507</v>
      </c>
      <c r="B71" s="473"/>
      <c r="C71" s="473"/>
      <c r="D71" s="473"/>
      <c r="E71" s="473"/>
      <c r="F71" s="473"/>
      <c r="G71" s="473"/>
      <c r="H71" s="473"/>
      <c r="I71" s="473"/>
      <c r="J71" s="473"/>
      <c r="K71" s="473"/>
      <c r="L71" s="473"/>
      <c r="M71" s="472" t="s">
        <v>507</v>
      </c>
      <c r="N71" s="473"/>
      <c r="O71" s="473"/>
      <c r="P71" s="473"/>
      <c r="Q71" s="473"/>
      <c r="R71" s="473"/>
      <c r="S71" s="473"/>
      <c r="T71" s="473"/>
      <c r="U71" s="473"/>
      <c r="V71" s="473"/>
      <c r="W71" s="473"/>
      <c r="X71" s="473"/>
      <c r="Y71" s="472" t="s">
        <v>507</v>
      </c>
      <c r="Z71" s="473"/>
      <c r="AA71" s="473"/>
      <c r="AB71" s="473"/>
      <c r="AC71" s="473"/>
      <c r="AD71" s="473"/>
      <c r="AE71" s="473"/>
      <c r="AF71" s="473"/>
      <c r="AG71" s="473"/>
      <c r="AH71" s="473"/>
      <c r="AI71" s="473"/>
      <c r="AJ71" s="473"/>
      <c r="AK71" s="472" t="s">
        <v>507</v>
      </c>
      <c r="AL71" s="473"/>
      <c r="AM71" s="473"/>
      <c r="AN71" s="473"/>
      <c r="AO71" s="473"/>
      <c r="AP71" s="473"/>
      <c r="AQ71" s="473"/>
      <c r="AR71" s="473"/>
      <c r="AS71" s="473"/>
      <c r="AT71" s="473"/>
      <c r="AU71" s="473"/>
      <c r="AV71" s="473"/>
      <c r="AW71" s="472" t="s">
        <v>507</v>
      </c>
      <c r="AX71" s="473"/>
      <c r="AY71" s="473"/>
      <c r="AZ71" s="473"/>
      <c r="BA71" s="473"/>
      <c r="BB71" s="473"/>
      <c r="BC71" s="473"/>
      <c r="BD71" s="473"/>
      <c r="BE71" s="473"/>
      <c r="BF71" s="473"/>
      <c r="BG71" s="473"/>
      <c r="BH71" s="473"/>
      <c r="BI71" s="472" t="s">
        <v>506</v>
      </c>
      <c r="BJ71" s="472"/>
      <c r="BK71" s="472"/>
      <c r="BL71" s="472"/>
      <c r="BM71" s="472"/>
      <c r="BN71" s="472"/>
      <c r="BO71" s="472"/>
      <c r="BP71" s="472"/>
      <c r="BQ71" s="472"/>
      <c r="BR71" s="472"/>
      <c r="BS71" s="472"/>
      <c r="BT71" s="472"/>
      <c r="BU71" s="472" t="s">
        <v>507</v>
      </c>
      <c r="BV71" s="472"/>
      <c r="BW71" s="472"/>
      <c r="BX71" s="472"/>
      <c r="BY71" s="472"/>
      <c r="BZ71" s="472"/>
      <c r="CA71" s="472"/>
      <c r="CB71" s="472"/>
      <c r="CC71" s="472"/>
      <c r="CD71" s="472"/>
      <c r="CE71" s="472"/>
      <c r="CF71" s="472"/>
      <c r="CG71" s="551"/>
      <c r="CH71" s="474"/>
      <c r="CI71" s="474"/>
      <c r="CJ71" s="474"/>
      <c r="CK71" s="474"/>
      <c r="CL71" s="474"/>
      <c r="CM71" s="474"/>
      <c r="CN71" s="474"/>
    </row>
    <row r="72" spans="1:92" s="7" customFormat="1" ht="4.6500000000000004" customHeight="1" thickBot="1">
      <c r="A72" s="552"/>
      <c r="B72" s="552"/>
      <c r="C72" s="552"/>
      <c r="D72" s="552"/>
      <c r="E72" s="552"/>
      <c r="F72" s="552"/>
      <c r="G72" s="552"/>
      <c r="H72" s="540"/>
      <c r="I72" s="540"/>
      <c r="J72" s="552"/>
      <c r="K72" s="552"/>
      <c r="L72" s="552"/>
      <c r="M72" s="481"/>
      <c r="N72" s="553"/>
      <c r="O72" s="553"/>
      <c r="P72" s="554"/>
      <c r="Q72" s="554"/>
      <c r="R72" s="553"/>
      <c r="S72" s="553"/>
      <c r="T72" s="553"/>
      <c r="U72" s="553"/>
      <c r="V72" s="553"/>
      <c r="W72" s="553"/>
      <c r="X72" s="553"/>
      <c r="Y72" s="481"/>
      <c r="Z72" s="481"/>
      <c r="AA72" s="481"/>
      <c r="AB72" s="481"/>
      <c r="AC72" s="481"/>
      <c r="AD72" s="481"/>
      <c r="AE72" s="482"/>
      <c r="AF72" s="483"/>
      <c r="AG72" s="483"/>
      <c r="AH72" s="481"/>
      <c r="AI72" s="481"/>
      <c r="AJ72" s="481"/>
      <c r="AK72" s="481"/>
      <c r="AL72" s="481"/>
      <c r="AM72" s="482"/>
      <c r="AN72" s="483"/>
      <c r="AO72" s="483"/>
      <c r="AP72" s="481"/>
      <c r="AQ72" s="481"/>
      <c r="AR72" s="481"/>
      <c r="AS72" s="481"/>
      <c r="AT72" s="481"/>
      <c r="AU72" s="481"/>
      <c r="AV72" s="480"/>
      <c r="AW72" s="481"/>
      <c r="AX72" s="481"/>
      <c r="AY72" s="481"/>
      <c r="AZ72" s="481"/>
      <c r="BA72" s="481"/>
      <c r="BB72" s="481"/>
      <c r="BC72" s="482"/>
      <c r="BD72" s="483"/>
      <c r="BE72" s="483"/>
      <c r="BF72" s="481"/>
      <c r="BG72" s="481"/>
      <c r="BH72" s="480"/>
      <c r="BI72" s="481"/>
      <c r="BJ72" s="481"/>
      <c r="BK72" s="481"/>
      <c r="BL72" s="480"/>
      <c r="BM72" s="480"/>
      <c r="BN72" s="481"/>
      <c r="BO72" s="481"/>
      <c r="BP72" s="480"/>
      <c r="BQ72" s="480"/>
      <c r="BR72" s="481"/>
      <c r="BS72" s="481"/>
      <c r="BT72" s="481"/>
      <c r="BU72" s="481"/>
      <c r="BV72" s="481"/>
      <c r="BW72" s="481"/>
      <c r="BX72" s="481"/>
      <c r="BY72" s="481"/>
      <c r="BZ72" s="481"/>
      <c r="CA72" s="481"/>
      <c r="CB72" s="481"/>
      <c r="CC72" s="481"/>
      <c r="CD72" s="481"/>
      <c r="CE72" s="481"/>
      <c r="CF72" s="481"/>
    </row>
    <row r="73" spans="1:92" s="7" customFormat="1" ht="29.25" customHeight="1" thickTop="1">
      <c r="A73" s="555" t="s">
        <v>568</v>
      </c>
      <c r="B73" s="556" t="s">
        <v>509</v>
      </c>
      <c r="C73" s="556"/>
      <c r="D73" s="556"/>
      <c r="E73" s="557"/>
      <c r="F73" s="556" t="s">
        <v>569</v>
      </c>
      <c r="G73" s="556"/>
      <c r="H73" s="556"/>
      <c r="I73" s="557"/>
      <c r="J73" s="485" t="s">
        <v>510</v>
      </c>
      <c r="K73" s="485"/>
      <c r="L73" s="485"/>
      <c r="M73" s="555" t="s">
        <v>568</v>
      </c>
      <c r="N73" s="487" t="s">
        <v>511</v>
      </c>
      <c r="O73" s="487"/>
      <c r="P73" s="487"/>
      <c r="Q73" s="558"/>
      <c r="R73" s="487" t="s">
        <v>512</v>
      </c>
      <c r="S73" s="487"/>
      <c r="T73" s="487"/>
      <c r="U73" s="558"/>
      <c r="V73" s="487" t="s">
        <v>116</v>
      </c>
      <c r="W73" s="487"/>
      <c r="X73" s="487"/>
      <c r="Y73" s="555" t="s">
        <v>568</v>
      </c>
      <c r="Z73" s="487" t="s">
        <v>36</v>
      </c>
      <c r="AA73" s="487"/>
      <c r="AB73" s="487"/>
      <c r="AC73" s="488"/>
      <c r="AD73" s="487" t="s">
        <v>513</v>
      </c>
      <c r="AE73" s="487"/>
      <c r="AF73" s="487"/>
      <c r="AG73" s="488"/>
      <c r="AH73" s="487" t="s">
        <v>38</v>
      </c>
      <c r="AI73" s="487"/>
      <c r="AJ73" s="487"/>
      <c r="AK73" s="555" t="s">
        <v>568</v>
      </c>
      <c r="AL73" s="487" t="s">
        <v>514</v>
      </c>
      <c r="AM73" s="487"/>
      <c r="AN73" s="487"/>
      <c r="AO73" s="488"/>
      <c r="AP73" s="487" t="s">
        <v>515</v>
      </c>
      <c r="AQ73" s="487"/>
      <c r="AR73" s="487"/>
      <c r="AS73" s="488"/>
      <c r="AT73" s="487" t="s">
        <v>516</v>
      </c>
      <c r="AU73" s="487"/>
      <c r="AV73" s="487"/>
      <c r="AW73" s="555" t="s">
        <v>568</v>
      </c>
      <c r="AX73" s="487" t="s">
        <v>517</v>
      </c>
      <c r="AY73" s="487"/>
      <c r="AZ73" s="487"/>
      <c r="BA73" s="489"/>
      <c r="BB73" s="490" t="s">
        <v>43</v>
      </c>
      <c r="BC73" s="490"/>
      <c r="BD73" s="490"/>
      <c r="BE73" s="488"/>
      <c r="BF73" s="487" t="s">
        <v>518</v>
      </c>
      <c r="BG73" s="487"/>
      <c r="BH73" s="487"/>
      <c r="BI73" s="559" t="s">
        <v>568</v>
      </c>
      <c r="BJ73" s="487" t="s">
        <v>45</v>
      </c>
      <c r="BK73" s="487"/>
      <c r="BL73" s="487"/>
      <c r="BM73" s="491"/>
      <c r="BN73" s="487" t="s">
        <v>46</v>
      </c>
      <c r="BO73" s="487"/>
      <c r="BP73" s="487"/>
      <c r="BQ73" s="491"/>
      <c r="BR73" s="487" t="s">
        <v>47</v>
      </c>
      <c r="BS73" s="487"/>
      <c r="BT73" s="487"/>
      <c r="BU73" s="559" t="s">
        <v>568</v>
      </c>
      <c r="BV73" s="487" t="s">
        <v>520</v>
      </c>
      <c r="BW73" s="487"/>
      <c r="BX73" s="487"/>
      <c r="BY73" s="491"/>
      <c r="BZ73" s="487" t="s">
        <v>521</v>
      </c>
      <c r="CA73" s="487"/>
      <c r="CB73" s="487"/>
      <c r="CC73" s="491"/>
      <c r="CD73" s="487" t="s">
        <v>522</v>
      </c>
      <c r="CE73" s="487"/>
      <c r="CF73" s="487"/>
    </row>
    <row r="74" spans="1:92" s="7" customFormat="1" ht="12.15" customHeight="1">
      <c r="A74" s="560"/>
      <c r="B74" s="561" t="s">
        <v>523</v>
      </c>
      <c r="C74" s="562" t="s">
        <v>524</v>
      </c>
      <c r="D74" s="562" t="s">
        <v>525</v>
      </c>
      <c r="E74" s="561"/>
      <c r="F74" s="561" t="s">
        <v>523</v>
      </c>
      <c r="G74" s="562" t="s">
        <v>524</v>
      </c>
      <c r="H74" s="561" t="s">
        <v>525</v>
      </c>
      <c r="I74" s="561"/>
      <c r="J74" s="562" t="s">
        <v>523</v>
      </c>
      <c r="K74" s="562" t="s">
        <v>524</v>
      </c>
      <c r="L74" s="562" t="s">
        <v>525</v>
      </c>
      <c r="M74" s="560"/>
      <c r="N74" s="495" t="s">
        <v>523</v>
      </c>
      <c r="O74" s="496" t="s">
        <v>524</v>
      </c>
      <c r="P74" s="495" t="s">
        <v>525</v>
      </c>
      <c r="Q74" s="495"/>
      <c r="R74" s="495" t="s">
        <v>523</v>
      </c>
      <c r="S74" s="496" t="s">
        <v>524</v>
      </c>
      <c r="T74" s="495" t="s">
        <v>525</v>
      </c>
      <c r="U74" s="495"/>
      <c r="V74" s="495" t="s">
        <v>523</v>
      </c>
      <c r="W74" s="496" t="s">
        <v>524</v>
      </c>
      <c r="X74" s="495" t="s">
        <v>525</v>
      </c>
      <c r="Y74" s="560"/>
      <c r="Z74" s="496" t="s">
        <v>523</v>
      </c>
      <c r="AA74" s="496" t="s">
        <v>524</v>
      </c>
      <c r="AB74" s="496" t="s">
        <v>525</v>
      </c>
      <c r="AC74" s="495"/>
      <c r="AD74" s="495" t="s">
        <v>523</v>
      </c>
      <c r="AE74" s="496" t="s">
        <v>524</v>
      </c>
      <c r="AF74" s="495" t="s">
        <v>525</v>
      </c>
      <c r="AG74" s="495"/>
      <c r="AH74" s="496" t="s">
        <v>523</v>
      </c>
      <c r="AI74" s="496" t="s">
        <v>524</v>
      </c>
      <c r="AJ74" s="496" t="s">
        <v>525</v>
      </c>
      <c r="AK74" s="560"/>
      <c r="AL74" s="495" t="s">
        <v>523</v>
      </c>
      <c r="AM74" s="496" t="s">
        <v>524</v>
      </c>
      <c r="AN74" s="496" t="s">
        <v>525</v>
      </c>
      <c r="AO74" s="495"/>
      <c r="AP74" s="496" t="s">
        <v>523</v>
      </c>
      <c r="AQ74" s="496" t="s">
        <v>524</v>
      </c>
      <c r="AR74" s="496" t="s">
        <v>525</v>
      </c>
      <c r="AS74" s="495"/>
      <c r="AT74" s="495" t="s">
        <v>523</v>
      </c>
      <c r="AU74" s="496" t="s">
        <v>524</v>
      </c>
      <c r="AV74" s="495" t="s">
        <v>525</v>
      </c>
      <c r="AW74" s="560"/>
      <c r="AX74" s="495" t="s">
        <v>523</v>
      </c>
      <c r="AY74" s="496" t="s">
        <v>524</v>
      </c>
      <c r="AZ74" s="495" t="s">
        <v>525</v>
      </c>
      <c r="BA74" s="563"/>
      <c r="BB74" s="495" t="s">
        <v>523</v>
      </c>
      <c r="BC74" s="496" t="s">
        <v>524</v>
      </c>
      <c r="BD74" s="495" t="s">
        <v>525</v>
      </c>
      <c r="BE74" s="495"/>
      <c r="BF74" s="495" t="s">
        <v>523</v>
      </c>
      <c r="BG74" s="496" t="s">
        <v>524</v>
      </c>
      <c r="BH74" s="495" t="s">
        <v>525</v>
      </c>
      <c r="BI74" s="564"/>
      <c r="BJ74" s="495" t="s">
        <v>523</v>
      </c>
      <c r="BK74" s="496" t="s">
        <v>524</v>
      </c>
      <c r="BL74" s="495" t="s">
        <v>525</v>
      </c>
      <c r="BM74" s="495"/>
      <c r="BN74" s="495" t="s">
        <v>523</v>
      </c>
      <c r="BO74" s="496" t="s">
        <v>524</v>
      </c>
      <c r="BP74" s="495" t="s">
        <v>525</v>
      </c>
      <c r="BQ74" s="495"/>
      <c r="BR74" s="495" t="s">
        <v>523</v>
      </c>
      <c r="BS74" s="496" t="s">
        <v>524</v>
      </c>
      <c r="BT74" s="496" t="s">
        <v>525</v>
      </c>
      <c r="BU74" s="564"/>
      <c r="BV74" s="495" t="s">
        <v>523</v>
      </c>
      <c r="BW74" s="496" t="s">
        <v>524</v>
      </c>
      <c r="BX74" s="496" t="s">
        <v>525</v>
      </c>
      <c r="BY74" s="495"/>
      <c r="BZ74" s="495" t="s">
        <v>523</v>
      </c>
      <c r="CA74" s="496" t="s">
        <v>524</v>
      </c>
      <c r="CB74" s="496" t="s">
        <v>525</v>
      </c>
      <c r="CC74" s="495"/>
      <c r="CD74" s="495" t="s">
        <v>523</v>
      </c>
      <c r="CE74" s="496" t="s">
        <v>524</v>
      </c>
      <c r="CF74" s="495" t="s">
        <v>525</v>
      </c>
    </row>
    <row r="75" spans="1:92" s="7" customFormat="1" ht="3.15" customHeight="1">
      <c r="A75" s="565"/>
      <c r="B75" s="566"/>
      <c r="C75" s="566"/>
      <c r="D75" s="566"/>
      <c r="E75" s="566"/>
      <c r="F75" s="566"/>
      <c r="G75" s="566"/>
      <c r="H75" s="566"/>
      <c r="I75" s="566"/>
      <c r="J75" s="566"/>
      <c r="K75" s="566"/>
      <c r="L75" s="566"/>
      <c r="M75" s="500"/>
      <c r="N75" s="567"/>
      <c r="O75" s="567"/>
      <c r="P75" s="567"/>
      <c r="Q75" s="567"/>
      <c r="R75" s="567"/>
      <c r="S75" s="567"/>
      <c r="T75" s="567"/>
      <c r="U75" s="567"/>
      <c r="V75" s="567"/>
      <c r="W75" s="567"/>
      <c r="X75" s="567"/>
      <c r="Y75" s="500"/>
      <c r="Z75" s="567"/>
      <c r="AA75" s="567"/>
      <c r="AB75" s="567"/>
      <c r="AC75" s="567"/>
      <c r="AD75" s="567"/>
      <c r="AE75" s="567"/>
      <c r="AF75" s="567"/>
      <c r="AG75" s="567"/>
      <c r="AH75" s="567"/>
      <c r="AI75" s="567"/>
      <c r="AJ75" s="567"/>
      <c r="AK75" s="500"/>
      <c r="AL75" s="567"/>
      <c r="AM75" s="567"/>
      <c r="AN75" s="567"/>
      <c r="AO75" s="567"/>
      <c r="AP75" s="567"/>
      <c r="AQ75" s="567"/>
      <c r="AR75" s="567"/>
      <c r="AS75" s="567"/>
      <c r="AT75" s="567"/>
      <c r="AU75" s="567"/>
      <c r="AV75" s="567"/>
      <c r="AW75" s="500"/>
      <c r="AX75" s="500"/>
      <c r="AY75" s="500"/>
      <c r="AZ75" s="500"/>
      <c r="BA75" s="500"/>
      <c r="BB75" s="567"/>
      <c r="BC75" s="567"/>
      <c r="BD75" s="567"/>
      <c r="BE75" s="567"/>
      <c r="BF75" s="567"/>
      <c r="BG75" s="567"/>
      <c r="BH75" s="567"/>
      <c r="BI75" s="500"/>
      <c r="BJ75" s="567"/>
      <c r="BK75" s="567"/>
      <c r="BL75" s="567"/>
      <c r="BM75" s="567"/>
      <c r="BN75" s="567"/>
      <c r="BO75" s="567"/>
      <c r="BP75" s="567"/>
      <c r="BQ75" s="567"/>
      <c r="BR75" s="500"/>
      <c r="BS75" s="500"/>
      <c r="BT75" s="500"/>
      <c r="BU75" s="500"/>
      <c r="BV75" s="500"/>
      <c r="BW75" s="500"/>
      <c r="BX75" s="500"/>
      <c r="BY75" s="500"/>
      <c r="BZ75" s="500"/>
      <c r="CA75" s="500"/>
      <c r="CB75" s="500"/>
      <c r="CC75" s="500"/>
      <c r="CD75" s="500"/>
      <c r="CE75" s="500"/>
      <c r="CF75" s="500"/>
    </row>
    <row r="76" spans="1:92" s="504" customFormat="1" ht="8.4" customHeight="1">
      <c r="A76" s="501" t="s">
        <v>570</v>
      </c>
      <c r="B76" s="502">
        <v>45951342.027000003</v>
      </c>
      <c r="C76" s="502">
        <v>31480981.796</v>
      </c>
      <c r="D76" s="502">
        <v>77432323.822999999</v>
      </c>
      <c r="E76" s="502"/>
      <c r="F76" s="502">
        <v>1174409.4609999999</v>
      </c>
      <c r="G76" s="502">
        <v>286105.17300000001</v>
      </c>
      <c r="H76" s="502">
        <v>1460514.6340000001</v>
      </c>
      <c r="I76" s="502"/>
      <c r="J76" s="502">
        <v>75763070.266000003</v>
      </c>
      <c r="K76" s="502">
        <v>56783625.305</v>
      </c>
      <c r="L76" s="502">
        <v>132546695.572</v>
      </c>
      <c r="M76" s="501" t="s">
        <v>570</v>
      </c>
      <c r="N76" s="502">
        <v>5272239.6540000001</v>
      </c>
      <c r="O76" s="502">
        <v>2293291.5490000001</v>
      </c>
      <c r="P76" s="502">
        <v>7565531.2039999999</v>
      </c>
      <c r="Q76" s="502"/>
      <c r="R76" s="502">
        <v>8968272.6459999997</v>
      </c>
      <c r="S76" s="502">
        <v>6163170.1050000004</v>
      </c>
      <c r="T76" s="502">
        <v>15131442.751</v>
      </c>
      <c r="U76" s="502"/>
      <c r="V76" s="502">
        <v>28843081.352000002</v>
      </c>
      <c r="W76" s="502">
        <v>21184732.635000002</v>
      </c>
      <c r="X76" s="502">
        <v>50027813.987999998</v>
      </c>
      <c r="Y76" s="501" t="s">
        <v>570</v>
      </c>
      <c r="Z76" s="502">
        <v>2296329.128</v>
      </c>
      <c r="AA76" s="502">
        <v>2488397.003</v>
      </c>
      <c r="AB76" s="502">
        <v>4784726.1320000002</v>
      </c>
      <c r="AC76" s="502"/>
      <c r="AD76" s="502">
        <v>33108901.283</v>
      </c>
      <c r="AE76" s="502">
        <v>16081834.905999999</v>
      </c>
      <c r="AF76" s="502">
        <v>49190736.189000003</v>
      </c>
      <c r="AG76" s="502"/>
      <c r="AH76" s="502">
        <v>10325818.040999999</v>
      </c>
      <c r="AI76" s="502">
        <v>471700.598</v>
      </c>
      <c r="AJ76" s="502">
        <v>10797518.640000001</v>
      </c>
      <c r="AK76" s="501" t="s">
        <v>570</v>
      </c>
      <c r="AL76" s="502">
        <v>3328151.977</v>
      </c>
      <c r="AM76" s="502">
        <v>855368.23</v>
      </c>
      <c r="AN76" s="502">
        <v>4183520.2080000001</v>
      </c>
      <c r="AO76" s="502"/>
      <c r="AP76" s="502">
        <v>3091454.8470000001</v>
      </c>
      <c r="AQ76" s="502">
        <v>349672.234</v>
      </c>
      <c r="AR76" s="502">
        <v>3441127.0819999999</v>
      </c>
      <c r="AS76" s="502"/>
      <c r="AT76" s="502">
        <v>1848552.8359999999</v>
      </c>
      <c r="AU76" s="502">
        <v>3876691.9640000002</v>
      </c>
      <c r="AV76" s="502">
        <v>5725244.7999999998</v>
      </c>
      <c r="AW76" s="501" t="s">
        <v>570</v>
      </c>
      <c r="AX76" s="502">
        <v>1340468.6850000001</v>
      </c>
      <c r="AY76" s="502">
        <v>5313.009</v>
      </c>
      <c r="AZ76" s="502">
        <v>1345781.6939999999</v>
      </c>
      <c r="BA76" s="502"/>
      <c r="BB76" s="502">
        <v>851330.79099999997</v>
      </c>
      <c r="BC76" s="502">
        <v>151999.022</v>
      </c>
      <c r="BD76" s="502">
        <v>1003329.813</v>
      </c>
      <c r="BE76" s="502"/>
      <c r="BF76" s="568">
        <v>164001.83300000001</v>
      </c>
      <c r="BG76" s="502">
        <v>1092806.74</v>
      </c>
      <c r="BH76" s="502">
        <v>1256808.5730000001</v>
      </c>
      <c r="BI76" s="501" t="s">
        <v>570</v>
      </c>
      <c r="BJ76" s="568">
        <v>185926.46299999999</v>
      </c>
      <c r="BK76" s="502">
        <v>2588747.5060000001</v>
      </c>
      <c r="BL76" s="502">
        <v>2774673.97</v>
      </c>
      <c r="BM76" s="502"/>
      <c r="BN76" s="568">
        <v>975427.57900000003</v>
      </c>
      <c r="BO76" s="502">
        <v>1253232.523</v>
      </c>
      <c r="BP76" s="502">
        <v>2228660.102</v>
      </c>
      <c r="BQ76" s="502"/>
      <c r="BR76" s="502">
        <v>2886669.6370000001</v>
      </c>
      <c r="BS76" s="502">
        <v>32966.607000000004</v>
      </c>
      <c r="BT76" s="502">
        <v>2919636.2439999999</v>
      </c>
      <c r="BU76" s="501" t="s">
        <v>570</v>
      </c>
      <c r="BV76" s="502">
        <v>226375448.50600001</v>
      </c>
      <c r="BW76" s="502">
        <v>147440636.905</v>
      </c>
      <c r="BX76" s="502">
        <v>373816085.41900009</v>
      </c>
      <c r="BY76" s="502"/>
      <c r="BZ76" s="502">
        <v>75763070.266000003</v>
      </c>
      <c r="CA76" s="502">
        <v>58310598.743000001</v>
      </c>
      <c r="CB76" s="502">
        <v>134073669.01000001</v>
      </c>
      <c r="CC76" s="502"/>
      <c r="CD76" s="502">
        <v>226375448.50600001</v>
      </c>
      <c r="CE76" s="502">
        <v>148967610.34299999</v>
      </c>
      <c r="CF76" s="502">
        <v>375343058.85700011</v>
      </c>
      <c r="CG76" s="569"/>
    </row>
    <row r="77" spans="1:92" s="504" customFormat="1" ht="8.4" customHeight="1">
      <c r="A77" s="509"/>
      <c r="B77" s="510"/>
      <c r="C77" s="510"/>
      <c r="D77" s="510"/>
      <c r="E77" s="510"/>
      <c r="F77" s="510"/>
      <c r="G77" s="510"/>
      <c r="H77" s="510"/>
      <c r="I77" s="510"/>
      <c r="J77" s="510"/>
      <c r="K77" s="510"/>
      <c r="L77" s="510"/>
      <c r="M77" s="509"/>
      <c r="N77" s="510"/>
      <c r="O77" s="510"/>
      <c r="P77" s="510"/>
      <c r="Q77" s="510"/>
      <c r="R77" s="510"/>
      <c r="S77" s="510"/>
      <c r="T77" s="510"/>
      <c r="U77" s="510"/>
      <c r="V77" s="510"/>
      <c r="W77" s="510"/>
      <c r="X77" s="510"/>
      <c r="Y77" s="509"/>
      <c r="Z77" s="510"/>
      <c r="AA77" s="510"/>
      <c r="AB77" s="510"/>
      <c r="AC77" s="510"/>
      <c r="AD77" s="510"/>
      <c r="AE77" s="510"/>
      <c r="AF77" s="510"/>
      <c r="AG77" s="510"/>
      <c r="AH77" s="510"/>
      <c r="AI77" s="510"/>
      <c r="AJ77" s="510"/>
      <c r="AK77" s="509"/>
      <c r="AL77" s="510"/>
      <c r="AM77" s="510"/>
      <c r="AN77" s="510"/>
      <c r="AO77" s="510"/>
      <c r="AP77" s="510"/>
      <c r="AQ77" s="510"/>
      <c r="AR77" s="510"/>
      <c r="AS77" s="510"/>
      <c r="AT77" s="510"/>
      <c r="AU77" s="510"/>
      <c r="AV77" s="510"/>
      <c r="AW77" s="509"/>
      <c r="AX77" s="510"/>
      <c r="AY77" s="510"/>
      <c r="AZ77" s="510"/>
      <c r="BA77" s="510"/>
      <c r="BB77" s="510"/>
      <c r="BC77" s="510"/>
      <c r="BD77" s="510"/>
      <c r="BE77" s="510"/>
      <c r="BF77" s="510"/>
      <c r="BG77" s="510"/>
      <c r="BH77" s="510"/>
      <c r="BI77" s="509"/>
      <c r="BJ77" s="510"/>
      <c r="BK77" s="510"/>
      <c r="BL77" s="510"/>
      <c r="BM77" s="510"/>
      <c r="BN77" s="510"/>
      <c r="BO77" s="510"/>
      <c r="BP77" s="510"/>
      <c r="BQ77" s="510"/>
      <c r="BR77" s="510"/>
      <c r="BS77" s="510"/>
      <c r="BT77" s="510"/>
      <c r="BU77" s="509"/>
      <c r="BV77" s="510"/>
      <c r="BW77" s="510"/>
      <c r="BX77" s="510"/>
      <c r="BY77" s="510"/>
      <c r="BZ77" s="510"/>
      <c r="CA77" s="510"/>
      <c r="CB77" s="510"/>
      <c r="CC77" s="510"/>
      <c r="CD77" s="510"/>
      <c r="CE77" s="510"/>
      <c r="CF77" s="510"/>
    </row>
    <row r="78" spans="1:92" s="504" customFormat="1" ht="8.4" customHeight="1">
      <c r="A78" s="509" t="s">
        <v>571</v>
      </c>
      <c r="B78" s="510">
        <v>15200343.688999999</v>
      </c>
      <c r="C78" s="510">
        <v>10261544.262</v>
      </c>
      <c r="D78" s="510">
        <v>25461887.951000001</v>
      </c>
      <c r="E78" s="510"/>
      <c r="F78" s="510">
        <v>216419.98699999999</v>
      </c>
      <c r="G78" s="510">
        <v>23951.381000000001</v>
      </c>
      <c r="H78" s="510">
        <v>240371.36900000001</v>
      </c>
      <c r="I78" s="510"/>
      <c r="J78" s="510">
        <v>22681111.984999999</v>
      </c>
      <c r="K78" s="510">
        <v>19601148.537999999</v>
      </c>
      <c r="L78" s="510">
        <v>42282260.523000002</v>
      </c>
      <c r="M78" s="509" t="s">
        <v>571</v>
      </c>
      <c r="N78" s="510">
        <v>362062.85600000003</v>
      </c>
      <c r="O78" s="510">
        <v>192942.77900000001</v>
      </c>
      <c r="P78" s="510">
        <v>555005.63600000006</v>
      </c>
      <c r="Q78" s="510"/>
      <c r="R78" s="510">
        <v>2491603.7659999998</v>
      </c>
      <c r="S78" s="510">
        <v>1581499.1769999999</v>
      </c>
      <c r="T78" s="510">
        <v>4073102.943</v>
      </c>
      <c r="U78" s="510"/>
      <c r="V78" s="510">
        <v>9869137.7949999999</v>
      </c>
      <c r="W78" s="510">
        <v>6628543.3059999999</v>
      </c>
      <c r="X78" s="510">
        <v>16497681.102</v>
      </c>
      <c r="Y78" s="509" t="s">
        <v>571</v>
      </c>
      <c r="Z78" s="510">
        <v>2218589.8289999999</v>
      </c>
      <c r="AA78" s="510">
        <v>2396880.73</v>
      </c>
      <c r="AB78" s="510">
        <v>4615470.5599999996</v>
      </c>
      <c r="AC78" s="510"/>
      <c r="AD78" s="510">
        <v>6978718.9239999996</v>
      </c>
      <c r="AE78" s="510">
        <v>4076176.3169999998</v>
      </c>
      <c r="AF78" s="510">
        <v>11054895.241</v>
      </c>
      <c r="AG78" s="510"/>
      <c r="AH78" s="510">
        <v>15607.338</v>
      </c>
      <c r="AI78" s="510">
        <v>7985.7950000000001</v>
      </c>
      <c r="AJ78" s="510">
        <v>23593.133000000002</v>
      </c>
      <c r="AK78" s="509" t="s">
        <v>571</v>
      </c>
      <c r="AL78" s="510">
        <v>219869.05600000001</v>
      </c>
      <c r="AM78" s="510">
        <v>39243.584999999999</v>
      </c>
      <c r="AN78" s="510">
        <v>259112.64199999999</v>
      </c>
      <c r="AO78" s="510"/>
      <c r="AP78" s="510">
        <v>0</v>
      </c>
      <c r="AQ78" s="510">
        <v>0</v>
      </c>
      <c r="AR78" s="510">
        <v>0</v>
      </c>
      <c r="AS78" s="510"/>
      <c r="AT78" s="510">
        <v>1128508.0730000001</v>
      </c>
      <c r="AU78" s="510">
        <v>1575066.615</v>
      </c>
      <c r="AV78" s="510">
        <v>2703574.6889999998</v>
      </c>
      <c r="AW78" s="509" t="s">
        <v>571</v>
      </c>
      <c r="AX78" s="510">
        <v>0</v>
      </c>
      <c r="AY78" s="510">
        <v>0</v>
      </c>
      <c r="AZ78" s="510">
        <v>0</v>
      </c>
      <c r="BA78" s="510"/>
      <c r="BB78" s="510">
        <v>37484.052000000003</v>
      </c>
      <c r="BC78" s="510">
        <v>37272.203999999998</v>
      </c>
      <c r="BD78" s="510">
        <v>74756.256999999998</v>
      </c>
      <c r="BE78" s="510"/>
      <c r="BF78" s="510">
        <v>45846.521999999997</v>
      </c>
      <c r="BG78" s="510">
        <v>154798.9</v>
      </c>
      <c r="BH78" s="510">
        <v>200645.42300000001</v>
      </c>
      <c r="BI78" s="509" t="s">
        <v>571</v>
      </c>
      <c r="BJ78" s="510">
        <v>101455.72199999999</v>
      </c>
      <c r="BK78" s="510">
        <v>420785.78100000002</v>
      </c>
      <c r="BL78" s="510">
        <v>522241.50300000003</v>
      </c>
      <c r="BM78" s="510"/>
      <c r="BN78" s="510">
        <v>61182.788</v>
      </c>
      <c r="BO78" s="510">
        <v>574646.81599999999</v>
      </c>
      <c r="BP78" s="510">
        <v>635829.60499999998</v>
      </c>
      <c r="BQ78" s="510"/>
      <c r="BR78" s="510">
        <v>0</v>
      </c>
      <c r="BS78" s="510">
        <v>0</v>
      </c>
      <c r="BT78" s="510">
        <v>0</v>
      </c>
      <c r="BU78" s="509" t="s">
        <v>571</v>
      </c>
      <c r="BV78" s="510">
        <v>61627942.382000014</v>
      </c>
      <c r="BW78" s="510">
        <v>47572486.186000004</v>
      </c>
      <c r="BX78" s="510">
        <v>109200428.57700001</v>
      </c>
      <c r="BY78" s="510"/>
      <c r="BZ78" s="510">
        <v>22681111.984999999</v>
      </c>
      <c r="CA78" s="510">
        <v>20782080.41</v>
      </c>
      <c r="CB78" s="510">
        <v>43463192.395000003</v>
      </c>
      <c r="CC78" s="510"/>
      <c r="CD78" s="510">
        <v>61627942.382000014</v>
      </c>
      <c r="CE78" s="510">
        <v>48753418.058000006</v>
      </c>
      <c r="CF78" s="510">
        <v>110381360.449</v>
      </c>
    </row>
    <row r="79" spans="1:92" s="504" customFormat="1" ht="8.4" customHeight="1">
      <c r="A79" s="509" t="s">
        <v>572</v>
      </c>
      <c r="B79" s="510">
        <v>16644306.805</v>
      </c>
      <c r="C79" s="510">
        <v>9388449.1830000002</v>
      </c>
      <c r="D79" s="510">
        <v>26032755.988000002</v>
      </c>
      <c r="E79" s="510"/>
      <c r="F79" s="510">
        <v>172958.524</v>
      </c>
      <c r="G79" s="510">
        <v>34762.04</v>
      </c>
      <c r="H79" s="510">
        <v>207720.565</v>
      </c>
      <c r="I79" s="510"/>
      <c r="J79" s="510">
        <v>35206443.982000001</v>
      </c>
      <c r="K79" s="510">
        <v>21174776.245000001</v>
      </c>
      <c r="L79" s="510">
        <v>56381220.228</v>
      </c>
      <c r="M79" s="509" t="s">
        <v>572</v>
      </c>
      <c r="N79" s="510">
        <v>2914216.9180000001</v>
      </c>
      <c r="O79" s="510">
        <v>992651.93500000006</v>
      </c>
      <c r="P79" s="510">
        <v>3906868.8539999998</v>
      </c>
      <c r="Q79" s="510"/>
      <c r="R79" s="510">
        <v>2180433.8450000002</v>
      </c>
      <c r="S79" s="510">
        <v>867963.85400000005</v>
      </c>
      <c r="T79" s="510">
        <v>3048397.699</v>
      </c>
      <c r="U79" s="510"/>
      <c r="V79" s="510">
        <v>7649107.3269999996</v>
      </c>
      <c r="W79" s="510">
        <v>4794238.449</v>
      </c>
      <c r="X79" s="510">
        <v>12443345.777000001</v>
      </c>
      <c r="Y79" s="509" t="s">
        <v>572</v>
      </c>
      <c r="Z79" s="510">
        <v>10953.708000000001</v>
      </c>
      <c r="AA79" s="510">
        <v>32018.477999999999</v>
      </c>
      <c r="AB79" s="510">
        <v>42972.186000000002</v>
      </c>
      <c r="AC79" s="510"/>
      <c r="AD79" s="510">
        <v>13444453.271</v>
      </c>
      <c r="AE79" s="510">
        <v>6621033.6370000001</v>
      </c>
      <c r="AF79" s="510">
        <v>20065486.909000002</v>
      </c>
      <c r="AG79" s="510"/>
      <c r="AH79" s="510">
        <v>1713377.943</v>
      </c>
      <c r="AI79" s="510">
        <v>188638.54300000001</v>
      </c>
      <c r="AJ79" s="510">
        <v>1902016.487</v>
      </c>
      <c r="AK79" s="509" t="s">
        <v>572</v>
      </c>
      <c r="AL79" s="510">
        <v>815182.38</v>
      </c>
      <c r="AM79" s="510">
        <v>268898.505</v>
      </c>
      <c r="AN79" s="510">
        <v>1084080.885</v>
      </c>
      <c r="AO79" s="510"/>
      <c r="AP79" s="510">
        <v>833343.68700000003</v>
      </c>
      <c r="AQ79" s="510">
        <v>85862.631999999998</v>
      </c>
      <c r="AR79" s="510">
        <v>919206.31900000002</v>
      </c>
      <c r="AS79" s="510"/>
      <c r="AT79" s="510">
        <v>3393.98</v>
      </c>
      <c r="AU79" s="510">
        <v>211.815</v>
      </c>
      <c r="AV79" s="510">
        <v>3605.7950000000001</v>
      </c>
      <c r="AW79" s="509" t="s">
        <v>572</v>
      </c>
      <c r="AX79" s="510">
        <v>616572.70700000005</v>
      </c>
      <c r="AY79" s="510">
        <v>873.95799999999997</v>
      </c>
      <c r="AZ79" s="510">
        <v>617446.66500000004</v>
      </c>
      <c r="BA79" s="510"/>
      <c r="BB79" s="510">
        <v>165729.94</v>
      </c>
      <c r="BC79" s="510">
        <v>40507.021000000001</v>
      </c>
      <c r="BD79" s="510">
        <v>206236.962</v>
      </c>
      <c r="BE79" s="510"/>
      <c r="BF79" s="510">
        <v>0</v>
      </c>
      <c r="BG79" s="510">
        <v>0</v>
      </c>
      <c r="BH79" s="510">
        <v>0</v>
      </c>
      <c r="BI79" s="509" t="s">
        <v>572</v>
      </c>
      <c r="BJ79" s="510">
        <v>114.22199999999999</v>
      </c>
      <c r="BK79" s="510">
        <v>850.899</v>
      </c>
      <c r="BL79" s="510">
        <v>965.12099999999998</v>
      </c>
      <c r="BM79" s="510"/>
      <c r="BN79" s="510">
        <v>0</v>
      </c>
      <c r="BO79" s="510">
        <v>0</v>
      </c>
      <c r="BP79" s="510">
        <v>0</v>
      </c>
      <c r="BQ79" s="510"/>
      <c r="BR79" s="510">
        <v>814794.75800000003</v>
      </c>
      <c r="BS79" s="510">
        <v>5028.723</v>
      </c>
      <c r="BT79" s="510">
        <v>819823.48100000003</v>
      </c>
      <c r="BU79" s="509" t="s">
        <v>572</v>
      </c>
      <c r="BV79" s="510">
        <v>83185383.997000009</v>
      </c>
      <c r="BW79" s="510">
        <v>44496765.916999988</v>
      </c>
      <c r="BX79" s="510">
        <v>127682149.92100003</v>
      </c>
      <c r="BY79" s="510"/>
      <c r="BZ79" s="510">
        <v>35206443.982000001</v>
      </c>
      <c r="CA79" s="510">
        <v>21174776.245000001</v>
      </c>
      <c r="CB79" s="510">
        <v>56381220.228</v>
      </c>
      <c r="CC79" s="510"/>
      <c r="CD79" s="510">
        <v>83185383.997000009</v>
      </c>
      <c r="CE79" s="510">
        <v>44496765.916999988</v>
      </c>
      <c r="CF79" s="510">
        <v>127682149.92100003</v>
      </c>
    </row>
    <row r="80" spans="1:92" s="504" customFormat="1" ht="8.4" customHeight="1">
      <c r="A80" s="509" t="s">
        <v>573</v>
      </c>
      <c r="B80" s="510">
        <v>13506499.021</v>
      </c>
      <c r="C80" s="510">
        <v>11263142.005999999</v>
      </c>
      <c r="D80" s="510">
        <v>24769641.026999999</v>
      </c>
      <c r="E80" s="510"/>
      <c r="F80" s="510">
        <v>724392.05</v>
      </c>
      <c r="G80" s="510">
        <v>213950.785</v>
      </c>
      <c r="H80" s="510">
        <v>938342.83499999996</v>
      </c>
      <c r="I80" s="510"/>
      <c r="J80" s="510">
        <v>16849934.982000001</v>
      </c>
      <c r="K80" s="510">
        <v>14666150.569</v>
      </c>
      <c r="L80" s="510">
        <v>31516085.550999999</v>
      </c>
      <c r="M80" s="509" t="s">
        <v>573</v>
      </c>
      <c r="N80" s="510">
        <v>1755933.747</v>
      </c>
      <c r="O80" s="510">
        <v>1001556.637</v>
      </c>
      <c r="P80" s="510">
        <v>2757490.3849999998</v>
      </c>
      <c r="Q80" s="510"/>
      <c r="R80" s="510">
        <v>4095282.818</v>
      </c>
      <c r="S80" s="510">
        <v>3649637.9219999998</v>
      </c>
      <c r="T80" s="510">
        <v>7744920.7410000004</v>
      </c>
      <c r="U80" s="510"/>
      <c r="V80" s="510">
        <v>9735179.7339999992</v>
      </c>
      <c r="W80" s="510">
        <v>7311135.3679999998</v>
      </c>
      <c r="X80" s="510">
        <v>17046315.103</v>
      </c>
      <c r="Y80" s="509" t="s">
        <v>573</v>
      </c>
      <c r="Z80" s="510">
        <v>29909.343000000001</v>
      </c>
      <c r="AA80" s="510">
        <v>52773</v>
      </c>
      <c r="AB80" s="510">
        <v>82682.342999999993</v>
      </c>
      <c r="AC80" s="510"/>
      <c r="AD80" s="510">
        <v>11735730.924000001</v>
      </c>
      <c r="AE80" s="510">
        <v>4972717.2810000004</v>
      </c>
      <c r="AF80" s="510">
        <v>16708448.206</v>
      </c>
      <c r="AG80" s="510"/>
      <c r="AH80" s="510">
        <v>8565457.7290000003</v>
      </c>
      <c r="AI80" s="510">
        <v>259564.81700000001</v>
      </c>
      <c r="AJ80" s="510">
        <v>8825022.5470000003</v>
      </c>
      <c r="AK80" s="509" t="s">
        <v>573</v>
      </c>
      <c r="AL80" s="510">
        <v>2267058.7230000002</v>
      </c>
      <c r="AM80" s="510">
        <v>519822.554</v>
      </c>
      <c r="AN80" s="510">
        <v>2786881.2779999999</v>
      </c>
      <c r="AO80" s="510"/>
      <c r="AP80" s="510">
        <v>2231711.17</v>
      </c>
      <c r="AQ80" s="510">
        <v>256214.65400000001</v>
      </c>
      <c r="AR80" s="510">
        <v>2487925.8250000002</v>
      </c>
      <c r="AS80" s="510"/>
      <c r="AT80" s="510">
        <v>670849.64</v>
      </c>
      <c r="AU80" s="510">
        <v>2102375.713</v>
      </c>
      <c r="AV80" s="510">
        <v>2773225.3539999998</v>
      </c>
      <c r="AW80" s="509" t="s">
        <v>573</v>
      </c>
      <c r="AX80" s="510">
        <v>700024.28500000003</v>
      </c>
      <c r="AY80" s="510">
        <v>4426.3190000000004</v>
      </c>
      <c r="AZ80" s="510">
        <v>704450.60400000005</v>
      </c>
      <c r="BA80" s="510"/>
      <c r="BB80" s="510">
        <v>647674.74899999995</v>
      </c>
      <c r="BC80" s="510">
        <v>64997.749000000003</v>
      </c>
      <c r="BD80" s="510">
        <v>712672.49899999995</v>
      </c>
      <c r="BE80" s="510"/>
      <c r="BF80" s="510">
        <v>89296.119000000006</v>
      </c>
      <c r="BG80" s="510">
        <v>906478.98499999999</v>
      </c>
      <c r="BH80" s="510">
        <v>995775.10400000005</v>
      </c>
      <c r="BI80" s="509" t="s">
        <v>573</v>
      </c>
      <c r="BJ80" s="510">
        <v>82479.682000000001</v>
      </c>
      <c r="BK80" s="510">
        <v>2167110.8250000002</v>
      </c>
      <c r="BL80" s="510">
        <v>2249590.5070000002</v>
      </c>
      <c r="BM80" s="510"/>
      <c r="BN80" s="510">
        <v>914244.79099999997</v>
      </c>
      <c r="BO80" s="510">
        <v>674910.70600000001</v>
      </c>
      <c r="BP80" s="510">
        <v>1589155.497</v>
      </c>
      <c r="BQ80" s="510"/>
      <c r="BR80" s="510">
        <v>2020478.335</v>
      </c>
      <c r="BS80" s="510">
        <v>27693.864000000001</v>
      </c>
      <c r="BT80" s="510">
        <v>2048172.199</v>
      </c>
      <c r="BU80" s="509" t="s">
        <v>573</v>
      </c>
      <c r="BV80" s="510">
        <v>76622137.841999993</v>
      </c>
      <c r="BW80" s="510">
        <v>50114659.753999993</v>
      </c>
      <c r="BX80" s="510">
        <v>126736797.605</v>
      </c>
      <c r="BY80" s="510"/>
      <c r="BZ80" s="510">
        <v>16849934.982000001</v>
      </c>
      <c r="CA80" s="510">
        <v>15008940.624</v>
      </c>
      <c r="CB80" s="510">
        <v>31858875.607000001</v>
      </c>
      <c r="CC80" s="510"/>
      <c r="CD80" s="510">
        <v>76622137.841999993</v>
      </c>
      <c r="CE80" s="510">
        <v>50457449.808999993</v>
      </c>
      <c r="CF80" s="510">
        <v>127079587.66100001</v>
      </c>
    </row>
    <row r="81" spans="1:84" s="504" customFormat="1" ht="8.4" customHeight="1">
      <c r="A81" s="508" t="s">
        <v>574</v>
      </c>
      <c r="B81" s="506">
        <v>222860.522</v>
      </c>
      <c r="C81" s="506">
        <v>8263.56</v>
      </c>
      <c r="D81" s="506">
        <v>231124.08199999999</v>
      </c>
      <c r="E81" s="506"/>
      <c r="F81" s="506">
        <v>0</v>
      </c>
      <c r="G81" s="506">
        <v>48.968000000000004</v>
      </c>
      <c r="H81" s="506">
        <v>48.968000000000004</v>
      </c>
      <c r="I81" s="506"/>
      <c r="J81" s="506">
        <v>441565.00300000003</v>
      </c>
      <c r="K81" s="506">
        <v>561431.12</v>
      </c>
      <c r="L81" s="506">
        <v>1002996.123</v>
      </c>
      <c r="M81" s="508" t="s">
        <v>574</v>
      </c>
      <c r="N81" s="506">
        <v>0</v>
      </c>
      <c r="O81" s="506">
        <v>70.313999999999993</v>
      </c>
      <c r="P81" s="506">
        <v>70.313999999999993</v>
      </c>
      <c r="Q81" s="506"/>
      <c r="R81" s="506">
        <v>0</v>
      </c>
      <c r="S81" s="506">
        <v>1479.2550000000001</v>
      </c>
      <c r="T81" s="506">
        <v>1479.2550000000001</v>
      </c>
      <c r="U81" s="506"/>
      <c r="V81" s="506">
        <v>0</v>
      </c>
      <c r="W81" s="506">
        <v>12309.574000000001</v>
      </c>
      <c r="X81" s="506">
        <v>12309.574000000001</v>
      </c>
      <c r="Y81" s="508" t="s">
        <v>574</v>
      </c>
      <c r="Z81" s="506">
        <v>0</v>
      </c>
      <c r="AA81" s="506">
        <v>0</v>
      </c>
      <c r="AB81" s="506">
        <v>0</v>
      </c>
      <c r="AC81" s="506"/>
      <c r="AD81" s="506">
        <v>21257.557000000001</v>
      </c>
      <c r="AE81" s="506">
        <v>11401.287</v>
      </c>
      <c r="AF81" s="506">
        <v>32658.845000000001</v>
      </c>
      <c r="AG81" s="506"/>
      <c r="AH81" s="506">
        <v>0</v>
      </c>
      <c r="AI81" s="506">
        <v>0</v>
      </c>
      <c r="AJ81" s="506">
        <v>0</v>
      </c>
      <c r="AK81" s="508" t="s">
        <v>574</v>
      </c>
      <c r="AL81" s="506">
        <v>0</v>
      </c>
      <c r="AM81" s="506">
        <v>0</v>
      </c>
      <c r="AN81" s="506">
        <v>0</v>
      </c>
      <c r="AO81" s="506"/>
      <c r="AP81" s="506">
        <v>0</v>
      </c>
      <c r="AQ81" s="506">
        <v>0</v>
      </c>
      <c r="AR81" s="506">
        <v>0</v>
      </c>
      <c r="AS81" s="506"/>
      <c r="AT81" s="506">
        <v>0</v>
      </c>
      <c r="AU81" s="506">
        <v>0</v>
      </c>
      <c r="AV81" s="506">
        <v>0</v>
      </c>
      <c r="AW81" s="508" t="s">
        <v>574</v>
      </c>
      <c r="AX81" s="506">
        <v>0</v>
      </c>
      <c r="AY81" s="506">
        <v>0</v>
      </c>
      <c r="AZ81" s="506">
        <v>0</v>
      </c>
      <c r="BA81" s="506"/>
      <c r="BB81" s="506">
        <v>0</v>
      </c>
      <c r="BC81" s="506">
        <v>0</v>
      </c>
      <c r="BD81" s="506">
        <v>0</v>
      </c>
      <c r="BE81" s="506"/>
      <c r="BF81" s="506">
        <v>0</v>
      </c>
      <c r="BG81" s="506">
        <v>0</v>
      </c>
      <c r="BH81" s="506">
        <v>0</v>
      </c>
      <c r="BI81" s="508" t="s">
        <v>574</v>
      </c>
      <c r="BJ81" s="506">
        <v>0</v>
      </c>
      <c r="BK81" s="506">
        <v>0</v>
      </c>
      <c r="BL81" s="506">
        <v>0</v>
      </c>
      <c r="BM81" s="506"/>
      <c r="BN81" s="506">
        <v>0</v>
      </c>
      <c r="BO81" s="506">
        <v>0</v>
      </c>
      <c r="BP81" s="506">
        <v>0</v>
      </c>
      <c r="BQ81" s="506"/>
      <c r="BR81" s="506">
        <v>0</v>
      </c>
      <c r="BS81" s="506">
        <v>0</v>
      </c>
      <c r="BT81" s="506">
        <v>0</v>
      </c>
      <c r="BU81" s="508" t="s">
        <v>574</v>
      </c>
      <c r="BV81" s="506">
        <v>685683.08200000005</v>
      </c>
      <c r="BW81" s="506">
        <v>595004.0780000001</v>
      </c>
      <c r="BX81" s="506">
        <v>1280687.1609999998</v>
      </c>
      <c r="BY81" s="506"/>
      <c r="BZ81" s="506">
        <v>441565.00300000003</v>
      </c>
      <c r="CA81" s="506">
        <v>561431.12</v>
      </c>
      <c r="CB81" s="506">
        <v>1002996.123</v>
      </c>
      <c r="CC81" s="506"/>
      <c r="CD81" s="506">
        <v>685683.08200000005</v>
      </c>
      <c r="CE81" s="506">
        <v>595004.0780000001</v>
      </c>
      <c r="CF81" s="506">
        <v>1280687.1609999998</v>
      </c>
    </row>
    <row r="82" spans="1:84" s="504" customFormat="1" ht="8.4" customHeight="1">
      <c r="A82" s="508" t="s">
        <v>575</v>
      </c>
      <c r="B82" s="506">
        <v>12588026.294</v>
      </c>
      <c r="C82" s="506">
        <v>10808966.544</v>
      </c>
      <c r="D82" s="506">
        <v>23396992.839000002</v>
      </c>
      <c r="E82" s="506"/>
      <c r="F82" s="506">
        <v>640288.54</v>
      </c>
      <c r="G82" s="506">
        <v>165935.76800000001</v>
      </c>
      <c r="H82" s="506">
        <v>806224.30799999996</v>
      </c>
      <c r="I82" s="506"/>
      <c r="J82" s="506">
        <v>14222139.218</v>
      </c>
      <c r="K82" s="506">
        <v>13294134.622</v>
      </c>
      <c r="L82" s="506">
        <v>27516273.84</v>
      </c>
      <c r="M82" s="508" t="s">
        <v>575</v>
      </c>
      <c r="N82" s="506">
        <v>1714094.121</v>
      </c>
      <c r="O82" s="506">
        <v>991906.23400000005</v>
      </c>
      <c r="P82" s="506">
        <v>2706000.3560000001</v>
      </c>
      <c r="Q82" s="506"/>
      <c r="R82" s="506">
        <v>3933925.227</v>
      </c>
      <c r="S82" s="506">
        <v>3599454.4019999998</v>
      </c>
      <c r="T82" s="506">
        <v>7533379.6289999997</v>
      </c>
      <c r="U82" s="506"/>
      <c r="V82" s="506">
        <v>9399368.0140000004</v>
      </c>
      <c r="W82" s="506">
        <v>7194659.6160000004</v>
      </c>
      <c r="X82" s="506">
        <v>16594027.630999999</v>
      </c>
      <c r="Y82" s="508" t="s">
        <v>575</v>
      </c>
      <c r="Z82" s="506">
        <v>29909.343000000001</v>
      </c>
      <c r="AA82" s="506">
        <v>52773</v>
      </c>
      <c r="AB82" s="506">
        <v>82682.342999999993</v>
      </c>
      <c r="AC82" s="506"/>
      <c r="AD82" s="506">
        <v>11171145.591</v>
      </c>
      <c r="AE82" s="506">
        <v>4820357.7379999999</v>
      </c>
      <c r="AF82" s="506">
        <v>15991503.33</v>
      </c>
      <c r="AG82" s="506"/>
      <c r="AH82" s="506">
        <v>8471844.9609999992</v>
      </c>
      <c r="AI82" s="506">
        <v>252651.239</v>
      </c>
      <c r="AJ82" s="506">
        <v>8724496.1999999993</v>
      </c>
      <c r="AK82" s="508" t="s">
        <v>575</v>
      </c>
      <c r="AL82" s="506">
        <v>2257431.6860000002</v>
      </c>
      <c r="AM82" s="506">
        <v>511473.13500000001</v>
      </c>
      <c r="AN82" s="506">
        <v>2768904.8220000002</v>
      </c>
      <c r="AO82" s="506"/>
      <c r="AP82" s="506">
        <v>2099530.6779999998</v>
      </c>
      <c r="AQ82" s="506">
        <v>241484.845</v>
      </c>
      <c r="AR82" s="506">
        <v>2341015.523</v>
      </c>
      <c r="AS82" s="506"/>
      <c r="AT82" s="506">
        <v>670849.64</v>
      </c>
      <c r="AU82" s="506">
        <v>2102375.713</v>
      </c>
      <c r="AV82" s="506">
        <v>2773225.3539999998</v>
      </c>
      <c r="AW82" s="508" t="s">
        <v>575</v>
      </c>
      <c r="AX82" s="506">
        <v>544893.005</v>
      </c>
      <c r="AY82" s="506">
        <v>1022.622</v>
      </c>
      <c r="AZ82" s="506">
        <v>545915.62800000003</v>
      </c>
      <c r="BA82" s="506"/>
      <c r="BB82" s="506">
        <v>645063.821</v>
      </c>
      <c r="BC82" s="506">
        <v>64997.749000000003</v>
      </c>
      <c r="BD82" s="506">
        <v>710061.57</v>
      </c>
      <c r="BE82" s="506"/>
      <c r="BF82" s="506">
        <v>89296.119000000006</v>
      </c>
      <c r="BG82" s="506">
        <v>906478.98499999999</v>
      </c>
      <c r="BH82" s="506">
        <v>995775.10400000005</v>
      </c>
      <c r="BI82" s="508" t="s">
        <v>575</v>
      </c>
      <c r="BJ82" s="506">
        <v>82479.682000000001</v>
      </c>
      <c r="BK82" s="506">
        <v>2167110.8250000002</v>
      </c>
      <c r="BL82" s="506">
        <v>2249590.5070000002</v>
      </c>
      <c r="BM82" s="506"/>
      <c r="BN82" s="506">
        <v>914244.79099999997</v>
      </c>
      <c r="BO82" s="506">
        <v>674910.70600000001</v>
      </c>
      <c r="BP82" s="506">
        <v>1589155.497</v>
      </c>
      <c r="BQ82" s="506"/>
      <c r="BR82" s="506">
        <v>1987541.2379999999</v>
      </c>
      <c r="BS82" s="506">
        <v>27572.011999999999</v>
      </c>
      <c r="BT82" s="506">
        <v>2015113.25</v>
      </c>
      <c r="BU82" s="508" t="s">
        <v>575</v>
      </c>
      <c r="BV82" s="506">
        <v>71462071.968999982</v>
      </c>
      <c r="BW82" s="506">
        <v>47878265.755000003</v>
      </c>
      <c r="BX82" s="506">
        <v>119340337.73099999</v>
      </c>
      <c r="BY82" s="506"/>
      <c r="BZ82" s="506">
        <v>14222139.218</v>
      </c>
      <c r="CA82" s="506">
        <v>13636924.676999999</v>
      </c>
      <c r="CB82" s="506">
        <v>27859063.896000002</v>
      </c>
      <c r="CC82" s="506"/>
      <c r="CD82" s="506">
        <v>71462071.968999982</v>
      </c>
      <c r="CE82" s="506">
        <v>48221055.810000002</v>
      </c>
      <c r="CF82" s="506">
        <v>119683127.78699999</v>
      </c>
    </row>
    <row r="83" spans="1:84" s="504" customFormat="1" ht="8.4" customHeight="1">
      <c r="A83" s="508" t="s">
        <v>576</v>
      </c>
      <c r="B83" s="506">
        <v>694158.35400000005</v>
      </c>
      <c r="C83" s="506">
        <v>440285.217</v>
      </c>
      <c r="D83" s="506">
        <v>1134443.571</v>
      </c>
      <c r="E83" s="506"/>
      <c r="F83" s="506">
        <v>83867.282000000007</v>
      </c>
      <c r="G83" s="506">
        <v>47958.603000000003</v>
      </c>
      <c r="H83" s="506">
        <v>131825.886</v>
      </c>
      <c r="I83" s="506"/>
      <c r="J83" s="506">
        <v>2093226.7930000001</v>
      </c>
      <c r="K83" s="506">
        <v>718972.27300000004</v>
      </c>
      <c r="L83" s="506">
        <v>2812199.0669999998</v>
      </c>
      <c r="M83" s="508" t="s">
        <v>576</v>
      </c>
      <c r="N83" s="506">
        <v>41839.625999999997</v>
      </c>
      <c r="O83" s="506">
        <v>9580.0869999999995</v>
      </c>
      <c r="P83" s="506">
        <v>51419.713000000003</v>
      </c>
      <c r="Q83" s="506"/>
      <c r="R83" s="506">
        <v>161357.59099999999</v>
      </c>
      <c r="S83" s="506">
        <v>48704.264000000003</v>
      </c>
      <c r="T83" s="506">
        <v>210061.856</v>
      </c>
      <c r="U83" s="506"/>
      <c r="V83" s="506">
        <v>335235.94799999997</v>
      </c>
      <c r="W83" s="506">
        <v>103164.666</v>
      </c>
      <c r="X83" s="506">
        <v>438400.61499999999</v>
      </c>
      <c r="Y83" s="508" t="s">
        <v>576</v>
      </c>
      <c r="Z83" s="506">
        <v>0</v>
      </c>
      <c r="AA83" s="506">
        <v>0</v>
      </c>
      <c r="AB83" s="506">
        <v>0</v>
      </c>
      <c r="AC83" s="506"/>
      <c r="AD83" s="506">
        <v>541926.31099999999</v>
      </c>
      <c r="AE83" s="506">
        <v>139924.484</v>
      </c>
      <c r="AF83" s="506">
        <v>681850.79500000004</v>
      </c>
      <c r="AG83" s="506"/>
      <c r="AH83" s="506">
        <v>93612.767999999996</v>
      </c>
      <c r="AI83" s="506">
        <v>6913.5780000000004</v>
      </c>
      <c r="AJ83" s="506">
        <v>100526.34600000001</v>
      </c>
      <c r="AK83" s="508" t="s">
        <v>576</v>
      </c>
      <c r="AL83" s="506">
        <v>9627.0370000000003</v>
      </c>
      <c r="AM83" s="506">
        <v>8349.4179999999997</v>
      </c>
      <c r="AN83" s="506">
        <v>17976.455000000002</v>
      </c>
      <c r="AO83" s="506"/>
      <c r="AP83" s="506">
        <v>132180.492</v>
      </c>
      <c r="AQ83" s="506">
        <v>14729.808000000001</v>
      </c>
      <c r="AR83" s="506">
        <v>146910.30100000001</v>
      </c>
      <c r="AS83" s="506"/>
      <c r="AT83" s="506">
        <v>0</v>
      </c>
      <c r="AU83" s="506">
        <v>0</v>
      </c>
      <c r="AV83" s="506">
        <v>0</v>
      </c>
      <c r="AW83" s="508" t="s">
        <v>576</v>
      </c>
      <c r="AX83" s="506">
        <v>155131.27900000001</v>
      </c>
      <c r="AY83" s="506">
        <v>3403.6970000000001</v>
      </c>
      <c r="AZ83" s="506">
        <v>158534.976</v>
      </c>
      <c r="BA83" s="506"/>
      <c r="BB83" s="506">
        <v>2610.9279999999999</v>
      </c>
      <c r="BC83" s="506">
        <v>0</v>
      </c>
      <c r="BD83" s="506">
        <v>2610.9279999999999</v>
      </c>
      <c r="BE83" s="506"/>
      <c r="BF83" s="506">
        <v>0</v>
      </c>
      <c r="BG83" s="506">
        <v>0</v>
      </c>
      <c r="BH83" s="506">
        <v>0</v>
      </c>
      <c r="BI83" s="508" t="s">
        <v>576</v>
      </c>
      <c r="BJ83" s="506">
        <v>0</v>
      </c>
      <c r="BK83" s="506">
        <v>0</v>
      </c>
      <c r="BL83" s="506">
        <v>0</v>
      </c>
      <c r="BM83" s="506"/>
      <c r="BN83" s="506">
        <v>0</v>
      </c>
      <c r="BO83" s="506">
        <v>0</v>
      </c>
      <c r="BP83" s="506">
        <v>0</v>
      </c>
      <c r="BQ83" s="506"/>
      <c r="BR83" s="506">
        <v>32937.095999999998</v>
      </c>
      <c r="BS83" s="506">
        <v>121.851</v>
      </c>
      <c r="BT83" s="506">
        <v>33058.947999999997</v>
      </c>
      <c r="BU83" s="508" t="s">
        <v>576</v>
      </c>
      <c r="BV83" s="506">
        <v>4377711.5050000008</v>
      </c>
      <c r="BW83" s="506">
        <v>1542107.946</v>
      </c>
      <c r="BX83" s="506">
        <v>5919819.4569999995</v>
      </c>
      <c r="BY83" s="506"/>
      <c r="BZ83" s="506">
        <v>2093226.7930000001</v>
      </c>
      <c r="CA83" s="506">
        <v>718972.27300000004</v>
      </c>
      <c r="CB83" s="506">
        <v>2812199.0669999998</v>
      </c>
      <c r="CC83" s="506"/>
      <c r="CD83" s="506">
        <v>4377711.5050000008</v>
      </c>
      <c r="CE83" s="506">
        <v>1542107.946</v>
      </c>
      <c r="CF83" s="506">
        <v>5919819.4569999995</v>
      </c>
    </row>
    <row r="84" spans="1:84" s="504" customFormat="1" ht="8.4" customHeight="1">
      <c r="A84" s="508" t="s">
        <v>577</v>
      </c>
      <c r="B84" s="506">
        <v>1453.85</v>
      </c>
      <c r="C84" s="506">
        <v>5626.683</v>
      </c>
      <c r="D84" s="506">
        <v>7080.5339999999997</v>
      </c>
      <c r="E84" s="506"/>
      <c r="F84" s="506">
        <v>236.227</v>
      </c>
      <c r="G84" s="506">
        <v>7.4450000000000003</v>
      </c>
      <c r="H84" s="506">
        <v>243.672</v>
      </c>
      <c r="I84" s="506"/>
      <c r="J84" s="506">
        <v>93003.967000000004</v>
      </c>
      <c r="K84" s="506">
        <v>91612.553</v>
      </c>
      <c r="L84" s="506">
        <v>184616.52</v>
      </c>
      <c r="M84" s="508" t="s">
        <v>577</v>
      </c>
      <c r="N84" s="506">
        <v>0</v>
      </c>
      <c r="O84" s="506">
        <v>0</v>
      </c>
      <c r="P84" s="506">
        <v>0</v>
      </c>
      <c r="Q84" s="506"/>
      <c r="R84" s="506">
        <v>0</v>
      </c>
      <c r="S84" s="506">
        <v>0</v>
      </c>
      <c r="T84" s="506">
        <v>0</v>
      </c>
      <c r="U84" s="506"/>
      <c r="V84" s="506">
        <v>575.77099999999996</v>
      </c>
      <c r="W84" s="506">
        <v>1001.51</v>
      </c>
      <c r="X84" s="506">
        <v>1577.2819999999999</v>
      </c>
      <c r="Y84" s="508" t="s">
        <v>577</v>
      </c>
      <c r="Z84" s="506">
        <v>0</v>
      </c>
      <c r="AA84" s="506">
        <v>0</v>
      </c>
      <c r="AB84" s="506">
        <v>0</v>
      </c>
      <c r="AC84" s="506"/>
      <c r="AD84" s="506">
        <v>1401.463</v>
      </c>
      <c r="AE84" s="506">
        <v>1033.771</v>
      </c>
      <c r="AF84" s="506">
        <v>2435.2339999999999</v>
      </c>
      <c r="AG84" s="506"/>
      <c r="AH84" s="506">
        <v>0</v>
      </c>
      <c r="AI84" s="506">
        <v>0</v>
      </c>
      <c r="AJ84" s="506">
        <v>0</v>
      </c>
      <c r="AK84" s="508" t="s">
        <v>577</v>
      </c>
      <c r="AL84" s="506">
        <v>0</v>
      </c>
      <c r="AM84" s="506">
        <v>0</v>
      </c>
      <c r="AN84" s="506">
        <v>0</v>
      </c>
      <c r="AO84" s="506"/>
      <c r="AP84" s="506">
        <v>0</v>
      </c>
      <c r="AQ84" s="506">
        <v>0</v>
      </c>
      <c r="AR84" s="506">
        <v>0</v>
      </c>
      <c r="AS84" s="506"/>
      <c r="AT84" s="506">
        <v>0</v>
      </c>
      <c r="AU84" s="506">
        <v>0</v>
      </c>
      <c r="AV84" s="506">
        <v>0</v>
      </c>
      <c r="AW84" s="508" t="s">
        <v>577</v>
      </c>
      <c r="AX84" s="506">
        <v>0</v>
      </c>
      <c r="AY84" s="506">
        <v>0</v>
      </c>
      <c r="AZ84" s="506">
        <v>0</v>
      </c>
      <c r="BA84" s="506"/>
      <c r="BB84" s="506">
        <v>0</v>
      </c>
      <c r="BC84" s="506">
        <v>0</v>
      </c>
      <c r="BD84" s="506">
        <v>0</v>
      </c>
      <c r="BE84" s="506"/>
      <c r="BF84" s="506">
        <v>0</v>
      </c>
      <c r="BG84" s="506">
        <v>0</v>
      </c>
      <c r="BH84" s="506">
        <v>0</v>
      </c>
      <c r="BI84" s="508" t="s">
        <v>577</v>
      </c>
      <c r="BJ84" s="506">
        <v>0</v>
      </c>
      <c r="BK84" s="506">
        <v>0</v>
      </c>
      <c r="BL84" s="506">
        <v>0</v>
      </c>
      <c r="BM84" s="506"/>
      <c r="BN84" s="506">
        <v>0</v>
      </c>
      <c r="BO84" s="506">
        <v>0</v>
      </c>
      <c r="BP84" s="506">
        <v>0</v>
      </c>
      <c r="BQ84" s="506"/>
      <c r="BR84" s="506">
        <v>0</v>
      </c>
      <c r="BS84" s="506">
        <v>0</v>
      </c>
      <c r="BT84" s="506">
        <v>0</v>
      </c>
      <c r="BU84" s="508" t="s">
        <v>577</v>
      </c>
      <c r="BV84" s="506">
        <v>96671.278000000006</v>
      </c>
      <c r="BW84" s="506">
        <v>99281.961999999985</v>
      </c>
      <c r="BX84" s="506">
        <v>195953.242</v>
      </c>
      <c r="BY84" s="506"/>
      <c r="BZ84" s="506">
        <v>93003.967000000004</v>
      </c>
      <c r="CA84" s="506">
        <v>91612.553</v>
      </c>
      <c r="CB84" s="506">
        <v>184616.52</v>
      </c>
      <c r="CC84" s="506"/>
      <c r="CD84" s="506">
        <v>96671.278000000006</v>
      </c>
      <c r="CE84" s="506">
        <v>99281.961999999985</v>
      </c>
      <c r="CF84" s="506">
        <v>195953.242</v>
      </c>
    </row>
    <row r="85" spans="1:84" s="504" customFormat="1" ht="8.4" customHeight="1">
      <c r="A85" s="509" t="s">
        <v>578</v>
      </c>
      <c r="B85" s="510">
        <v>82819.418000000005</v>
      </c>
      <c r="C85" s="510">
        <v>122732.569</v>
      </c>
      <c r="D85" s="510">
        <v>205551.98800000001</v>
      </c>
      <c r="E85" s="510"/>
      <c r="F85" s="510">
        <v>50553.08</v>
      </c>
      <c r="G85" s="510">
        <v>12604.584999999999</v>
      </c>
      <c r="H85" s="510">
        <v>63157.665999999997</v>
      </c>
      <c r="I85" s="510"/>
      <c r="J85" s="510">
        <v>0</v>
      </c>
      <c r="K85" s="510">
        <v>118418.027</v>
      </c>
      <c r="L85" s="510">
        <v>118418.027</v>
      </c>
      <c r="M85" s="509" t="s">
        <v>578</v>
      </c>
      <c r="N85" s="510">
        <v>210280.80900000001</v>
      </c>
      <c r="O85" s="510">
        <v>85935.875</v>
      </c>
      <c r="P85" s="510">
        <v>296216.68400000001</v>
      </c>
      <c r="Q85" s="510"/>
      <c r="R85" s="510">
        <v>127266.155</v>
      </c>
      <c r="S85" s="510">
        <v>6661.3140000000003</v>
      </c>
      <c r="T85" s="510">
        <v>133927.46900000001</v>
      </c>
      <c r="U85" s="510"/>
      <c r="V85" s="510">
        <v>297791.83399999997</v>
      </c>
      <c r="W85" s="510">
        <v>324529.27899999998</v>
      </c>
      <c r="X85" s="510">
        <v>622321.11399999994</v>
      </c>
      <c r="Y85" s="509" t="s">
        <v>578</v>
      </c>
      <c r="Z85" s="510">
        <v>26198.081999999999</v>
      </c>
      <c r="AA85" s="510">
        <v>3484.788</v>
      </c>
      <c r="AB85" s="510">
        <v>29682.87</v>
      </c>
      <c r="AC85" s="510"/>
      <c r="AD85" s="510">
        <v>609899.25199999998</v>
      </c>
      <c r="AE85" s="510">
        <v>198328.47500000001</v>
      </c>
      <c r="AF85" s="510">
        <v>808227.72699999996</v>
      </c>
      <c r="AG85" s="510"/>
      <c r="AH85" s="510">
        <v>2339.7759999999998</v>
      </c>
      <c r="AI85" s="510">
        <v>512.22299999999996</v>
      </c>
      <c r="AJ85" s="510">
        <v>2851.9989999999998</v>
      </c>
      <c r="AK85" s="509" t="s">
        <v>578</v>
      </c>
      <c r="AL85" s="510">
        <v>20243.715</v>
      </c>
      <c r="AM85" s="510">
        <v>20855.635999999999</v>
      </c>
      <c r="AN85" s="510">
        <v>41099.351000000002</v>
      </c>
      <c r="AO85" s="510"/>
      <c r="AP85" s="510">
        <v>25131.280999999999</v>
      </c>
      <c r="AQ85" s="510">
        <v>7404.1080000000002</v>
      </c>
      <c r="AR85" s="510">
        <v>32535.39</v>
      </c>
      <c r="AS85" s="510"/>
      <c r="AT85" s="510">
        <v>37763.574999999997</v>
      </c>
      <c r="AU85" s="510">
        <v>125386.93799999999</v>
      </c>
      <c r="AV85" s="510">
        <v>163150.514</v>
      </c>
      <c r="AW85" s="509" t="s">
        <v>578</v>
      </c>
      <c r="AX85" s="510">
        <v>686.18100000000004</v>
      </c>
      <c r="AY85" s="510">
        <v>12.704000000000001</v>
      </c>
      <c r="AZ85" s="510">
        <v>698.88499999999999</v>
      </c>
      <c r="BA85" s="510"/>
      <c r="BB85" s="510">
        <v>442.048</v>
      </c>
      <c r="BC85" s="510">
        <v>9221.0210000000006</v>
      </c>
      <c r="BD85" s="510">
        <v>9663.0689999999995</v>
      </c>
      <c r="BE85" s="510"/>
      <c r="BF85" s="510">
        <v>28859.19</v>
      </c>
      <c r="BG85" s="510">
        <v>31528.852999999999</v>
      </c>
      <c r="BH85" s="510">
        <v>60388.044000000002</v>
      </c>
      <c r="BI85" s="509" t="s">
        <v>578</v>
      </c>
      <c r="BJ85" s="510">
        <v>1876.837</v>
      </c>
      <c r="BK85" s="510">
        <v>0</v>
      </c>
      <c r="BL85" s="510">
        <v>1876.837</v>
      </c>
      <c r="BM85" s="510"/>
      <c r="BN85" s="510">
        <v>0</v>
      </c>
      <c r="BO85" s="510">
        <v>3675</v>
      </c>
      <c r="BP85" s="510">
        <v>3675</v>
      </c>
      <c r="BQ85" s="510"/>
      <c r="BR85" s="510">
        <v>6036.9269999999997</v>
      </c>
      <c r="BS85" s="510">
        <v>244.01900000000001</v>
      </c>
      <c r="BT85" s="510">
        <v>6280.9459999999999</v>
      </c>
      <c r="BU85" s="509" t="s">
        <v>578</v>
      </c>
      <c r="BV85" s="510">
        <v>1528188.1600000001</v>
      </c>
      <c r="BW85" s="510">
        <v>1071535.4139999999</v>
      </c>
      <c r="BX85" s="510">
        <v>2599723.5799999996</v>
      </c>
      <c r="BY85" s="510"/>
      <c r="BZ85" s="510">
        <v>0</v>
      </c>
      <c r="CA85" s="510">
        <v>121396.02499999999</v>
      </c>
      <c r="CB85" s="510">
        <v>121396.02499999999</v>
      </c>
      <c r="CC85" s="510"/>
      <c r="CD85" s="510">
        <v>1528188.1600000001</v>
      </c>
      <c r="CE85" s="510">
        <v>1074513.4119999998</v>
      </c>
      <c r="CF85" s="510">
        <v>2602701.5779999993</v>
      </c>
    </row>
    <row r="86" spans="1:84" s="504" customFormat="1" ht="8.4" customHeight="1">
      <c r="A86" s="509" t="s">
        <v>579</v>
      </c>
      <c r="B86" s="510">
        <v>517373.09100000001</v>
      </c>
      <c r="C86" s="510">
        <v>445113.77500000002</v>
      </c>
      <c r="D86" s="510">
        <v>962486.86699999997</v>
      </c>
      <c r="E86" s="510"/>
      <c r="F86" s="510">
        <v>10085.817999999999</v>
      </c>
      <c r="G86" s="510">
        <v>836.37900000000002</v>
      </c>
      <c r="H86" s="510">
        <v>10922.198</v>
      </c>
      <c r="I86" s="510"/>
      <c r="J86" s="510">
        <v>1025579.317</v>
      </c>
      <c r="K86" s="510">
        <v>1223131.923</v>
      </c>
      <c r="L86" s="510">
        <v>2248711.2400000002</v>
      </c>
      <c r="M86" s="509" t="s">
        <v>579</v>
      </c>
      <c r="N86" s="510">
        <v>29745.322</v>
      </c>
      <c r="O86" s="510">
        <v>20204.32</v>
      </c>
      <c r="P86" s="510">
        <v>49949.642999999996</v>
      </c>
      <c r="Q86" s="510"/>
      <c r="R86" s="510">
        <v>73686.06</v>
      </c>
      <c r="S86" s="510">
        <v>57407.837</v>
      </c>
      <c r="T86" s="510">
        <v>131093.897</v>
      </c>
      <c r="U86" s="510"/>
      <c r="V86" s="510">
        <v>1291864.659</v>
      </c>
      <c r="W86" s="510">
        <v>2126286.2310000001</v>
      </c>
      <c r="X86" s="510">
        <v>3418150.8909999998</v>
      </c>
      <c r="Y86" s="509" t="s">
        <v>579</v>
      </c>
      <c r="Z86" s="510">
        <v>10678.164000000001</v>
      </c>
      <c r="AA86" s="510">
        <v>3240.0059999999999</v>
      </c>
      <c r="AB86" s="510">
        <v>13918.171</v>
      </c>
      <c r="AC86" s="510"/>
      <c r="AD86" s="510">
        <v>340098.91100000002</v>
      </c>
      <c r="AE86" s="510">
        <v>213579.19399999999</v>
      </c>
      <c r="AF86" s="510">
        <v>553678.10499999998</v>
      </c>
      <c r="AG86" s="510"/>
      <c r="AH86" s="510">
        <v>29035.253000000001</v>
      </c>
      <c r="AI86" s="510">
        <v>14999.218000000001</v>
      </c>
      <c r="AJ86" s="510">
        <v>44034.472000000002</v>
      </c>
      <c r="AK86" s="509" t="s">
        <v>579</v>
      </c>
      <c r="AL86" s="510">
        <v>5798.1019999999999</v>
      </c>
      <c r="AM86" s="510">
        <v>6547.9480000000003</v>
      </c>
      <c r="AN86" s="510">
        <v>12346.050999999999</v>
      </c>
      <c r="AO86" s="510"/>
      <c r="AP86" s="510">
        <v>1268.7080000000001</v>
      </c>
      <c r="AQ86" s="510">
        <v>190.839</v>
      </c>
      <c r="AR86" s="510">
        <v>1459.547</v>
      </c>
      <c r="AS86" s="510"/>
      <c r="AT86" s="510">
        <v>8037.5649999999996</v>
      </c>
      <c r="AU86" s="510">
        <v>73650.880999999994</v>
      </c>
      <c r="AV86" s="510">
        <v>81688.445999999996</v>
      </c>
      <c r="AW86" s="509" t="s">
        <v>579</v>
      </c>
      <c r="AX86" s="510">
        <v>23185.51</v>
      </c>
      <c r="AY86" s="510">
        <v>2.7E-2</v>
      </c>
      <c r="AZ86" s="510">
        <v>23185.537</v>
      </c>
      <c r="BA86" s="510"/>
      <c r="BB86" s="510">
        <v>0</v>
      </c>
      <c r="BC86" s="510">
        <v>1.024</v>
      </c>
      <c r="BD86" s="510">
        <v>1.024</v>
      </c>
      <c r="BE86" s="510"/>
      <c r="BF86" s="510">
        <v>0</v>
      </c>
      <c r="BG86" s="510">
        <v>0</v>
      </c>
      <c r="BH86" s="510">
        <v>0</v>
      </c>
      <c r="BI86" s="509" t="s">
        <v>579</v>
      </c>
      <c r="BJ86" s="510">
        <v>0</v>
      </c>
      <c r="BK86" s="510">
        <v>0</v>
      </c>
      <c r="BL86" s="510">
        <v>0</v>
      </c>
      <c r="BM86" s="510"/>
      <c r="BN86" s="510">
        <v>0</v>
      </c>
      <c r="BO86" s="510">
        <v>0</v>
      </c>
      <c r="BP86" s="510">
        <v>0</v>
      </c>
      <c r="BQ86" s="510"/>
      <c r="BR86" s="510">
        <v>45359.616999999998</v>
      </c>
      <c r="BS86" s="510">
        <v>0</v>
      </c>
      <c r="BT86" s="510">
        <v>45359.616999999998</v>
      </c>
      <c r="BU86" s="509" t="s">
        <v>579</v>
      </c>
      <c r="BV86" s="510">
        <v>3411796.0969999996</v>
      </c>
      <c r="BW86" s="510">
        <v>4185189.6020000004</v>
      </c>
      <c r="BX86" s="510">
        <v>7596985.7060000002</v>
      </c>
      <c r="BY86" s="510"/>
      <c r="BZ86" s="510">
        <v>1025579.317</v>
      </c>
      <c r="CA86" s="510">
        <v>1223405.4369999999</v>
      </c>
      <c r="CB86" s="510">
        <v>2248984.7549999999</v>
      </c>
      <c r="CC86" s="510"/>
      <c r="CD86" s="510">
        <v>3411796.0969999991</v>
      </c>
      <c r="CE86" s="510">
        <v>4185463.1160000004</v>
      </c>
      <c r="CF86" s="510">
        <v>7597259.2209999999</v>
      </c>
    </row>
    <row r="87" spans="1:84" s="504" customFormat="1" ht="8.4" customHeight="1">
      <c r="A87" s="508" t="s">
        <v>580</v>
      </c>
      <c r="B87" s="506">
        <v>517373.09100000001</v>
      </c>
      <c r="C87" s="506">
        <v>445113.77500000002</v>
      </c>
      <c r="D87" s="506">
        <v>962486.86699999997</v>
      </c>
      <c r="E87" s="506"/>
      <c r="F87" s="506">
        <v>10085.817999999999</v>
      </c>
      <c r="G87" s="506">
        <v>836.37900000000002</v>
      </c>
      <c r="H87" s="506">
        <v>10922.198</v>
      </c>
      <c r="I87" s="506"/>
      <c r="J87" s="506">
        <v>1025579.317</v>
      </c>
      <c r="K87" s="506">
        <v>1223131.923</v>
      </c>
      <c r="L87" s="506">
        <v>2248711.2400000002</v>
      </c>
      <c r="M87" s="508" t="s">
        <v>580</v>
      </c>
      <c r="N87" s="506">
        <v>29745.322</v>
      </c>
      <c r="O87" s="506">
        <v>20204.32</v>
      </c>
      <c r="P87" s="506">
        <v>49949.642999999996</v>
      </c>
      <c r="Q87" s="506"/>
      <c r="R87" s="506">
        <v>73686.06</v>
      </c>
      <c r="S87" s="506">
        <v>57407.837</v>
      </c>
      <c r="T87" s="506">
        <v>131093.897</v>
      </c>
      <c r="U87" s="506"/>
      <c r="V87" s="506">
        <v>1291864.659</v>
      </c>
      <c r="W87" s="506">
        <v>2126286.2310000001</v>
      </c>
      <c r="X87" s="506">
        <v>3418150.8909999998</v>
      </c>
      <c r="Y87" s="508" t="s">
        <v>580</v>
      </c>
      <c r="Z87" s="506">
        <v>10678.164000000001</v>
      </c>
      <c r="AA87" s="506">
        <v>3240.0059999999999</v>
      </c>
      <c r="AB87" s="506">
        <v>13918.171</v>
      </c>
      <c r="AC87" s="506"/>
      <c r="AD87" s="506">
        <v>340098.91100000002</v>
      </c>
      <c r="AE87" s="506">
        <v>213579.19399999999</v>
      </c>
      <c r="AF87" s="506">
        <v>553678.10499999998</v>
      </c>
      <c r="AG87" s="506"/>
      <c r="AH87" s="506">
        <v>29035.253000000001</v>
      </c>
      <c r="AI87" s="506">
        <v>14999.218000000001</v>
      </c>
      <c r="AJ87" s="506">
        <v>44034.472000000002</v>
      </c>
      <c r="AK87" s="508" t="s">
        <v>580</v>
      </c>
      <c r="AL87" s="506">
        <v>5798.1019999999999</v>
      </c>
      <c r="AM87" s="506">
        <v>6547.9480000000003</v>
      </c>
      <c r="AN87" s="506">
        <v>12346.050999999999</v>
      </c>
      <c r="AO87" s="506"/>
      <c r="AP87" s="506">
        <v>1268.7080000000001</v>
      </c>
      <c r="AQ87" s="506">
        <v>190.839</v>
      </c>
      <c r="AR87" s="506">
        <v>1459.547</v>
      </c>
      <c r="AS87" s="506"/>
      <c r="AT87" s="506">
        <v>8037.5649999999996</v>
      </c>
      <c r="AU87" s="506">
        <v>73650.880999999994</v>
      </c>
      <c r="AV87" s="506">
        <v>81688.445999999996</v>
      </c>
      <c r="AW87" s="508" t="s">
        <v>580</v>
      </c>
      <c r="AX87" s="506">
        <v>23185.51</v>
      </c>
      <c r="AY87" s="506">
        <v>2.7E-2</v>
      </c>
      <c r="AZ87" s="506">
        <v>23185.537</v>
      </c>
      <c r="BA87" s="506"/>
      <c r="BB87" s="506">
        <v>0</v>
      </c>
      <c r="BC87" s="506">
        <v>1.024</v>
      </c>
      <c r="BD87" s="506">
        <v>1.024</v>
      </c>
      <c r="BE87" s="506"/>
      <c r="BF87" s="506">
        <v>0</v>
      </c>
      <c r="BG87" s="506">
        <v>0</v>
      </c>
      <c r="BH87" s="506">
        <v>0</v>
      </c>
      <c r="BI87" s="508" t="s">
        <v>580</v>
      </c>
      <c r="BJ87" s="506">
        <v>0</v>
      </c>
      <c r="BK87" s="506">
        <v>0</v>
      </c>
      <c r="BL87" s="506">
        <v>0</v>
      </c>
      <c r="BM87" s="506"/>
      <c r="BN87" s="506">
        <v>0</v>
      </c>
      <c r="BO87" s="506">
        <v>0</v>
      </c>
      <c r="BP87" s="506">
        <v>0</v>
      </c>
      <c r="BQ87" s="506"/>
      <c r="BR87" s="506">
        <v>45359.616999999998</v>
      </c>
      <c r="BS87" s="506">
        <v>0</v>
      </c>
      <c r="BT87" s="506">
        <v>45359.616999999998</v>
      </c>
      <c r="BU87" s="508" t="s">
        <v>580</v>
      </c>
      <c r="BV87" s="506">
        <v>3411796.0969999996</v>
      </c>
      <c r="BW87" s="506">
        <v>4185189.6020000004</v>
      </c>
      <c r="BX87" s="506">
        <v>7596985.7060000002</v>
      </c>
      <c r="BY87" s="506"/>
      <c r="BZ87" s="506">
        <v>1025579.317</v>
      </c>
      <c r="CA87" s="506">
        <v>1223405.4369999999</v>
      </c>
      <c r="CB87" s="506">
        <v>2248984.7549999999</v>
      </c>
      <c r="CC87" s="506"/>
      <c r="CD87" s="506">
        <v>3411796.0969999991</v>
      </c>
      <c r="CE87" s="506">
        <v>4185463.1160000004</v>
      </c>
      <c r="CF87" s="506">
        <v>7597259.2209999999</v>
      </c>
    </row>
    <row r="88" spans="1:84" s="504" customFormat="1" ht="8.4" customHeight="1">
      <c r="A88" s="508" t="s">
        <v>581</v>
      </c>
      <c r="B88" s="506">
        <v>0</v>
      </c>
      <c r="C88" s="506">
        <v>0</v>
      </c>
      <c r="D88" s="506">
        <v>0</v>
      </c>
      <c r="E88" s="506"/>
      <c r="F88" s="506">
        <v>0</v>
      </c>
      <c r="G88" s="506">
        <v>0</v>
      </c>
      <c r="H88" s="506">
        <v>0</v>
      </c>
      <c r="I88" s="506"/>
      <c r="J88" s="506">
        <v>0</v>
      </c>
      <c r="K88" s="506">
        <v>0</v>
      </c>
      <c r="L88" s="506">
        <v>0</v>
      </c>
      <c r="M88" s="508" t="s">
        <v>581</v>
      </c>
      <c r="N88" s="506">
        <v>0</v>
      </c>
      <c r="O88" s="506">
        <v>0</v>
      </c>
      <c r="P88" s="506">
        <v>0</v>
      </c>
      <c r="Q88" s="506"/>
      <c r="R88" s="506">
        <v>0</v>
      </c>
      <c r="S88" s="506">
        <v>0</v>
      </c>
      <c r="T88" s="506">
        <v>0</v>
      </c>
      <c r="U88" s="506"/>
      <c r="V88" s="506">
        <v>0</v>
      </c>
      <c r="W88" s="506">
        <v>0</v>
      </c>
      <c r="X88" s="506">
        <v>0</v>
      </c>
      <c r="Y88" s="508" t="s">
        <v>581</v>
      </c>
      <c r="Z88" s="506">
        <v>0</v>
      </c>
      <c r="AA88" s="506">
        <v>0</v>
      </c>
      <c r="AB88" s="506">
        <v>0</v>
      </c>
      <c r="AC88" s="506"/>
      <c r="AD88" s="506">
        <v>0</v>
      </c>
      <c r="AE88" s="506">
        <v>0</v>
      </c>
      <c r="AF88" s="506">
        <v>0</v>
      </c>
      <c r="AG88" s="506"/>
      <c r="AH88" s="506">
        <v>0</v>
      </c>
      <c r="AI88" s="506">
        <v>0</v>
      </c>
      <c r="AJ88" s="506">
        <v>0</v>
      </c>
      <c r="AK88" s="508" t="s">
        <v>581</v>
      </c>
      <c r="AL88" s="506">
        <v>0</v>
      </c>
      <c r="AM88" s="506">
        <v>0</v>
      </c>
      <c r="AN88" s="506">
        <v>0</v>
      </c>
      <c r="AO88" s="506"/>
      <c r="AP88" s="506">
        <v>0</v>
      </c>
      <c r="AQ88" s="506">
        <v>0</v>
      </c>
      <c r="AR88" s="506">
        <v>0</v>
      </c>
      <c r="AS88" s="506"/>
      <c r="AT88" s="506">
        <v>0</v>
      </c>
      <c r="AU88" s="506">
        <v>0</v>
      </c>
      <c r="AV88" s="506">
        <v>0</v>
      </c>
      <c r="AW88" s="508" t="s">
        <v>581</v>
      </c>
      <c r="AX88" s="506">
        <v>0</v>
      </c>
      <c r="AY88" s="506">
        <v>0</v>
      </c>
      <c r="AZ88" s="506">
        <v>0</v>
      </c>
      <c r="BA88" s="506"/>
      <c r="BB88" s="506">
        <v>0</v>
      </c>
      <c r="BC88" s="506">
        <v>0</v>
      </c>
      <c r="BD88" s="506">
        <v>0</v>
      </c>
      <c r="BE88" s="506"/>
      <c r="BF88" s="506">
        <v>0</v>
      </c>
      <c r="BG88" s="506">
        <v>0</v>
      </c>
      <c r="BH88" s="506">
        <v>0</v>
      </c>
      <c r="BI88" s="508" t="s">
        <v>581</v>
      </c>
      <c r="BJ88" s="506">
        <v>0</v>
      </c>
      <c r="BK88" s="506">
        <v>0</v>
      </c>
      <c r="BL88" s="506">
        <v>0</v>
      </c>
      <c r="BM88" s="506"/>
      <c r="BN88" s="506">
        <v>0</v>
      </c>
      <c r="BO88" s="506">
        <v>0</v>
      </c>
      <c r="BP88" s="506">
        <v>0</v>
      </c>
      <c r="BQ88" s="506"/>
      <c r="BR88" s="506">
        <v>0</v>
      </c>
      <c r="BS88" s="506">
        <v>0</v>
      </c>
      <c r="BT88" s="506">
        <v>0</v>
      </c>
      <c r="BU88" s="508" t="s">
        <v>581</v>
      </c>
      <c r="BV88" s="506">
        <v>0</v>
      </c>
      <c r="BW88" s="506">
        <v>0</v>
      </c>
      <c r="BX88" s="506">
        <v>0</v>
      </c>
      <c r="BY88" s="506"/>
      <c r="BZ88" s="506">
        <v>0</v>
      </c>
      <c r="CA88" s="506">
        <v>0</v>
      </c>
      <c r="CB88" s="506">
        <v>0</v>
      </c>
      <c r="CC88" s="506"/>
      <c r="CD88" s="506">
        <v>0</v>
      </c>
      <c r="CE88" s="506">
        <v>0</v>
      </c>
      <c r="CF88" s="506">
        <v>0</v>
      </c>
    </row>
    <row r="89" spans="1:84" s="36" customFormat="1" ht="3.15" customHeight="1">
      <c r="A89" s="508"/>
      <c r="B89" s="506"/>
      <c r="C89" s="506"/>
      <c r="D89" s="506"/>
      <c r="E89" s="506"/>
      <c r="F89" s="506"/>
      <c r="G89" s="506"/>
      <c r="H89" s="506"/>
      <c r="I89" s="506"/>
      <c r="J89" s="506"/>
      <c r="K89" s="506"/>
      <c r="L89" s="506"/>
      <c r="M89" s="508"/>
      <c r="N89" s="506"/>
      <c r="O89" s="506"/>
      <c r="P89" s="506"/>
      <c r="Q89" s="506"/>
      <c r="R89" s="506"/>
      <c r="S89" s="506"/>
      <c r="T89" s="506"/>
      <c r="U89" s="506"/>
      <c r="V89" s="506"/>
      <c r="W89" s="506"/>
      <c r="X89" s="506"/>
      <c r="Y89" s="508"/>
      <c r="Z89" s="506"/>
      <c r="AA89" s="506"/>
      <c r="AB89" s="506"/>
      <c r="AC89" s="506"/>
      <c r="AD89" s="506"/>
      <c r="AE89" s="506"/>
      <c r="AF89" s="506"/>
      <c r="AG89" s="506"/>
      <c r="AH89" s="506"/>
      <c r="AI89" s="506"/>
      <c r="AJ89" s="506"/>
      <c r="AK89" s="508"/>
      <c r="AL89" s="506"/>
      <c r="AM89" s="506"/>
      <c r="AN89" s="506"/>
      <c r="AO89" s="506"/>
      <c r="AP89" s="506"/>
      <c r="AQ89" s="506"/>
      <c r="AR89" s="506"/>
      <c r="AS89" s="506"/>
      <c r="AT89" s="506"/>
      <c r="AU89" s="506"/>
      <c r="AV89" s="506"/>
      <c r="AW89" s="508"/>
      <c r="AX89" s="506"/>
      <c r="AY89" s="506"/>
      <c r="AZ89" s="506"/>
      <c r="BA89" s="506"/>
      <c r="BB89" s="506"/>
      <c r="BC89" s="506"/>
      <c r="BD89" s="506"/>
      <c r="BE89" s="506"/>
      <c r="BF89" s="506"/>
      <c r="BG89" s="506"/>
      <c r="BH89" s="506"/>
      <c r="BI89" s="508"/>
      <c r="BJ89" s="506"/>
      <c r="BK89" s="506"/>
      <c r="BL89" s="506"/>
      <c r="BM89" s="506"/>
      <c r="BN89" s="506"/>
      <c r="BO89" s="506"/>
      <c r="BP89" s="506"/>
      <c r="BQ89" s="506"/>
      <c r="BR89" s="506"/>
      <c r="BS89" s="506"/>
      <c r="BT89" s="506"/>
      <c r="BU89" s="508"/>
      <c r="BV89" s="506"/>
      <c r="BW89" s="506"/>
      <c r="BX89" s="506"/>
      <c r="BY89" s="506"/>
      <c r="BZ89" s="506"/>
      <c r="CA89" s="506"/>
      <c r="CB89" s="506"/>
      <c r="CC89" s="506"/>
      <c r="CD89" s="506"/>
      <c r="CE89" s="506"/>
      <c r="CF89" s="506"/>
    </row>
    <row r="90" spans="1:84" s="504" customFormat="1" ht="8.4" customHeight="1">
      <c r="A90" s="570" t="s">
        <v>582</v>
      </c>
      <c r="B90" s="502">
        <v>664381.75199999998</v>
      </c>
      <c r="C90" s="502">
        <v>154607.59</v>
      </c>
      <c r="D90" s="502">
        <v>818989.34199999995</v>
      </c>
      <c r="E90" s="502"/>
      <c r="F90" s="502">
        <v>76.513000000000005</v>
      </c>
      <c r="G90" s="502">
        <v>0</v>
      </c>
      <c r="H90" s="502">
        <v>76.513000000000005</v>
      </c>
      <c r="I90" s="502"/>
      <c r="J90" s="502">
        <v>487007.35800000001</v>
      </c>
      <c r="K90" s="502">
        <v>175372.9</v>
      </c>
      <c r="L90" s="502">
        <v>662380.25899999996</v>
      </c>
      <c r="M90" s="570" t="s">
        <v>582</v>
      </c>
      <c r="N90" s="502">
        <v>5050.6270000000004</v>
      </c>
      <c r="O90" s="502">
        <v>3547.634</v>
      </c>
      <c r="P90" s="502">
        <v>8598.2610000000004</v>
      </c>
      <c r="Q90" s="502"/>
      <c r="R90" s="502">
        <v>45862.923000000003</v>
      </c>
      <c r="S90" s="502">
        <v>23701.58</v>
      </c>
      <c r="T90" s="502">
        <v>69564.504000000001</v>
      </c>
      <c r="U90" s="502"/>
      <c r="V90" s="502">
        <v>306440.64899999998</v>
      </c>
      <c r="W90" s="502">
        <v>97790.430999999997</v>
      </c>
      <c r="X90" s="502">
        <v>404231.08100000001</v>
      </c>
      <c r="Y90" s="570" t="s">
        <v>582</v>
      </c>
      <c r="Z90" s="502">
        <v>1099415.5460000001</v>
      </c>
      <c r="AA90" s="502">
        <v>55006.769</v>
      </c>
      <c r="AB90" s="502">
        <v>1154422.3149999999</v>
      </c>
      <c r="AC90" s="502"/>
      <c r="AD90" s="502">
        <v>736287.04799999995</v>
      </c>
      <c r="AE90" s="502">
        <v>69200.917000000001</v>
      </c>
      <c r="AF90" s="502">
        <v>805487.96600000001</v>
      </c>
      <c r="AG90" s="502"/>
      <c r="AH90" s="502">
        <v>134916.99799999999</v>
      </c>
      <c r="AI90" s="502">
        <v>1152.7049999999999</v>
      </c>
      <c r="AJ90" s="502">
        <v>136069.704</v>
      </c>
      <c r="AK90" s="570" t="s">
        <v>582</v>
      </c>
      <c r="AL90" s="502">
        <v>207568.81400000001</v>
      </c>
      <c r="AM90" s="502">
        <v>4302.3770000000004</v>
      </c>
      <c r="AN90" s="502">
        <v>211871.19200000001</v>
      </c>
      <c r="AO90" s="502"/>
      <c r="AP90" s="502">
        <v>27097.216</v>
      </c>
      <c r="AQ90" s="502">
        <v>0</v>
      </c>
      <c r="AR90" s="502">
        <v>27097.216</v>
      </c>
      <c r="AS90" s="502"/>
      <c r="AT90" s="502">
        <v>14106.442999999999</v>
      </c>
      <c r="AU90" s="502">
        <v>3431.4470000000001</v>
      </c>
      <c r="AV90" s="502">
        <v>17537.89</v>
      </c>
      <c r="AW90" s="570" t="s">
        <v>582</v>
      </c>
      <c r="AX90" s="502">
        <v>6500</v>
      </c>
      <c r="AY90" s="502">
        <v>0</v>
      </c>
      <c r="AZ90" s="502">
        <v>6500</v>
      </c>
      <c r="BA90" s="502"/>
      <c r="BB90" s="502">
        <v>5500.91</v>
      </c>
      <c r="BC90" s="502">
        <v>0</v>
      </c>
      <c r="BD90" s="502">
        <v>5500.91</v>
      </c>
      <c r="BE90" s="502"/>
      <c r="BF90" s="502">
        <v>0</v>
      </c>
      <c r="BG90" s="502">
        <v>0</v>
      </c>
      <c r="BH90" s="502">
        <v>0</v>
      </c>
      <c r="BI90" s="570" t="s">
        <v>582</v>
      </c>
      <c r="BJ90" s="502">
        <v>0</v>
      </c>
      <c r="BK90" s="502">
        <v>0</v>
      </c>
      <c r="BL90" s="502">
        <v>0</v>
      </c>
      <c r="BM90" s="502"/>
      <c r="BN90" s="502">
        <v>193462.40299999999</v>
      </c>
      <c r="BO90" s="502">
        <v>33.161000000000001</v>
      </c>
      <c r="BP90" s="502">
        <v>193495.565</v>
      </c>
      <c r="BQ90" s="502"/>
      <c r="BR90" s="502">
        <v>5.6959999999999997</v>
      </c>
      <c r="BS90" s="502">
        <v>2.1999999999999999E-2</v>
      </c>
      <c r="BT90" s="502">
        <v>5.7190000000000003</v>
      </c>
      <c r="BU90" s="570" t="s">
        <v>582</v>
      </c>
      <c r="BV90" s="502">
        <v>3933680.8960000002</v>
      </c>
      <c r="BW90" s="502">
        <v>588147.53299999994</v>
      </c>
      <c r="BX90" s="502">
        <v>4521828.4369999999</v>
      </c>
      <c r="BY90" s="502"/>
      <c r="BZ90" s="502">
        <v>487007.35800000001</v>
      </c>
      <c r="CA90" s="502">
        <v>514694.61300000001</v>
      </c>
      <c r="CB90" s="502">
        <v>1001701.972</v>
      </c>
      <c r="CC90" s="502"/>
      <c r="CD90" s="502">
        <v>3933680.8960000002</v>
      </c>
      <c r="CE90" s="502">
        <v>927469.24599999993</v>
      </c>
      <c r="CF90" s="502">
        <v>4861150.1499999994</v>
      </c>
    </row>
    <row r="91" spans="1:84" s="504" customFormat="1" ht="8.4" customHeight="1">
      <c r="A91" s="508" t="s">
        <v>583</v>
      </c>
      <c r="B91" s="506">
        <v>402787.18</v>
      </c>
      <c r="C91" s="506">
        <v>125758.70299999999</v>
      </c>
      <c r="D91" s="506">
        <v>528545.88300000003</v>
      </c>
      <c r="E91" s="506"/>
      <c r="F91" s="506">
        <v>76.513000000000005</v>
      </c>
      <c r="G91" s="506">
        <v>0</v>
      </c>
      <c r="H91" s="506">
        <v>76.513000000000005</v>
      </c>
      <c r="I91" s="506"/>
      <c r="J91" s="506">
        <v>426103.72</v>
      </c>
      <c r="K91" s="506">
        <v>115328.64599999999</v>
      </c>
      <c r="L91" s="506">
        <v>541432.36600000004</v>
      </c>
      <c r="M91" s="508" t="s">
        <v>583</v>
      </c>
      <c r="N91" s="506">
        <v>4254.0720000000001</v>
      </c>
      <c r="O91" s="506">
        <v>3087.5349999999999</v>
      </c>
      <c r="P91" s="506">
        <v>7341.607</v>
      </c>
      <c r="Q91" s="506"/>
      <c r="R91" s="506">
        <v>28657.173999999999</v>
      </c>
      <c r="S91" s="506">
        <v>10783.46</v>
      </c>
      <c r="T91" s="506">
        <v>39440.635000000002</v>
      </c>
      <c r="U91" s="506"/>
      <c r="V91" s="506">
        <v>186804.25099999999</v>
      </c>
      <c r="W91" s="506">
        <v>75916.034</v>
      </c>
      <c r="X91" s="506">
        <v>262720.28600000002</v>
      </c>
      <c r="Y91" s="508" t="s">
        <v>583</v>
      </c>
      <c r="Z91" s="506">
        <v>1099415.3600000001</v>
      </c>
      <c r="AA91" s="506">
        <v>55004.56</v>
      </c>
      <c r="AB91" s="506">
        <v>1154419.9210000001</v>
      </c>
      <c r="AC91" s="506"/>
      <c r="AD91" s="506">
        <v>396247.27100000001</v>
      </c>
      <c r="AE91" s="506">
        <v>56149.517</v>
      </c>
      <c r="AF91" s="506">
        <v>452396.78899999999</v>
      </c>
      <c r="AG91" s="506"/>
      <c r="AH91" s="506">
        <v>1105.3009999999999</v>
      </c>
      <c r="AI91" s="506">
        <v>0</v>
      </c>
      <c r="AJ91" s="506">
        <v>1105.3009999999999</v>
      </c>
      <c r="AK91" s="508" t="s">
        <v>583</v>
      </c>
      <c r="AL91" s="506">
        <v>3445.3229999999999</v>
      </c>
      <c r="AM91" s="506">
        <v>4302.3770000000004</v>
      </c>
      <c r="AN91" s="506">
        <v>7747.7</v>
      </c>
      <c r="AO91" s="506"/>
      <c r="AP91" s="506">
        <v>0</v>
      </c>
      <c r="AQ91" s="506">
        <v>0</v>
      </c>
      <c r="AR91" s="506">
        <v>0</v>
      </c>
      <c r="AS91" s="506"/>
      <c r="AT91" s="506">
        <v>9106.4429999999993</v>
      </c>
      <c r="AU91" s="506">
        <v>1593.9469999999999</v>
      </c>
      <c r="AV91" s="506">
        <v>10700.39</v>
      </c>
      <c r="AW91" s="508" t="s">
        <v>583</v>
      </c>
      <c r="AX91" s="506">
        <v>0</v>
      </c>
      <c r="AY91" s="506">
        <v>0</v>
      </c>
      <c r="AZ91" s="506">
        <v>0</v>
      </c>
      <c r="BA91" s="506"/>
      <c r="BB91" s="506">
        <v>0</v>
      </c>
      <c r="BC91" s="506">
        <v>0</v>
      </c>
      <c r="BD91" s="506">
        <v>0</v>
      </c>
      <c r="BE91" s="506"/>
      <c r="BF91" s="506">
        <v>0</v>
      </c>
      <c r="BG91" s="506">
        <v>0</v>
      </c>
      <c r="BH91" s="506">
        <v>0</v>
      </c>
      <c r="BI91" s="508" t="s">
        <v>583</v>
      </c>
      <c r="BJ91" s="506">
        <v>0</v>
      </c>
      <c r="BK91" s="506">
        <v>0</v>
      </c>
      <c r="BL91" s="506">
        <v>0</v>
      </c>
      <c r="BM91" s="506"/>
      <c r="BN91" s="506">
        <v>50887.324999999997</v>
      </c>
      <c r="BO91" s="506">
        <v>33.161000000000001</v>
      </c>
      <c r="BP91" s="506">
        <v>50920.485999999997</v>
      </c>
      <c r="BQ91" s="506"/>
      <c r="BR91" s="506">
        <v>0</v>
      </c>
      <c r="BS91" s="506">
        <v>0</v>
      </c>
      <c r="BT91" s="506">
        <v>0</v>
      </c>
      <c r="BU91" s="508" t="s">
        <v>583</v>
      </c>
      <c r="BV91" s="506">
        <v>2608889.9330000002</v>
      </c>
      <c r="BW91" s="506">
        <v>447957.93999999994</v>
      </c>
      <c r="BX91" s="506">
        <v>3056847.8770000003</v>
      </c>
      <c r="BY91" s="506"/>
      <c r="BZ91" s="506">
        <v>426103.72</v>
      </c>
      <c r="CA91" s="506">
        <v>454650.359</v>
      </c>
      <c r="CB91" s="506">
        <v>880754.07900000003</v>
      </c>
      <c r="CC91" s="506"/>
      <c r="CD91" s="506">
        <v>2608889.9330000002</v>
      </c>
      <c r="CE91" s="506">
        <v>787279.65299999993</v>
      </c>
      <c r="CF91" s="506">
        <v>3396169.5900000003</v>
      </c>
    </row>
    <row r="92" spans="1:84" s="504" customFormat="1" ht="8.4" customHeight="1">
      <c r="A92" s="508" t="s">
        <v>584</v>
      </c>
      <c r="B92" s="506">
        <v>52702.205000000002</v>
      </c>
      <c r="C92" s="506">
        <v>17794.582999999999</v>
      </c>
      <c r="D92" s="506">
        <v>70496.788</v>
      </c>
      <c r="E92" s="506"/>
      <c r="F92" s="506">
        <v>0</v>
      </c>
      <c r="G92" s="506">
        <v>0</v>
      </c>
      <c r="H92" s="506">
        <v>0</v>
      </c>
      <c r="I92" s="506"/>
      <c r="J92" s="506">
        <v>42353.637999999999</v>
      </c>
      <c r="K92" s="506">
        <v>54381.078999999998</v>
      </c>
      <c r="L92" s="506">
        <v>96734.717000000004</v>
      </c>
      <c r="M92" s="508" t="s">
        <v>584</v>
      </c>
      <c r="N92" s="506">
        <v>79.406999999999996</v>
      </c>
      <c r="O92" s="506">
        <v>31.518999999999998</v>
      </c>
      <c r="P92" s="506">
        <v>110.926</v>
      </c>
      <c r="Q92" s="506"/>
      <c r="R92" s="506">
        <v>1050.0229999999999</v>
      </c>
      <c r="S92" s="506">
        <v>63.326999999999998</v>
      </c>
      <c r="T92" s="506">
        <v>1113.3499999999999</v>
      </c>
      <c r="U92" s="506"/>
      <c r="V92" s="506">
        <v>6496.5140000000001</v>
      </c>
      <c r="W92" s="506">
        <v>13884.3</v>
      </c>
      <c r="X92" s="506">
        <v>20380.813999999998</v>
      </c>
      <c r="Y92" s="508" t="s">
        <v>584</v>
      </c>
      <c r="Z92" s="506">
        <v>0.186</v>
      </c>
      <c r="AA92" s="506">
        <v>2.2080000000000002</v>
      </c>
      <c r="AB92" s="506">
        <v>2.3940000000000001</v>
      </c>
      <c r="AC92" s="506"/>
      <c r="AD92" s="506">
        <v>11850.873</v>
      </c>
      <c r="AE92" s="506">
        <v>8536.2260000000006</v>
      </c>
      <c r="AF92" s="506">
        <v>20387.099999999999</v>
      </c>
      <c r="AG92" s="506"/>
      <c r="AH92" s="506">
        <v>7861.2560000000003</v>
      </c>
      <c r="AI92" s="506">
        <v>4.2510000000000003</v>
      </c>
      <c r="AJ92" s="506">
        <v>7865.5069999999996</v>
      </c>
      <c r="AK92" s="508" t="s">
        <v>584</v>
      </c>
      <c r="AL92" s="506">
        <v>0</v>
      </c>
      <c r="AM92" s="506">
        <v>0</v>
      </c>
      <c r="AN92" s="506">
        <v>0</v>
      </c>
      <c r="AO92" s="506"/>
      <c r="AP92" s="506">
        <v>0</v>
      </c>
      <c r="AQ92" s="506">
        <v>0</v>
      </c>
      <c r="AR92" s="506">
        <v>0</v>
      </c>
      <c r="AS92" s="506"/>
      <c r="AT92" s="506">
        <v>0</v>
      </c>
      <c r="AU92" s="506">
        <v>0</v>
      </c>
      <c r="AV92" s="506">
        <v>0</v>
      </c>
      <c r="AW92" s="508" t="s">
        <v>584</v>
      </c>
      <c r="AX92" s="506">
        <v>0</v>
      </c>
      <c r="AY92" s="506">
        <v>0</v>
      </c>
      <c r="AZ92" s="506">
        <v>0</v>
      </c>
      <c r="BA92" s="506"/>
      <c r="BB92" s="506">
        <v>0.91</v>
      </c>
      <c r="BC92" s="506">
        <v>0</v>
      </c>
      <c r="BD92" s="506">
        <v>0.91</v>
      </c>
      <c r="BE92" s="506"/>
      <c r="BF92" s="506">
        <v>0</v>
      </c>
      <c r="BG92" s="506">
        <v>0</v>
      </c>
      <c r="BH92" s="506">
        <v>0</v>
      </c>
      <c r="BI92" s="508" t="s">
        <v>584</v>
      </c>
      <c r="BJ92" s="506">
        <v>0</v>
      </c>
      <c r="BK92" s="506">
        <v>0</v>
      </c>
      <c r="BL92" s="506">
        <v>0</v>
      </c>
      <c r="BM92" s="506"/>
      <c r="BN92" s="506">
        <v>0</v>
      </c>
      <c r="BO92" s="506">
        <v>0</v>
      </c>
      <c r="BP92" s="506">
        <v>0</v>
      </c>
      <c r="BQ92" s="506"/>
      <c r="BR92" s="506">
        <v>5.6959999999999997</v>
      </c>
      <c r="BS92" s="506">
        <v>2.1999999999999999E-2</v>
      </c>
      <c r="BT92" s="506">
        <v>5.7190000000000003</v>
      </c>
      <c r="BU92" s="508" t="s">
        <v>584</v>
      </c>
      <c r="BV92" s="506">
        <v>122400.70799999998</v>
      </c>
      <c r="BW92" s="506">
        <v>94697.514999999999</v>
      </c>
      <c r="BX92" s="506">
        <v>217098.22500000006</v>
      </c>
      <c r="BY92" s="506"/>
      <c r="BZ92" s="506">
        <v>42353.637999999999</v>
      </c>
      <c r="CA92" s="506">
        <v>54381.078999999998</v>
      </c>
      <c r="CB92" s="506">
        <v>96734.717000000004</v>
      </c>
      <c r="CC92" s="506"/>
      <c r="CD92" s="506">
        <v>122400.70799999998</v>
      </c>
      <c r="CE92" s="506">
        <v>94697.514999999999</v>
      </c>
      <c r="CF92" s="506">
        <v>217098.22500000006</v>
      </c>
    </row>
    <row r="93" spans="1:84" s="504" customFormat="1" ht="8.4" customHeight="1">
      <c r="A93" s="508" t="s">
        <v>585</v>
      </c>
      <c r="B93" s="506">
        <v>208892.36600000001</v>
      </c>
      <c r="C93" s="506">
        <v>11054.304</v>
      </c>
      <c r="D93" s="506">
        <v>219946.67</v>
      </c>
      <c r="E93" s="506"/>
      <c r="F93" s="506">
        <v>0</v>
      </c>
      <c r="G93" s="506">
        <v>0</v>
      </c>
      <c r="H93" s="506">
        <v>0</v>
      </c>
      <c r="I93" s="506"/>
      <c r="J93" s="506">
        <v>18550</v>
      </c>
      <c r="K93" s="506">
        <v>5663.1750000000002</v>
      </c>
      <c r="L93" s="506">
        <v>24213.174999999999</v>
      </c>
      <c r="M93" s="508" t="s">
        <v>585</v>
      </c>
      <c r="N93" s="506">
        <v>717.14599999999996</v>
      </c>
      <c r="O93" s="506">
        <v>428.58</v>
      </c>
      <c r="P93" s="506">
        <v>1145.7270000000001</v>
      </c>
      <c r="Q93" s="506"/>
      <c r="R93" s="506">
        <v>16155.725</v>
      </c>
      <c r="S93" s="506">
        <v>12854.791999999999</v>
      </c>
      <c r="T93" s="506">
        <v>29010.517</v>
      </c>
      <c r="U93" s="506"/>
      <c r="V93" s="506">
        <v>113139.883</v>
      </c>
      <c r="W93" s="506">
        <v>7990.0959999999995</v>
      </c>
      <c r="X93" s="506">
        <v>121129.97900000001</v>
      </c>
      <c r="Y93" s="508" t="s">
        <v>585</v>
      </c>
      <c r="Z93" s="506">
        <v>0</v>
      </c>
      <c r="AA93" s="506">
        <v>0</v>
      </c>
      <c r="AB93" s="506">
        <v>0</v>
      </c>
      <c r="AC93" s="506"/>
      <c r="AD93" s="506">
        <v>328188.902</v>
      </c>
      <c r="AE93" s="506">
        <v>4515.1729999999998</v>
      </c>
      <c r="AF93" s="506">
        <v>332704.076</v>
      </c>
      <c r="AG93" s="506"/>
      <c r="AH93" s="506">
        <v>125950.44</v>
      </c>
      <c r="AI93" s="506">
        <v>1148.454</v>
      </c>
      <c r="AJ93" s="506">
        <v>127098.894</v>
      </c>
      <c r="AK93" s="508" t="s">
        <v>585</v>
      </c>
      <c r="AL93" s="506">
        <v>204123.49100000001</v>
      </c>
      <c r="AM93" s="506">
        <v>0</v>
      </c>
      <c r="AN93" s="506">
        <v>204123.49100000001</v>
      </c>
      <c r="AO93" s="506"/>
      <c r="AP93" s="506">
        <v>27097.216</v>
      </c>
      <c r="AQ93" s="506">
        <v>0</v>
      </c>
      <c r="AR93" s="506">
        <v>27097.216</v>
      </c>
      <c r="AS93" s="506"/>
      <c r="AT93" s="506">
        <v>5000</v>
      </c>
      <c r="AU93" s="506">
        <v>1837.5</v>
      </c>
      <c r="AV93" s="506">
        <v>6837.5</v>
      </c>
      <c r="AW93" s="508" t="s">
        <v>585</v>
      </c>
      <c r="AX93" s="506">
        <v>6500</v>
      </c>
      <c r="AY93" s="506">
        <v>0</v>
      </c>
      <c r="AZ93" s="506">
        <v>6500</v>
      </c>
      <c r="BA93" s="506"/>
      <c r="BB93" s="506">
        <v>5500</v>
      </c>
      <c r="BC93" s="506">
        <v>0</v>
      </c>
      <c r="BD93" s="506">
        <v>5500</v>
      </c>
      <c r="BE93" s="506"/>
      <c r="BF93" s="506">
        <v>0</v>
      </c>
      <c r="BG93" s="506">
        <v>0</v>
      </c>
      <c r="BH93" s="506">
        <v>0</v>
      </c>
      <c r="BI93" s="508" t="s">
        <v>585</v>
      </c>
      <c r="BJ93" s="506">
        <v>0</v>
      </c>
      <c r="BK93" s="506">
        <v>0</v>
      </c>
      <c r="BL93" s="506">
        <v>0</v>
      </c>
      <c r="BM93" s="506"/>
      <c r="BN93" s="506">
        <v>142575.07800000001</v>
      </c>
      <c r="BO93" s="506">
        <v>0</v>
      </c>
      <c r="BP93" s="506">
        <v>142575.07800000001</v>
      </c>
      <c r="BQ93" s="506"/>
      <c r="BR93" s="506">
        <v>0</v>
      </c>
      <c r="BS93" s="506">
        <v>0</v>
      </c>
      <c r="BT93" s="506">
        <v>0</v>
      </c>
      <c r="BU93" s="508" t="s">
        <v>585</v>
      </c>
      <c r="BV93" s="506">
        <v>1202390.2470000002</v>
      </c>
      <c r="BW93" s="506">
        <v>45492.074000000001</v>
      </c>
      <c r="BX93" s="506">
        <v>1247882.3230000001</v>
      </c>
      <c r="BY93" s="506"/>
      <c r="BZ93" s="506">
        <v>18550</v>
      </c>
      <c r="CA93" s="506">
        <v>5663.1750000000002</v>
      </c>
      <c r="CB93" s="506">
        <v>24213.174999999999</v>
      </c>
      <c r="CC93" s="506"/>
      <c r="CD93" s="506">
        <v>1202390.2470000002</v>
      </c>
      <c r="CE93" s="506">
        <v>45492.074000000001</v>
      </c>
      <c r="CF93" s="506">
        <v>1247882.3230000001</v>
      </c>
    </row>
    <row r="94" spans="1:84" s="36" customFormat="1" ht="3.15" customHeight="1">
      <c r="A94" s="508"/>
      <c r="B94" s="506"/>
      <c r="C94" s="506"/>
      <c r="D94" s="506"/>
      <c r="E94" s="506"/>
      <c r="F94" s="506"/>
      <c r="G94" s="506"/>
      <c r="H94" s="506"/>
      <c r="I94" s="506"/>
      <c r="J94" s="506"/>
      <c r="K94" s="506"/>
      <c r="L94" s="506"/>
      <c r="M94" s="508"/>
      <c r="N94" s="506"/>
      <c r="O94" s="506"/>
      <c r="P94" s="506"/>
      <c r="Q94" s="506"/>
      <c r="R94" s="506"/>
      <c r="S94" s="506"/>
      <c r="T94" s="506"/>
      <c r="U94" s="506"/>
      <c r="V94" s="506"/>
      <c r="W94" s="506"/>
      <c r="X94" s="506"/>
      <c r="Y94" s="508"/>
      <c r="Z94" s="506"/>
      <c r="AA94" s="506"/>
      <c r="AB94" s="506"/>
      <c r="AC94" s="506"/>
      <c r="AD94" s="506"/>
      <c r="AE94" s="506"/>
      <c r="AF94" s="506"/>
      <c r="AG94" s="506"/>
      <c r="AH94" s="506"/>
      <c r="AI94" s="506"/>
      <c r="AJ94" s="506"/>
      <c r="AK94" s="508"/>
      <c r="AL94" s="506"/>
      <c r="AM94" s="506"/>
      <c r="AN94" s="506"/>
      <c r="AO94" s="506"/>
      <c r="AP94" s="506"/>
      <c r="AQ94" s="506"/>
      <c r="AR94" s="506"/>
      <c r="AS94" s="506"/>
      <c r="AT94" s="506"/>
      <c r="AU94" s="506"/>
      <c r="AV94" s="506"/>
      <c r="AW94" s="508"/>
      <c r="AX94" s="506"/>
      <c r="AY94" s="506"/>
      <c r="AZ94" s="506"/>
      <c r="BA94" s="506"/>
      <c r="BB94" s="506">
        <v>0</v>
      </c>
      <c r="BC94" s="506">
        <v>0</v>
      </c>
      <c r="BD94" s="506">
        <v>0</v>
      </c>
      <c r="BE94" s="506"/>
      <c r="BF94" s="506">
        <v>0</v>
      </c>
      <c r="BG94" s="506">
        <v>0</v>
      </c>
      <c r="BH94" s="506">
        <v>0</v>
      </c>
      <c r="BI94" s="508"/>
      <c r="BJ94" s="506">
        <v>0</v>
      </c>
      <c r="BK94" s="506">
        <v>0</v>
      </c>
      <c r="BL94" s="506">
        <v>0</v>
      </c>
      <c r="BM94" s="506"/>
      <c r="BN94" s="506">
        <v>0</v>
      </c>
      <c r="BO94" s="506">
        <v>0</v>
      </c>
      <c r="BP94" s="506">
        <v>0</v>
      </c>
      <c r="BQ94" s="506"/>
      <c r="BR94" s="506"/>
      <c r="BS94" s="506"/>
      <c r="BT94" s="506"/>
      <c r="BU94" s="508"/>
      <c r="BV94" s="506"/>
      <c r="BW94" s="506"/>
      <c r="BX94" s="506"/>
      <c r="BY94" s="506"/>
      <c r="BZ94" s="506"/>
      <c r="CA94" s="506"/>
      <c r="CB94" s="506"/>
      <c r="CC94" s="506"/>
      <c r="CD94" s="506"/>
      <c r="CE94" s="506"/>
      <c r="CF94" s="506"/>
    </row>
    <row r="95" spans="1:84" s="504" customFormat="1" ht="8.4" customHeight="1">
      <c r="A95" s="509" t="s">
        <v>531</v>
      </c>
      <c r="B95" s="510">
        <v>254000</v>
      </c>
      <c r="C95" s="510">
        <v>0</v>
      </c>
      <c r="D95" s="510">
        <v>254000</v>
      </c>
      <c r="E95" s="510"/>
      <c r="F95" s="510">
        <v>0</v>
      </c>
      <c r="G95" s="510">
        <v>0</v>
      </c>
      <c r="H95" s="510">
        <v>0</v>
      </c>
      <c r="I95" s="510"/>
      <c r="J95" s="510">
        <v>133000</v>
      </c>
      <c r="K95" s="510">
        <v>0</v>
      </c>
      <c r="L95" s="510">
        <v>133000</v>
      </c>
      <c r="M95" s="509" t="s">
        <v>531</v>
      </c>
      <c r="N95" s="510">
        <v>0</v>
      </c>
      <c r="O95" s="510">
        <v>0</v>
      </c>
      <c r="P95" s="510">
        <v>0</v>
      </c>
      <c r="Q95" s="510"/>
      <c r="R95" s="510">
        <v>50000</v>
      </c>
      <c r="S95" s="510">
        <v>0</v>
      </c>
      <c r="T95" s="510">
        <v>50000</v>
      </c>
      <c r="U95" s="510"/>
      <c r="V95" s="510">
        <v>305600</v>
      </c>
      <c r="W95" s="510">
        <v>0</v>
      </c>
      <c r="X95" s="510">
        <v>305600</v>
      </c>
      <c r="Y95" s="509" t="s">
        <v>531</v>
      </c>
      <c r="Z95" s="510">
        <v>0</v>
      </c>
      <c r="AA95" s="510">
        <v>0</v>
      </c>
      <c r="AB95" s="510">
        <v>0</v>
      </c>
      <c r="AC95" s="510"/>
      <c r="AD95" s="510">
        <v>150000</v>
      </c>
      <c r="AE95" s="510">
        <v>0</v>
      </c>
      <c r="AF95" s="510">
        <v>150000</v>
      </c>
      <c r="AG95" s="510"/>
      <c r="AH95" s="510">
        <v>0</v>
      </c>
      <c r="AI95" s="510">
        <v>0</v>
      </c>
      <c r="AJ95" s="510">
        <v>0</v>
      </c>
      <c r="AK95" s="509" t="s">
        <v>531</v>
      </c>
      <c r="AL95" s="510">
        <v>0</v>
      </c>
      <c r="AM95" s="510">
        <v>0</v>
      </c>
      <c r="AN95" s="510">
        <v>0</v>
      </c>
      <c r="AO95" s="510"/>
      <c r="AP95" s="510">
        <v>105000</v>
      </c>
      <c r="AQ95" s="510">
        <v>0</v>
      </c>
      <c r="AR95" s="510">
        <v>105000</v>
      </c>
      <c r="AS95" s="510"/>
      <c r="AT95" s="510">
        <v>55000</v>
      </c>
      <c r="AU95" s="510">
        <v>36750</v>
      </c>
      <c r="AV95" s="510">
        <v>91750</v>
      </c>
      <c r="AW95" s="509" t="s">
        <v>531</v>
      </c>
      <c r="AX95" s="510">
        <v>0</v>
      </c>
      <c r="AY95" s="510">
        <v>0</v>
      </c>
      <c r="AZ95" s="510">
        <v>0</v>
      </c>
      <c r="BA95" s="510"/>
      <c r="BB95" s="510">
        <v>0</v>
      </c>
      <c r="BC95" s="510">
        <v>0</v>
      </c>
      <c r="BD95" s="510">
        <v>0</v>
      </c>
      <c r="BE95" s="510"/>
      <c r="BF95" s="510">
        <v>0</v>
      </c>
      <c r="BG95" s="510">
        <v>0</v>
      </c>
      <c r="BH95" s="510">
        <v>0</v>
      </c>
      <c r="BI95" s="509" t="s">
        <v>531</v>
      </c>
      <c r="BJ95" s="510">
        <v>0</v>
      </c>
      <c r="BK95" s="510">
        <v>0</v>
      </c>
      <c r="BL95" s="510">
        <v>0</v>
      </c>
      <c r="BM95" s="510"/>
      <c r="BN95" s="510">
        <v>222600</v>
      </c>
      <c r="BO95" s="510">
        <v>0</v>
      </c>
      <c r="BP95" s="510">
        <v>222600</v>
      </c>
      <c r="BQ95" s="510"/>
      <c r="BR95" s="510">
        <v>0</v>
      </c>
      <c r="BS95" s="510">
        <v>0</v>
      </c>
      <c r="BT95" s="510">
        <v>0</v>
      </c>
      <c r="BU95" s="509" t="s">
        <v>531</v>
      </c>
      <c r="BV95" s="510">
        <v>1275200</v>
      </c>
      <c r="BW95" s="510">
        <v>36750</v>
      </c>
      <c r="BX95" s="510">
        <v>1311950</v>
      </c>
      <c r="BY95" s="510"/>
      <c r="BZ95" s="510">
        <v>133000</v>
      </c>
      <c r="CA95" s="510">
        <v>0</v>
      </c>
      <c r="CB95" s="510">
        <v>133000</v>
      </c>
      <c r="CC95" s="510"/>
      <c r="CD95" s="510">
        <v>1275200</v>
      </c>
      <c r="CE95" s="510">
        <v>36750</v>
      </c>
      <c r="CF95" s="510">
        <v>1311950</v>
      </c>
    </row>
    <row r="96" spans="1:84" s="36" customFormat="1" ht="3.15" customHeight="1">
      <c r="A96" s="509"/>
      <c r="B96" s="510"/>
      <c r="C96" s="510"/>
      <c r="D96" s="510"/>
      <c r="E96" s="510"/>
      <c r="F96" s="510"/>
      <c r="G96" s="510"/>
      <c r="H96" s="510"/>
      <c r="I96" s="510"/>
      <c r="J96" s="510"/>
      <c r="K96" s="510"/>
      <c r="L96" s="510"/>
      <c r="M96" s="509"/>
      <c r="N96" s="510"/>
      <c r="O96" s="510"/>
      <c r="P96" s="510"/>
      <c r="Q96" s="510"/>
      <c r="R96" s="510"/>
      <c r="S96" s="510"/>
      <c r="T96" s="510"/>
      <c r="U96" s="510"/>
      <c r="V96" s="510"/>
      <c r="W96" s="510"/>
      <c r="X96" s="510"/>
      <c r="Y96" s="509"/>
      <c r="Z96" s="510"/>
      <c r="AA96" s="510"/>
      <c r="AB96" s="510"/>
      <c r="AC96" s="510"/>
      <c r="AD96" s="510"/>
      <c r="AE96" s="510"/>
      <c r="AF96" s="510"/>
      <c r="AG96" s="510"/>
      <c r="AH96" s="510"/>
      <c r="AI96" s="510"/>
      <c r="AJ96" s="510"/>
      <c r="AK96" s="509"/>
      <c r="AL96" s="510"/>
      <c r="AM96" s="510"/>
      <c r="AN96" s="510"/>
      <c r="AO96" s="510"/>
      <c r="AP96" s="510"/>
      <c r="AQ96" s="510"/>
      <c r="AR96" s="510"/>
      <c r="AS96" s="510"/>
      <c r="AT96" s="510"/>
      <c r="AU96" s="510"/>
      <c r="AV96" s="510"/>
      <c r="AW96" s="509"/>
      <c r="AX96" s="510"/>
      <c r="AY96" s="510"/>
      <c r="AZ96" s="510"/>
      <c r="BA96" s="510"/>
      <c r="BB96" s="510">
        <v>0</v>
      </c>
      <c r="BC96" s="510">
        <v>0</v>
      </c>
      <c r="BD96" s="510">
        <v>0</v>
      </c>
      <c r="BE96" s="510"/>
      <c r="BF96" s="510">
        <v>0</v>
      </c>
      <c r="BG96" s="510">
        <v>0</v>
      </c>
      <c r="BH96" s="510">
        <v>0</v>
      </c>
      <c r="BI96" s="509"/>
      <c r="BJ96" s="510">
        <v>0</v>
      </c>
      <c r="BK96" s="510">
        <v>0</v>
      </c>
      <c r="BL96" s="510">
        <v>0</v>
      </c>
      <c r="BM96" s="510"/>
      <c r="BN96" s="510">
        <v>0</v>
      </c>
      <c r="BO96" s="510">
        <v>0</v>
      </c>
      <c r="BP96" s="510">
        <v>0</v>
      </c>
      <c r="BQ96" s="510"/>
      <c r="BR96" s="510"/>
      <c r="BS96" s="510"/>
      <c r="BT96" s="510"/>
      <c r="BU96" s="509"/>
      <c r="BV96" s="510"/>
      <c r="BW96" s="510"/>
      <c r="BX96" s="510"/>
      <c r="BY96" s="510"/>
      <c r="BZ96" s="510"/>
      <c r="CA96" s="510"/>
      <c r="CB96" s="510"/>
      <c r="CC96" s="510"/>
      <c r="CD96" s="510"/>
      <c r="CE96" s="510"/>
      <c r="CF96" s="510"/>
    </row>
    <row r="97" spans="1:84" s="504" customFormat="1" ht="8.4" customHeight="1">
      <c r="A97" s="501" t="s">
        <v>586</v>
      </c>
      <c r="B97" s="502">
        <v>2419777.031</v>
      </c>
      <c r="C97" s="502">
        <v>3549476.298</v>
      </c>
      <c r="D97" s="502">
        <v>5969253.3289999999</v>
      </c>
      <c r="E97" s="502"/>
      <c r="F97" s="502">
        <v>130399.393</v>
      </c>
      <c r="G97" s="502">
        <v>17.312999999999999</v>
      </c>
      <c r="H97" s="502">
        <v>130416.70600000001</v>
      </c>
      <c r="I97" s="502"/>
      <c r="J97" s="502">
        <v>4540811.4850000003</v>
      </c>
      <c r="K97" s="502">
        <v>3803963.2620000001</v>
      </c>
      <c r="L97" s="502">
        <v>8344774.7470000004</v>
      </c>
      <c r="M97" s="501" t="s">
        <v>586</v>
      </c>
      <c r="N97" s="502">
        <v>902922.91200000001</v>
      </c>
      <c r="O97" s="502">
        <v>110712.049</v>
      </c>
      <c r="P97" s="502">
        <v>1013634.9620000001</v>
      </c>
      <c r="Q97" s="502"/>
      <c r="R97" s="502">
        <v>760950.853</v>
      </c>
      <c r="S97" s="502">
        <v>1124586.6059999999</v>
      </c>
      <c r="T97" s="502">
        <v>1885537.459</v>
      </c>
      <c r="U97" s="502"/>
      <c r="V97" s="502">
        <v>764841.60900000005</v>
      </c>
      <c r="W97" s="502">
        <v>4246232.0760000004</v>
      </c>
      <c r="X97" s="502">
        <v>5011073.6859999998</v>
      </c>
      <c r="Y97" s="501" t="s">
        <v>586</v>
      </c>
      <c r="Z97" s="502">
        <v>0</v>
      </c>
      <c r="AA97" s="502">
        <v>325683.37699999998</v>
      </c>
      <c r="AB97" s="502">
        <v>325683.37699999998</v>
      </c>
      <c r="AC97" s="502"/>
      <c r="AD97" s="502">
        <v>1937234.9269999999</v>
      </c>
      <c r="AE97" s="502">
        <v>1491438.898</v>
      </c>
      <c r="AF97" s="502">
        <v>3428673.8259999999</v>
      </c>
      <c r="AG97" s="502"/>
      <c r="AH97" s="502">
        <v>2039624.5719999999</v>
      </c>
      <c r="AI97" s="502">
        <v>404250</v>
      </c>
      <c r="AJ97" s="502">
        <v>2443874.5720000002</v>
      </c>
      <c r="AK97" s="501" t="s">
        <v>586</v>
      </c>
      <c r="AL97" s="502">
        <v>191594.277</v>
      </c>
      <c r="AM97" s="502">
        <v>24923.956999999999</v>
      </c>
      <c r="AN97" s="502">
        <v>216518.234</v>
      </c>
      <c r="AO97" s="502"/>
      <c r="AP97" s="502">
        <v>0</v>
      </c>
      <c r="AQ97" s="502">
        <v>32.601999999999997</v>
      </c>
      <c r="AR97" s="502">
        <v>32.601999999999997</v>
      </c>
      <c r="AS97" s="502"/>
      <c r="AT97" s="502">
        <v>0</v>
      </c>
      <c r="AU97" s="502">
        <v>902625.93700000003</v>
      </c>
      <c r="AV97" s="502">
        <v>902625.93700000003</v>
      </c>
      <c r="AW97" s="501" t="s">
        <v>586</v>
      </c>
      <c r="AX97" s="502">
        <v>0</v>
      </c>
      <c r="AY97" s="502">
        <v>0</v>
      </c>
      <c r="AZ97" s="502">
        <v>0</v>
      </c>
      <c r="BA97" s="502"/>
      <c r="BB97" s="502">
        <v>33089.620000000003</v>
      </c>
      <c r="BC97" s="502">
        <v>0</v>
      </c>
      <c r="BD97" s="502">
        <v>33089.620000000003</v>
      </c>
      <c r="BE97" s="502"/>
      <c r="BF97" s="502">
        <v>0</v>
      </c>
      <c r="BG97" s="502">
        <v>455700</v>
      </c>
      <c r="BH97" s="502">
        <v>455700</v>
      </c>
      <c r="BI97" s="501" t="s">
        <v>586</v>
      </c>
      <c r="BJ97" s="502">
        <v>0</v>
      </c>
      <c r="BK97" s="502">
        <v>0</v>
      </c>
      <c r="BL97" s="502">
        <v>0</v>
      </c>
      <c r="BM97" s="502"/>
      <c r="BN97" s="502">
        <v>0</v>
      </c>
      <c r="BO97" s="502">
        <v>135975</v>
      </c>
      <c r="BP97" s="502">
        <v>135975</v>
      </c>
      <c r="BQ97" s="502"/>
      <c r="BR97" s="502">
        <v>674108.701</v>
      </c>
      <c r="BS97" s="502">
        <v>0</v>
      </c>
      <c r="BT97" s="502">
        <v>674108.701</v>
      </c>
      <c r="BU97" s="501" t="s">
        <v>586</v>
      </c>
      <c r="BV97" s="502">
        <v>14395355.379999999</v>
      </c>
      <c r="BW97" s="502">
        <v>16575617.375</v>
      </c>
      <c r="BX97" s="502">
        <v>30970972.758000009</v>
      </c>
      <c r="BY97" s="502"/>
      <c r="BZ97" s="502">
        <v>4540811.4850000003</v>
      </c>
      <c r="CA97" s="502">
        <v>3803963.2620000001</v>
      </c>
      <c r="CB97" s="502">
        <v>8344774.7470000004</v>
      </c>
      <c r="CC97" s="502"/>
      <c r="CD97" s="502">
        <v>14395355.379999999</v>
      </c>
      <c r="CE97" s="502">
        <v>16575617.375</v>
      </c>
      <c r="CF97" s="502">
        <v>30970972.758000009</v>
      </c>
    </row>
    <row r="98" spans="1:84" s="504" customFormat="1" ht="8.4" customHeight="1">
      <c r="A98" s="508" t="s">
        <v>587</v>
      </c>
      <c r="B98" s="506">
        <v>2419777.031</v>
      </c>
      <c r="C98" s="506">
        <v>14.298</v>
      </c>
      <c r="D98" s="506">
        <v>2419791.3289999999</v>
      </c>
      <c r="E98" s="506"/>
      <c r="F98" s="506">
        <v>130399.393</v>
      </c>
      <c r="G98" s="506">
        <v>17.312999999999999</v>
      </c>
      <c r="H98" s="506">
        <v>130416.70600000001</v>
      </c>
      <c r="I98" s="506"/>
      <c r="J98" s="506">
        <v>4540811.4850000003</v>
      </c>
      <c r="K98" s="506">
        <v>110588.25900000001</v>
      </c>
      <c r="L98" s="506">
        <v>4651399.7450000001</v>
      </c>
      <c r="M98" s="508" t="s">
        <v>587</v>
      </c>
      <c r="N98" s="506">
        <v>902922.91200000001</v>
      </c>
      <c r="O98" s="506">
        <v>462.04899999999998</v>
      </c>
      <c r="P98" s="506">
        <v>903384.96200000006</v>
      </c>
      <c r="Q98" s="506"/>
      <c r="R98" s="506">
        <v>760950.853</v>
      </c>
      <c r="S98" s="506">
        <v>36.606000000000002</v>
      </c>
      <c r="T98" s="506">
        <v>760987.45900000003</v>
      </c>
      <c r="U98" s="506"/>
      <c r="V98" s="506">
        <v>764841.60900000005</v>
      </c>
      <c r="W98" s="506">
        <v>1607.076</v>
      </c>
      <c r="X98" s="506">
        <v>766448.68599999999</v>
      </c>
      <c r="Y98" s="508" t="s">
        <v>587</v>
      </c>
      <c r="Z98" s="506">
        <v>0</v>
      </c>
      <c r="AA98" s="506">
        <v>0</v>
      </c>
      <c r="AB98" s="506">
        <v>0</v>
      </c>
      <c r="AC98" s="506"/>
      <c r="AD98" s="506">
        <v>1937234.9269999999</v>
      </c>
      <c r="AE98" s="506">
        <v>150063.89799999999</v>
      </c>
      <c r="AF98" s="506">
        <v>2087298.8259999999</v>
      </c>
      <c r="AG98" s="506"/>
      <c r="AH98" s="506">
        <v>1510099.5719999999</v>
      </c>
      <c r="AI98" s="506">
        <v>0</v>
      </c>
      <c r="AJ98" s="506">
        <v>1510099.5719999999</v>
      </c>
      <c r="AK98" s="508" t="s">
        <v>587</v>
      </c>
      <c r="AL98" s="506">
        <v>191594.277</v>
      </c>
      <c r="AM98" s="506">
        <v>24923.956999999999</v>
      </c>
      <c r="AN98" s="506">
        <v>216518.234</v>
      </c>
      <c r="AO98" s="506"/>
      <c r="AP98" s="506">
        <v>0</v>
      </c>
      <c r="AQ98" s="506">
        <v>32.601999999999997</v>
      </c>
      <c r="AR98" s="506">
        <v>32.601999999999997</v>
      </c>
      <c r="AS98" s="506"/>
      <c r="AT98" s="506">
        <v>0</v>
      </c>
      <c r="AU98" s="506">
        <v>220500</v>
      </c>
      <c r="AV98" s="506">
        <v>220500</v>
      </c>
      <c r="AW98" s="508" t="s">
        <v>587</v>
      </c>
      <c r="AX98" s="506">
        <v>0</v>
      </c>
      <c r="AY98" s="506">
        <v>0</v>
      </c>
      <c r="AZ98" s="506">
        <v>0</v>
      </c>
      <c r="BA98" s="506"/>
      <c r="BB98" s="506">
        <v>33089.620000000003</v>
      </c>
      <c r="BC98" s="506">
        <v>0</v>
      </c>
      <c r="BD98" s="506">
        <v>33089.620000000003</v>
      </c>
      <c r="BE98" s="506"/>
      <c r="BF98" s="506">
        <v>0</v>
      </c>
      <c r="BG98" s="506">
        <v>0</v>
      </c>
      <c r="BH98" s="506">
        <v>0</v>
      </c>
      <c r="BI98" s="508" t="s">
        <v>587</v>
      </c>
      <c r="BJ98" s="506">
        <v>0</v>
      </c>
      <c r="BK98" s="506">
        <v>0</v>
      </c>
      <c r="BL98" s="506">
        <v>0</v>
      </c>
      <c r="BM98" s="506"/>
      <c r="BN98" s="506">
        <v>0</v>
      </c>
      <c r="BO98" s="506">
        <v>0</v>
      </c>
      <c r="BP98" s="506">
        <v>0</v>
      </c>
      <c r="BQ98" s="506"/>
      <c r="BR98" s="506">
        <v>674108.701</v>
      </c>
      <c r="BS98" s="506">
        <v>0</v>
      </c>
      <c r="BT98" s="506">
        <v>674108.701</v>
      </c>
      <c r="BU98" s="508" t="s">
        <v>587</v>
      </c>
      <c r="BV98" s="506">
        <v>13865830.379999999</v>
      </c>
      <c r="BW98" s="506">
        <v>508246.05800000002</v>
      </c>
      <c r="BX98" s="506">
        <v>14374076.442</v>
      </c>
      <c r="BY98" s="506"/>
      <c r="BZ98" s="506">
        <v>4540811.4850000003</v>
      </c>
      <c r="CA98" s="506">
        <v>110588.25900000001</v>
      </c>
      <c r="CB98" s="506">
        <v>4651399.7450000001</v>
      </c>
      <c r="CC98" s="506"/>
      <c r="CD98" s="506">
        <v>13865830.379999999</v>
      </c>
      <c r="CE98" s="506">
        <v>508246.05800000002</v>
      </c>
      <c r="CF98" s="506">
        <v>14374076.442000002</v>
      </c>
    </row>
    <row r="99" spans="1:84" s="504" customFormat="1" ht="8.4" customHeight="1">
      <c r="A99" s="508" t="s">
        <v>588</v>
      </c>
      <c r="B99" s="506">
        <v>0</v>
      </c>
      <c r="C99" s="506">
        <v>3549462</v>
      </c>
      <c r="D99" s="506">
        <v>3549462</v>
      </c>
      <c r="E99" s="506"/>
      <c r="F99" s="506">
        <v>0</v>
      </c>
      <c r="G99" s="506">
        <v>0</v>
      </c>
      <c r="H99" s="506">
        <v>0</v>
      </c>
      <c r="I99" s="506"/>
      <c r="J99" s="506">
        <v>0</v>
      </c>
      <c r="K99" s="506">
        <v>3693375.0019999999</v>
      </c>
      <c r="L99" s="506">
        <v>3693375.0019999999</v>
      </c>
      <c r="M99" s="508" t="s">
        <v>588</v>
      </c>
      <c r="N99" s="506">
        <v>0</v>
      </c>
      <c r="O99" s="506">
        <v>110250</v>
      </c>
      <c r="P99" s="506">
        <v>110250</v>
      </c>
      <c r="Q99" s="506"/>
      <c r="R99" s="506">
        <v>0</v>
      </c>
      <c r="S99" s="506">
        <v>1124550</v>
      </c>
      <c r="T99" s="506">
        <v>1124550</v>
      </c>
      <c r="U99" s="506"/>
      <c r="V99" s="506">
        <v>0</v>
      </c>
      <c r="W99" s="506">
        <v>4244625</v>
      </c>
      <c r="X99" s="506">
        <v>4244625</v>
      </c>
      <c r="Y99" s="508" t="s">
        <v>588</v>
      </c>
      <c r="Z99" s="506">
        <v>0</v>
      </c>
      <c r="AA99" s="506">
        <v>325683.37699999998</v>
      </c>
      <c r="AB99" s="506">
        <v>325683.37699999998</v>
      </c>
      <c r="AC99" s="506"/>
      <c r="AD99" s="506">
        <v>0</v>
      </c>
      <c r="AE99" s="506">
        <v>1341375</v>
      </c>
      <c r="AF99" s="506">
        <v>1341375</v>
      </c>
      <c r="AG99" s="506"/>
      <c r="AH99" s="506">
        <v>529525</v>
      </c>
      <c r="AI99" s="506">
        <v>404250</v>
      </c>
      <c r="AJ99" s="506">
        <v>933775</v>
      </c>
      <c r="AK99" s="508" t="s">
        <v>588</v>
      </c>
      <c r="AL99" s="506">
        <v>0</v>
      </c>
      <c r="AM99" s="506">
        <v>0</v>
      </c>
      <c r="AN99" s="506">
        <v>0</v>
      </c>
      <c r="AO99" s="506"/>
      <c r="AP99" s="506">
        <v>0</v>
      </c>
      <c r="AQ99" s="506">
        <v>0</v>
      </c>
      <c r="AR99" s="506">
        <v>0</v>
      </c>
      <c r="AS99" s="506"/>
      <c r="AT99" s="506">
        <v>0</v>
      </c>
      <c r="AU99" s="506">
        <v>682125.93700000003</v>
      </c>
      <c r="AV99" s="506">
        <v>682125.93700000003</v>
      </c>
      <c r="AW99" s="508" t="s">
        <v>588</v>
      </c>
      <c r="AX99" s="506">
        <v>0</v>
      </c>
      <c r="AY99" s="506">
        <v>0</v>
      </c>
      <c r="AZ99" s="506">
        <v>0</v>
      </c>
      <c r="BA99" s="506"/>
      <c r="BB99" s="506">
        <v>0</v>
      </c>
      <c r="BC99" s="506">
        <v>0</v>
      </c>
      <c r="BD99" s="506">
        <v>0</v>
      </c>
      <c r="BE99" s="506"/>
      <c r="BF99" s="506">
        <v>0</v>
      </c>
      <c r="BG99" s="506">
        <v>455700</v>
      </c>
      <c r="BH99" s="506">
        <v>455700</v>
      </c>
      <c r="BI99" s="508" t="s">
        <v>588</v>
      </c>
      <c r="BJ99" s="506">
        <v>0</v>
      </c>
      <c r="BK99" s="506">
        <v>0</v>
      </c>
      <c r="BL99" s="506">
        <v>0</v>
      </c>
      <c r="BM99" s="506"/>
      <c r="BN99" s="506">
        <v>0</v>
      </c>
      <c r="BO99" s="506">
        <v>135975</v>
      </c>
      <c r="BP99" s="506">
        <v>135975</v>
      </c>
      <c r="BQ99" s="506"/>
      <c r="BR99" s="506">
        <v>0</v>
      </c>
      <c r="BS99" s="506">
        <v>0</v>
      </c>
      <c r="BT99" s="506">
        <v>0</v>
      </c>
      <c r="BU99" s="508" t="s">
        <v>588</v>
      </c>
      <c r="BV99" s="506">
        <v>529525</v>
      </c>
      <c r="BW99" s="506">
        <v>16067371.316000002</v>
      </c>
      <c r="BX99" s="506">
        <v>16596896.316000002</v>
      </c>
      <c r="BY99" s="506"/>
      <c r="BZ99" s="506">
        <v>0</v>
      </c>
      <c r="CA99" s="506">
        <v>3693375.0019999999</v>
      </c>
      <c r="CB99" s="506">
        <v>3693375.0019999999</v>
      </c>
      <c r="CC99" s="506"/>
      <c r="CD99" s="506">
        <v>529525</v>
      </c>
      <c r="CE99" s="506">
        <v>16067371.316000002</v>
      </c>
      <c r="CF99" s="506">
        <v>16596896.316000002</v>
      </c>
    </row>
    <row r="100" spans="1:84" s="36" customFormat="1" ht="3.15" customHeight="1">
      <c r="A100" s="508"/>
      <c r="B100" s="506"/>
      <c r="C100" s="506"/>
      <c r="D100" s="506"/>
      <c r="E100" s="506"/>
      <c r="F100" s="506"/>
      <c r="G100" s="506"/>
      <c r="H100" s="506"/>
      <c r="I100" s="506"/>
      <c r="J100" s="506"/>
      <c r="K100" s="506"/>
      <c r="L100" s="506"/>
      <c r="M100" s="508"/>
      <c r="N100" s="506"/>
      <c r="O100" s="506"/>
      <c r="P100" s="506"/>
      <c r="Q100" s="506"/>
      <c r="R100" s="506"/>
      <c r="S100" s="506"/>
      <c r="T100" s="506"/>
      <c r="U100" s="506"/>
      <c r="V100" s="506"/>
      <c r="W100" s="506"/>
      <c r="X100" s="506"/>
      <c r="Y100" s="508"/>
      <c r="Z100" s="506"/>
      <c r="AA100" s="506"/>
      <c r="AB100" s="506"/>
      <c r="AC100" s="506"/>
      <c r="AD100" s="506"/>
      <c r="AE100" s="506"/>
      <c r="AF100" s="506"/>
      <c r="AG100" s="506"/>
      <c r="AH100" s="506"/>
      <c r="AI100" s="506"/>
      <c r="AJ100" s="506"/>
      <c r="AK100" s="508"/>
      <c r="AL100" s="506"/>
      <c r="AM100" s="506"/>
      <c r="AN100" s="506"/>
      <c r="AO100" s="506"/>
      <c r="AP100" s="506"/>
      <c r="AQ100" s="506"/>
      <c r="AR100" s="506"/>
      <c r="AS100" s="506"/>
      <c r="AT100" s="506"/>
      <c r="AU100" s="506"/>
      <c r="AV100" s="506"/>
      <c r="AW100" s="508"/>
      <c r="AX100" s="506"/>
      <c r="AY100" s="506"/>
      <c r="AZ100" s="506"/>
      <c r="BA100" s="506"/>
      <c r="BB100" s="506"/>
      <c r="BC100" s="506"/>
      <c r="BD100" s="506"/>
      <c r="BE100" s="506"/>
      <c r="BF100" s="506"/>
      <c r="BG100" s="506"/>
      <c r="BH100" s="506"/>
      <c r="BI100" s="508"/>
      <c r="BJ100" s="506"/>
      <c r="BK100" s="506"/>
      <c r="BL100" s="506"/>
      <c r="BM100" s="506"/>
      <c r="BN100" s="506"/>
      <c r="BO100" s="506"/>
      <c r="BP100" s="506"/>
      <c r="BQ100" s="506"/>
      <c r="BR100" s="506"/>
      <c r="BS100" s="506"/>
      <c r="BT100" s="506"/>
      <c r="BU100" s="508"/>
      <c r="BV100" s="506"/>
      <c r="BW100" s="506"/>
      <c r="BX100" s="506"/>
      <c r="BY100" s="506"/>
      <c r="BZ100" s="506"/>
      <c r="CA100" s="506"/>
      <c r="CB100" s="506"/>
      <c r="CC100" s="506"/>
      <c r="CD100" s="506"/>
      <c r="CE100" s="506"/>
      <c r="CF100" s="506"/>
    </row>
    <row r="101" spans="1:84" s="504" customFormat="1" ht="8.4" customHeight="1">
      <c r="A101" s="501" t="s">
        <v>589</v>
      </c>
      <c r="B101" s="502">
        <v>150000</v>
      </c>
      <c r="C101" s="502">
        <v>367500</v>
      </c>
      <c r="D101" s="502">
        <v>517500</v>
      </c>
      <c r="E101" s="502"/>
      <c r="F101" s="502">
        <v>0</v>
      </c>
      <c r="G101" s="502">
        <v>0</v>
      </c>
      <c r="H101" s="502">
        <v>0</v>
      </c>
      <c r="I101" s="502"/>
      <c r="J101" s="502">
        <v>1150000.0020000001</v>
      </c>
      <c r="K101" s="502">
        <v>2006821.909</v>
      </c>
      <c r="L101" s="502">
        <v>3156821.9109999998</v>
      </c>
      <c r="M101" s="501" t="s">
        <v>589</v>
      </c>
      <c r="N101" s="502">
        <v>86422</v>
      </c>
      <c r="O101" s="502">
        <v>29385.3</v>
      </c>
      <c r="P101" s="502">
        <v>115807.3</v>
      </c>
      <c r="Q101" s="502"/>
      <c r="R101" s="502">
        <v>457124.66</v>
      </c>
      <c r="S101" s="502">
        <v>0</v>
      </c>
      <c r="T101" s="502">
        <v>457124.66</v>
      </c>
      <c r="U101" s="502"/>
      <c r="V101" s="502">
        <v>3685.884</v>
      </c>
      <c r="W101" s="502">
        <v>1763.723</v>
      </c>
      <c r="X101" s="502">
        <v>5449.607</v>
      </c>
      <c r="Y101" s="501" t="s">
        <v>589</v>
      </c>
      <c r="Z101" s="502">
        <v>0</v>
      </c>
      <c r="AA101" s="502">
        <v>0</v>
      </c>
      <c r="AB101" s="502">
        <v>0</v>
      </c>
      <c r="AC101" s="502"/>
      <c r="AD101" s="502">
        <v>856184.88100000005</v>
      </c>
      <c r="AE101" s="502">
        <v>1470000</v>
      </c>
      <c r="AF101" s="502">
        <v>2326184.8810000001</v>
      </c>
      <c r="AG101" s="502"/>
      <c r="AH101" s="502">
        <v>118737.179</v>
      </c>
      <c r="AI101" s="502">
        <v>0</v>
      </c>
      <c r="AJ101" s="502">
        <v>118737.179</v>
      </c>
      <c r="AK101" s="501" t="s">
        <v>589</v>
      </c>
      <c r="AL101" s="502">
        <v>273938.26299999998</v>
      </c>
      <c r="AM101" s="502">
        <v>0</v>
      </c>
      <c r="AN101" s="502">
        <v>273938.26299999998</v>
      </c>
      <c r="AO101" s="502"/>
      <c r="AP101" s="502">
        <v>95887.072</v>
      </c>
      <c r="AQ101" s="502">
        <v>0</v>
      </c>
      <c r="AR101" s="502">
        <v>95887.072</v>
      </c>
      <c r="AS101" s="502"/>
      <c r="AT101" s="502">
        <v>148600</v>
      </c>
      <c r="AU101" s="502">
        <v>0</v>
      </c>
      <c r="AV101" s="502">
        <v>148600</v>
      </c>
      <c r="AW101" s="501" t="s">
        <v>589</v>
      </c>
      <c r="AX101" s="502">
        <v>0</v>
      </c>
      <c r="AY101" s="502">
        <v>0</v>
      </c>
      <c r="AZ101" s="502">
        <v>0</v>
      </c>
      <c r="BA101" s="502"/>
      <c r="BB101" s="502">
        <v>0</v>
      </c>
      <c r="BC101" s="502">
        <v>0</v>
      </c>
      <c r="BD101" s="502">
        <v>0</v>
      </c>
      <c r="BE101" s="502"/>
      <c r="BF101" s="502">
        <v>0</v>
      </c>
      <c r="BG101" s="502">
        <v>0</v>
      </c>
      <c r="BH101" s="502">
        <v>0</v>
      </c>
      <c r="BI101" s="501" t="s">
        <v>589</v>
      </c>
      <c r="BJ101" s="502">
        <v>0</v>
      </c>
      <c r="BK101" s="502">
        <v>0</v>
      </c>
      <c r="BL101" s="502">
        <v>0</v>
      </c>
      <c r="BM101" s="502"/>
      <c r="BN101" s="502">
        <v>95131.222999999998</v>
      </c>
      <c r="BO101" s="502">
        <v>0</v>
      </c>
      <c r="BP101" s="502">
        <v>95131.222999999998</v>
      </c>
      <c r="BQ101" s="502"/>
      <c r="BR101" s="502">
        <v>120088.59</v>
      </c>
      <c r="BS101" s="502">
        <v>0</v>
      </c>
      <c r="BT101" s="502">
        <v>120088.59</v>
      </c>
      <c r="BU101" s="501" t="s">
        <v>589</v>
      </c>
      <c r="BV101" s="502">
        <v>3555799.7539999997</v>
      </c>
      <c r="BW101" s="502">
        <v>3875470.932</v>
      </c>
      <c r="BX101" s="502">
        <v>7431270.6859999988</v>
      </c>
      <c r="BY101" s="502"/>
      <c r="BZ101" s="502">
        <v>1150000.0020000001</v>
      </c>
      <c r="CA101" s="502">
        <v>2006821.909</v>
      </c>
      <c r="CB101" s="502">
        <v>3156821.9109999998</v>
      </c>
      <c r="CC101" s="502"/>
      <c r="CD101" s="502">
        <v>3555799.7539999997</v>
      </c>
      <c r="CE101" s="502">
        <v>3875470.932</v>
      </c>
      <c r="CF101" s="502">
        <v>7431270.6859999988</v>
      </c>
    </row>
    <row r="102" spans="1:84" s="504" customFormat="1" ht="8.4" customHeight="1">
      <c r="A102" s="508" t="s">
        <v>590</v>
      </c>
      <c r="B102" s="506">
        <v>0</v>
      </c>
      <c r="C102" s="506">
        <v>0</v>
      </c>
      <c r="D102" s="506">
        <v>0</v>
      </c>
      <c r="E102" s="506"/>
      <c r="F102" s="506">
        <v>0</v>
      </c>
      <c r="G102" s="506">
        <v>0</v>
      </c>
      <c r="H102" s="506">
        <v>0</v>
      </c>
      <c r="I102" s="506"/>
      <c r="J102" s="506">
        <v>0</v>
      </c>
      <c r="K102" s="506">
        <v>0</v>
      </c>
      <c r="L102" s="506">
        <v>0</v>
      </c>
      <c r="M102" s="508" t="s">
        <v>590</v>
      </c>
      <c r="N102" s="506">
        <v>0</v>
      </c>
      <c r="O102" s="506">
        <v>0</v>
      </c>
      <c r="P102" s="506">
        <v>0</v>
      </c>
      <c r="Q102" s="506"/>
      <c r="R102" s="506">
        <v>0</v>
      </c>
      <c r="S102" s="506">
        <v>0</v>
      </c>
      <c r="T102" s="506">
        <v>0</v>
      </c>
      <c r="U102" s="506"/>
      <c r="V102" s="506">
        <v>0</v>
      </c>
      <c r="W102" s="506">
        <v>0</v>
      </c>
      <c r="X102" s="506">
        <v>0</v>
      </c>
      <c r="Y102" s="508" t="s">
        <v>590</v>
      </c>
      <c r="Z102" s="506">
        <v>0</v>
      </c>
      <c r="AA102" s="506">
        <v>0</v>
      </c>
      <c r="AB102" s="506">
        <v>0</v>
      </c>
      <c r="AC102" s="506"/>
      <c r="AD102" s="506">
        <v>0</v>
      </c>
      <c r="AE102" s="506">
        <v>0</v>
      </c>
      <c r="AF102" s="506">
        <v>0</v>
      </c>
      <c r="AG102" s="506"/>
      <c r="AH102" s="506">
        <v>0</v>
      </c>
      <c r="AI102" s="506">
        <v>0</v>
      </c>
      <c r="AJ102" s="506">
        <v>0</v>
      </c>
      <c r="AK102" s="508" t="s">
        <v>590</v>
      </c>
      <c r="AL102" s="506">
        <v>0</v>
      </c>
      <c r="AM102" s="506">
        <v>0</v>
      </c>
      <c r="AN102" s="506">
        <v>0</v>
      </c>
      <c r="AO102" s="506"/>
      <c r="AP102" s="506">
        <v>0</v>
      </c>
      <c r="AQ102" s="506">
        <v>0</v>
      </c>
      <c r="AR102" s="506">
        <v>0</v>
      </c>
      <c r="AS102" s="506"/>
      <c r="AT102" s="506">
        <v>0</v>
      </c>
      <c r="AU102" s="506">
        <v>0</v>
      </c>
      <c r="AV102" s="506">
        <v>0</v>
      </c>
      <c r="AW102" s="508" t="s">
        <v>590</v>
      </c>
      <c r="AX102" s="506">
        <v>0</v>
      </c>
      <c r="AY102" s="506">
        <v>0</v>
      </c>
      <c r="AZ102" s="506">
        <v>0</v>
      </c>
      <c r="BA102" s="506"/>
      <c r="BB102" s="506">
        <v>0</v>
      </c>
      <c r="BC102" s="506">
        <v>0</v>
      </c>
      <c r="BD102" s="506">
        <v>0</v>
      </c>
      <c r="BE102" s="506"/>
      <c r="BF102" s="506">
        <v>0</v>
      </c>
      <c r="BG102" s="506">
        <v>0</v>
      </c>
      <c r="BH102" s="506">
        <v>0</v>
      </c>
      <c r="BI102" s="508" t="s">
        <v>590</v>
      </c>
      <c r="BJ102" s="506">
        <v>0</v>
      </c>
      <c r="BK102" s="506">
        <v>0</v>
      </c>
      <c r="BL102" s="506">
        <v>0</v>
      </c>
      <c r="BM102" s="506"/>
      <c r="BN102" s="506">
        <v>0</v>
      </c>
      <c r="BO102" s="506">
        <v>0</v>
      </c>
      <c r="BP102" s="506">
        <v>0</v>
      </c>
      <c r="BQ102" s="506"/>
      <c r="BR102" s="506">
        <v>0</v>
      </c>
      <c r="BS102" s="506">
        <v>0</v>
      </c>
      <c r="BT102" s="506">
        <v>0</v>
      </c>
      <c r="BU102" s="508" t="s">
        <v>590</v>
      </c>
      <c r="BV102" s="506">
        <v>0</v>
      </c>
      <c r="BW102" s="506">
        <v>0</v>
      </c>
      <c r="BX102" s="506">
        <v>0</v>
      </c>
      <c r="BY102" s="506"/>
      <c r="BZ102" s="506">
        <v>0</v>
      </c>
      <c r="CA102" s="506">
        <v>0</v>
      </c>
      <c r="CB102" s="506">
        <v>0</v>
      </c>
      <c r="CC102" s="506"/>
      <c r="CD102" s="506">
        <v>0</v>
      </c>
      <c r="CE102" s="506">
        <v>0</v>
      </c>
      <c r="CF102" s="506">
        <v>0</v>
      </c>
    </row>
    <row r="103" spans="1:84" s="504" customFormat="1" ht="8.4" customHeight="1">
      <c r="A103" s="508" t="s">
        <v>591</v>
      </c>
      <c r="B103" s="506">
        <v>0</v>
      </c>
      <c r="C103" s="506">
        <v>0</v>
      </c>
      <c r="D103" s="506">
        <v>0</v>
      </c>
      <c r="E103" s="506"/>
      <c r="F103" s="506">
        <v>0</v>
      </c>
      <c r="G103" s="506">
        <v>0</v>
      </c>
      <c r="H103" s="506">
        <v>0</v>
      </c>
      <c r="I103" s="506"/>
      <c r="J103" s="506">
        <v>0</v>
      </c>
      <c r="K103" s="506">
        <v>0</v>
      </c>
      <c r="L103" s="506">
        <v>0</v>
      </c>
      <c r="M103" s="508" t="s">
        <v>591</v>
      </c>
      <c r="N103" s="506">
        <v>0</v>
      </c>
      <c r="O103" s="506">
        <v>0</v>
      </c>
      <c r="P103" s="506">
        <v>0</v>
      </c>
      <c r="Q103" s="506"/>
      <c r="R103" s="506">
        <v>0</v>
      </c>
      <c r="S103" s="506">
        <v>0</v>
      </c>
      <c r="T103" s="506">
        <v>0</v>
      </c>
      <c r="U103" s="506"/>
      <c r="V103" s="506">
        <v>0</v>
      </c>
      <c r="W103" s="506">
        <v>0</v>
      </c>
      <c r="X103" s="506">
        <v>0</v>
      </c>
      <c r="Y103" s="508" t="s">
        <v>591</v>
      </c>
      <c r="Z103" s="506">
        <v>0</v>
      </c>
      <c r="AA103" s="506">
        <v>0</v>
      </c>
      <c r="AB103" s="506">
        <v>0</v>
      </c>
      <c r="AC103" s="506"/>
      <c r="AD103" s="506">
        <v>0</v>
      </c>
      <c r="AE103" s="506">
        <v>0</v>
      </c>
      <c r="AF103" s="506">
        <v>0</v>
      </c>
      <c r="AG103" s="506"/>
      <c r="AH103" s="506">
        <v>0</v>
      </c>
      <c r="AI103" s="506">
        <v>0</v>
      </c>
      <c r="AJ103" s="506">
        <v>0</v>
      </c>
      <c r="AK103" s="508" t="s">
        <v>591</v>
      </c>
      <c r="AL103" s="506">
        <v>0</v>
      </c>
      <c r="AM103" s="506">
        <v>0</v>
      </c>
      <c r="AN103" s="506">
        <v>0</v>
      </c>
      <c r="AO103" s="506"/>
      <c r="AP103" s="506">
        <v>0</v>
      </c>
      <c r="AQ103" s="506">
        <v>0</v>
      </c>
      <c r="AR103" s="506">
        <v>0</v>
      </c>
      <c r="AS103" s="506"/>
      <c r="AT103" s="506">
        <v>0</v>
      </c>
      <c r="AU103" s="506">
        <v>0</v>
      </c>
      <c r="AV103" s="506">
        <v>0</v>
      </c>
      <c r="AW103" s="508" t="s">
        <v>591</v>
      </c>
      <c r="AX103" s="506">
        <v>0</v>
      </c>
      <c r="AY103" s="506">
        <v>0</v>
      </c>
      <c r="AZ103" s="506">
        <v>0</v>
      </c>
      <c r="BA103" s="506"/>
      <c r="BB103" s="506">
        <v>0</v>
      </c>
      <c r="BC103" s="506">
        <v>0</v>
      </c>
      <c r="BD103" s="506">
        <v>0</v>
      </c>
      <c r="BE103" s="506"/>
      <c r="BF103" s="506">
        <v>0</v>
      </c>
      <c r="BG103" s="506">
        <v>0</v>
      </c>
      <c r="BH103" s="506">
        <v>0</v>
      </c>
      <c r="BI103" s="508" t="s">
        <v>591</v>
      </c>
      <c r="BJ103" s="506">
        <v>0</v>
      </c>
      <c r="BK103" s="506">
        <v>0</v>
      </c>
      <c r="BL103" s="506">
        <v>0</v>
      </c>
      <c r="BM103" s="506"/>
      <c r="BN103" s="506">
        <v>0</v>
      </c>
      <c r="BO103" s="506">
        <v>0</v>
      </c>
      <c r="BP103" s="506">
        <v>0</v>
      </c>
      <c r="BQ103" s="506"/>
      <c r="BR103" s="506">
        <v>0</v>
      </c>
      <c r="BS103" s="506">
        <v>0</v>
      </c>
      <c r="BT103" s="506">
        <v>0</v>
      </c>
      <c r="BU103" s="508" t="s">
        <v>591</v>
      </c>
      <c r="BV103" s="506">
        <v>0</v>
      </c>
      <c r="BW103" s="506">
        <v>0</v>
      </c>
      <c r="BX103" s="506">
        <v>0</v>
      </c>
      <c r="BY103" s="506"/>
      <c r="BZ103" s="506">
        <v>0</v>
      </c>
      <c r="CA103" s="506">
        <v>0</v>
      </c>
      <c r="CB103" s="506">
        <v>0</v>
      </c>
      <c r="CC103" s="506"/>
      <c r="CD103" s="506">
        <v>0</v>
      </c>
      <c r="CE103" s="506">
        <v>0</v>
      </c>
      <c r="CF103" s="506">
        <v>0</v>
      </c>
    </row>
    <row r="104" spans="1:84" s="504" customFormat="1" ht="8.4" customHeight="1">
      <c r="A104" s="508" t="s">
        <v>592</v>
      </c>
      <c r="B104" s="506">
        <v>150000</v>
      </c>
      <c r="C104" s="506">
        <v>367500</v>
      </c>
      <c r="D104" s="506">
        <v>517500</v>
      </c>
      <c r="E104" s="506"/>
      <c r="F104" s="506">
        <v>0</v>
      </c>
      <c r="G104" s="506">
        <v>0</v>
      </c>
      <c r="H104" s="506">
        <v>0</v>
      </c>
      <c r="I104" s="506"/>
      <c r="J104" s="506">
        <v>1150000.0020000001</v>
      </c>
      <c r="K104" s="506">
        <v>2006821.909</v>
      </c>
      <c r="L104" s="506">
        <v>3156821.9109999998</v>
      </c>
      <c r="M104" s="508" t="s">
        <v>592</v>
      </c>
      <c r="N104" s="506">
        <v>86422</v>
      </c>
      <c r="O104" s="506">
        <v>29385.3</v>
      </c>
      <c r="P104" s="506">
        <v>115807.3</v>
      </c>
      <c r="Q104" s="506"/>
      <c r="R104" s="506">
        <v>457124.66</v>
      </c>
      <c r="S104" s="506">
        <v>0</v>
      </c>
      <c r="T104" s="506">
        <v>457124.66</v>
      </c>
      <c r="U104" s="506"/>
      <c r="V104" s="506">
        <v>3685.884</v>
      </c>
      <c r="W104" s="506">
        <v>1763.723</v>
      </c>
      <c r="X104" s="506">
        <v>5449.607</v>
      </c>
      <c r="Y104" s="508" t="s">
        <v>592</v>
      </c>
      <c r="Z104" s="506">
        <v>0</v>
      </c>
      <c r="AA104" s="506">
        <v>0</v>
      </c>
      <c r="AB104" s="506">
        <v>0</v>
      </c>
      <c r="AC104" s="506"/>
      <c r="AD104" s="506">
        <v>856184.88100000005</v>
      </c>
      <c r="AE104" s="506">
        <v>1470000</v>
      </c>
      <c r="AF104" s="506">
        <v>2326184.8810000001</v>
      </c>
      <c r="AG104" s="506"/>
      <c r="AH104" s="506">
        <v>118737.179</v>
      </c>
      <c r="AI104" s="506">
        <v>0</v>
      </c>
      <c r="AJ104" s="506">
        <v>118737.179</v>
      </c>
      <c r="AK104" s="508" t="s">
        <v>592</v>
      </c>
      <c r="AL104" s="506">
        <v>273938.26299999998</v>
      </c>
      <c r="AM104" s="506">
        <v>0</v>
      </c>
      <c r="AN104" s="506">
        <v>273938.26299999998</v>
      </c>
      <c r="AO104" s="506"/>
      <c r="AP104" s="506">
        <v>95887.072</v>
      </c>
      <c r="AQ104" s="506">
        <v>0</v>
      </c>
      <c r="AR104" s="506">
        <v>95887.072</v>
      </c>
      <c r="AS104" s="506"/>
      <c r="AT104" s="506">
        <v>148600</v>
      </c>
      <c r="AU104" s="506">
        <v>0</v>
      </c>
      <c r="AV104" s="506">
        <v>148600</v>
      </c>
      <c r="AW104" s="508" t="s">
        <v>592</v>
      </c>
      <c r="AX104" s="506">
        <v>0</v>
      </c>
      <c r="AY104" s="506">
        <v>0</v>
      </c>
      <c r="AZ104" s="506">
        <v>0</v>
      </c>
      <c r="BA104" s="506"/>
      <c r="BB104" s="506">
        <v>0</v>
      </c>
      <c r="BC104" s="506">
        <v>0</v>
      </c>
      <c r="BD104" s="506">
        <v>0</v>
      </c>
      <c r="BE104" s="506"/>
      <c r="BF104" s="506">
        <v>0</v>
      </c>
      <c r="BG104" s="506">
        <v>0</v>
      </c>
      <c r="BH104" s="506">
        <v>0</v>
      </c>
      <c r="BI104" s="508" t="s">
        <v>592</v>
      </c>
      <c r="BJ104" s="506">
        <v>0</v>
      </c>
      <c r="BK104" s="506">
        <v>0</v>
      </c>
      <c r="BL104" s="506">
        <v>0</v>
      </c>
      <c r="BM104" s="506"/>
      <c r="BN104" s="506">
        <v>95131.222999999998</v>
      </c>
      <c r="BO104" s="506">
        <v>0</v>
      </c>
      <c r="BP104" s="506">
        <v>95131.222999999998</v>
      </c>
      <c r="BQ104" s="506"/>
      <c r="BR104" s="506">
        <v>120088.59</v>
      </c>
      <c r="BS104" s="506">
        <v>0</v>
      </c>
      <c r="BT104" s="506">
        <v>120088.59</v>
      </c>
      <c r="BU104" s="508" t="s">
        <v>592</v>
      </c>
      <c r="BV104" s="506">
        <v>3555799.7539999997</v>
      </c>
      <c r="BW104" s="506">
        <v>3875470.932</v>
      </c>
      <c r="BX104" s="506">
        <v>7431270.6859999988</v>
      </c>
      <c r="BY104" s="506"/>
      <c r="BZ104" s="506">
        <v>1150000.0020000001</v>
      </c>
      <c r="CA104" s="506">
        <v>2006821.909</v>
      </c>
      <c r="CB104" s="506">
        <v>3156821.9109999998</v>
      </c>
      <c r="CC104" s="506"/>
      <c r="CD104" s="506">
        <v>3555799.7539999997</v>
      </c>
      <c r="CE104" s="506">
        <v>3875470.932</v>
      </c>
      <c r="CF104" s="506">
        <v>7431270.6859999988</v>
      </c>
    </row>
    <row r="105" spans="1:84" s="36" customFormat="1" ht="3.15" customHeight="1">
      <c r="A105" s="508"/>
      <c r="B105" s="506"/>
      <c r="C105" s="506"/>
      <c r="D105" s="506"/>
      <c r="E105" s="506"/>
      <c r="F105" s="506"/>
      <c r="G105" s="506"/>
      <c r="H105" s="506"/>
      <c r="I105" s="506"/>
      <c r="J105" s="506"/>
      <c r="K105" s="506"/>
      <c r="L105" s="506"/>
      <c r="M105" s="508"/>
      <c r="N105" s="506"/>
      <c r="O105" s="506"/>
      <c r="P105" s="506"/>
      <c r="Q105" s="506"/>
      <c r="R105" s="506"/>
      <c r="S105" s="506"/>
      <c r="T105" s="506"/>
      <c r="U105" s="506"/>
      <c r="V105" s="506"/>
      <c r="W105" s="506"/>
      <c r="X105" s="506"/>
      <c r="Y105" s="508"/>
      <c r="Z105" s="506"/>
      <c r="AA105" s="506"/>
      <c r="AB105" s="506"/>
      <c r="AC105" s="506"/>
      <c r="AD105" s="506"/>
      <c r="AE105" s="506"/>
      <c r="AF105" s="506"/>
      <c r="AG105" s="506"/>
      <c r="AH105" s="506"/>
      <c r="AI105" s="506"/>
      <c r="AJ105" s="506"/>
      <c r="AK105" s="508"/>
      <c r="AL105" s="506"/>
      <c r="AM105" s="506"/>
      <c r="AN105" s="506"/>
      <c r="AO105" s="506"/>
      <c r="AP105" s="506"/>
      <c r="AQ105" s="506"/>
      <c r="AR105" s="506"/>
      <c r="AS105" s="506"/>
      <c r="AT105" s="506"/>
      <c r="AU105" s="506"/>
      <c r="AV105" s="506"/>
      <c r="AW105" s="508"/>
      <c r="AX105" s="506"/>
      <c r="AY105" s="506"/>
      <c r="AZ105" s="506"/>
      <c r="BA105" s="506"/>
      <c r="BB105" s="506"/>
      <c r="BC105" s="506"/>
      <c r="BD105" s="506"/>
      <c r="BE105" s="506"/>
      <c r="BF105" s="506"/>
      <c r="BG105" s="506"/>
      <c r="BH105" s="506"/>
      <c r="BI105" s="508"/>
      <c r="BJ105" s="506"/>
      <c r="BK105" s="506"/>
      <c r="BL105" s="506"/>
      <c r="BM105" s="506"/>
      <c r="BN105" s="506"/>
      <c r="BO105" s="506"/>
      <c r="BP105" s="506"/>
      <c r="BQ105" s="506"/>
      <c r="BR105" s="506"/>
      <c r="BS105" s="506"/>
      <c r="BT105" s="506"/>
      <c r="BU105" s="508"/>
      <c r="BV105" s="506"/>
      <c r="BW105" s="506"/>
      <c r="BX105" s="506"/>
      <c r="BY105" s="506"/>
      <c r="BZ105" s="506"/>
      <c r="CA105" s="506"/>
      <c r="CB105" s="506"/>
      <c r="CC105" s="506"/>
      <c r="CD105" s="506"/>
      <c r="CE105" s="506"/>
      <c r="CF105" s="506"/>
    </row>
    <row r="106" spans="1:84" s="504" customFormat="1" ht="8.4" customHeight="1">
      <c r="A106" s="509" t="s">
        <v>593</v>
      </c>
      <c r="B106" s="510">
        <v>5769789.9100000001</v>
      </c>
      <c r="C106" s="510">
        <v>277456.68400000001</v>
      </c>
      <c r="D106" s="510">
        <v>6047246.5949999997</v>
      </c>
      <c r="E106" s="510"/>
      <c r="F106" s="510">
        <v>12711.249</v>
      </c>
      <c r="G106" s="510">
        <v>738.423</v>
      </c>
      <c r="H106" s="510">
        <v>13449.673000000001</v>
      </c>
      <c r="I106" s="510"/>
      <c r="J106" s="510">
        <v>12866324.797</v>
      </c>
      <c r="K106" s="510">
        <v>1717832.331</v>
      </c>
      <c r="L106" s="510">
        <v>14584157.129000001</v>
      </c>
      <c r="M106" s="509" t="s">
        <v>593</v>
      </c>
      <c r="N106" s="510">
        <v>43281.773999999998</v>
      </c>
      <c r="O106" s="510">
        <v>4055.3829999999998</v>
      </c>
      <c r="P106" s="510">
        <v>47337.156999999999</v>
      </c>
      <c r="Q106" s="510"/>
      <c r="R106" s="510">
        <v>366080.55699999997</v>
      </c>
      <c r="S106" s="510">
        <v>364349.51</v>
      </c>
      <c r="T106" s="510">
        <v>730430.06700000004</v>
      </c>
      <c r="U106" s="510"/>
      <c r="V106" s="510">
        <v>4000702.4109999998</v>
      </c>
      <c r="W106" s="510">
        <v>86095.198999999993</v>
      </c>
      <c r="X106" s="510">
        <v>4086797.611</v>
      </c>
      <c r="Y106" s="509" t="s">
        <v>593</v>
      </c>
      <c r="Z106" s="510">
        <v>387666.35</v>
      </c>
      <c r="AA106" s="510">
        <v>4271.183</v>
      </c>
      <c r="AB106" s="510">
        <v>391937.533</v>
      </c>
      <c r="AC106" s="510"/>
      <c r="AD106" s="510">
        <v>4291707.5539999995</v>
      </c>
      <c r="AE106" s="510">
        <v>398741.80599999998</v>
      </c>
      <c r="AF106" s="510">
        <v>4690449.3600000003</v>
      </c>
      <c r="AG106" s="510"/>
      <c r="AH106" s="510">
        <v>1418797.2690000001</v>
      </c>
      <c r="AI106" s="510">
        <v>22614.223000000002</v>
      </c>
      <c r="AJ106" s="510">
        <v>1441411.4920000001</v>
      </c>
      <c r="AK106" s="509" t="s">
        <v>593</v>
      </c>
      <c r="AL106" s="510">
        <v>29069.911</v>
      </c>
      <c r="AM106" s="510">
        <v>2152.6999999999998</v>
      </c>
      <c r="AN106" s="510">
        <v>31222.611000000001</v>
      </c>
      <c r="AO106" s="510"/>
      <c r="AP106" s="510">
        <v>141430.842</v>
      </c>
      <c r="AQ106" s="510">
        <v>21311.561000000002</v>
      </c>
      <c r="AR106" s="510">
        <v>162742.40299999999</v>
      </c>
      <c r="AS106" s="510"/>
      <c r="AT106" s="510">
        <v>564416.51699999999</v>
      </c>
      <c r="AU106" s="510">
        <v>148829.136</v>
      </c>
      <c r="AV106" s="510">
        <v>713245.65399999998</v>
      </c>
      <c r="AW106" s="509" t="s">
        <v>593</v>
      </c>
      <c r="AX106" s="510">
        <v>34594.053</v>
      </c>
      <c r="AY106" s="510">
        <v>11796.671</v>
      </c>
      <c r="AZ106" s="510">
        <v>46390.724000000002</v>
      </c>
      <c r="BA106" s="510"/>
      <c r="BB106" s="510">
        <v>21879.006000000001</v>
      </c>
      <c r="BC106" s="510">
        <v>1357.1759999999999</v>
      </c>
      <c r="BD106" s="510">
        <v>23236.182000000001</v>
      </c>
      <c r="BE106" s="510"/>
      <c r="BF106" s="510">
        <v>3614.384</v>
      </c>
      <c r="BG106" s="510">
        <v>140.696</v>
      </c>
      <c r="BH106" s="510">
        <v>3755.0810000000001</v>
      </c>
      <c r="BI106" s="509" t="s">
        <v>593</v>
      </c>
      <c r="BJ106" s="510">
        <v>5208.4309999999996</v>
      </c>
      <c r="BK106" s="510">
        <v>0</v>
      </c>
      <c r="BL106" s="510">
        <v>5208.4309999999996</v>
      </c>
      <c r="BM106" s="510"/>
      <c r="BN106" s="510">
        <v>238766.47200000001</v>
      </c>
      <c r="BO106" s="510">
        <v>9737.652</v>
      </c>
      <c r="BP106" s="510">
        <v>248504.125</v>
      </c>
      <c r="BQ106" s="510"/>
      <c r="BR106" s="510">
        <v>115800.281</v>
      </c>
      <c r="BS106" s="510">
        <v>1992.5309999999999</v>
      </c>
      <c r="BT106" s="510">
        <v>117792.81200000001</v>
      </c>
      <c r="BU106" s="509" t="s">
        <v>593</v>
      </c>
      <c r="BV106" s="510">
        <v>30311841.767999999</v>
      </c>
      <c r="BW106" s="510">
        <v>3073472.8650000007</v>
      </c>
      <c r="BX106" s="510">
        <v>33385314.640000004</v>
      </c>
      <c r="BY106" s="510"/>
      <c r="BZ106" s="510">
        <v>12866324.797</v>
      </c>
      <c r="CA106" s="510">
        <v>1729843.675</v>
      </c>
      <c r="CB106" s="510">
        <v>14596168.472999999</v>
      </c>
      <c r="CC106" s="510"/>
      <c r="CD106" s="510">
        <v>30311841.767999999</v>
      </c>
      <c r="CE106" s="510">
        <v>3085484.2090000007</v>
      </c>
      <c r="CF106" s="510">
        <v>33397325.984000005</v>
      </c>
    </row>
    <row r="107" spans="1:84" s="36" customFormat="1" ht="3.15" customHeight="1">
      <c r="A107" s="508"/>
      <c r="B107" s="510"/>
      <c r="C107" s="510"/>
      <c r="D107" s="510"/>
      <c r="E107" s="510"/>
      <c r="F107" s="510"/>
      <c r="G107" s="510"/>
      <c r="H107" s="510"/>
      <c r="I107" s="510"/>
      <c r="J107" s="510"/>
      <c r="K107" s="510"/>
      <c r="L107" s="510"/>
      <c r="M107" s="508"/>
      <c r="N107" s="510"/>
      <c r="O107" s="510"/>
      <c r="P107" s="510"/>
      <c r="Q107" s="510"/>
      <c r="R107" s="510"/>
      <c r="S107" s="510"/>
      <c r="T107" s="510"/>
      <c r="U107" s="510"/>
      <c r="V107" s="510"/>
      <c r="W107" s="510"/>
      <c r="X107" s="510"/>
      <c r="Y107" s="508"/>
      <c r="Z107" s="510"/>
      <c r="AA107" s="510"/>
      <c r="AB107" s="510"/>
      <c r="AC107" s="510"/>
      <c r="AD107" s="510"/>
      <c r="AE107" s="510"/>
      <c r="AF107" s="510"/>
      <c r="AG107" s="510"/>
      <c r="AH107" s="510"/>
      <c r="AI107" s="510"/>
      <c r="AJ107" s="510"/>
      <c r="AK107" s="508"/>
      <c r="AL107" s="510"/>
      <c r="AM107" s="510"/>
      <c r="AN107" s="510"/>
      <c r="AO107" s="510"/>
      <c r="AP107" s="510"/>
      <c r="AQ107" s="510"/>
      <c r="AR107" s="510"/>
      <c r="AS107" s="510"/>
      <c r="AT107" s="510"/>
      <c r="AU107" s="510"/>
      <c r="AV107" s="510"/>
      <c r="AW107" s="508"/>
      <c r="AX107" s="510"/>
      <c r="AY107" s="510"/>
      <c r="AZ107" s="510"/>
      <c r="BA107" s="510"/>
      <c r="BB107" s="510"/>
      <c r="BC107" s="510"/>
      <c r="BD107" s="510"/>
      <c r="BE107" s="510"/>
      <c r="BF107" s="510"/>
      <c r="BG107" s="510"/>
      <c r="BH107" s="510"/>
      <c r="BI107" s="508"/>
      <c r="BJ107" s="510"/>
      <c r="BK107" s="510"/>
      <c r="BL107" s="510"/>
      <c r="BM107" s="510"/>
      <c r="BN107" s="510"/>
      <c r="BO107" s="510"/>
      <c r="BP107" s="510"/>
      <c r="BQ107" s="510"/>
      <c r="BR107" s="510"/>
      <c r="BS107" s="510"/>
      <c r="BT107" s="510"/>
      <c r="BU107" s="508"/>
      <c r="BV107" s="510"/>
      <c r="BW107" s="510"/>
      <c r="BX107" s="510"/>
      <c r="BY107" s="510"/>
      <c r="BZ107" s="510"/>
      <c r="CA107" s="510"/>
      <c r="CB107" s="510"/>
      <c r="CC107" s="510"/>
      <c r="CD107" s="510"/>
      <c r="CE107" s="510"/>
      <c r="CF107" s="510"/>
    </row>
    <row r="108" spans="1:84" s="504" customFormat="1" ht="8.4" customHeight="1">
      <c r="A108" s="501" t="s">
        <v>594</v>
      </c>
      <c r="B108" s="502">
        <v>359612.54599999997</v>
      </c>
      <c r="C108" s="502">
        <v>133501.06299999999</v>
      </c>
      <c r="D108" s="502">
        <v>493113.61</v>
      </c>
      <c r="E108" s="502"/>
      <c r="F108" s="502">
        <v>32728.366999999998</v>
      </c>
      <c r="G108" s="502">
        <v>1540.3119999999999</v>
      </c>
      <c r="H108" s="502">
        <v>34268.678999999996</v>
      </c>
      <c r="I108" s="502"/>
      <c r="J108" s="502">
        <v>199928.041</v>
      </c>
      <c r="K108" s="502">
        <v>186265.54399999999</v>
      </c>
      <c r="L108" s="502">
        <v>386193.58600000001</v>
      </c>
      <c r="M108" s="501" t="s">
        <v>594</v>
      </c>
      <c r="N108" s="502">
        <v>30959.592000000001</v>
      </c>
      <c r="O108" s="502">
        <v>12875.950999999999</v>
      </c>
      <c r="P108" s="502">
        <v>43835.542999999998</v>
      </c>
      <c r="Q108" s="502"/>
      <c r="R108" s="502">
        <v>92672.635999999999</v>
      </c>
      <c r="S108" s="502">
        <v>85183.120999999999</v>
      </c>
      <c r="T108" s="502">
        <v>177855.758</v>
      </c>
      <c r="U108" s="502"/>
      <c r="V108" s="502">
        <v>187389.57699999999</v>
      </c>
      <c r="W108" s="502">
        <v>63594.661</v>
      </c>
      <c r="X108" s="502">
        <v>250984.239</v>
      </c>
      <c r="Y108" s="501" t="s">
        <v>594</v>
      </c>
      <c r="Z108" s="502">
        <v>7.2679999999999998</v>
      </c>
      <c r="AA108" s="502">
        <v>72.825999999999993</v>
      </c>
      <c r="AB108" s="502">
        <v>80.093999999999994</v>
      </c>
      <c r="AC108" s="502"/>
      <c r="AD108" s="502">
        <v>191775.31899999999</v>
      </c>
      <c r="AE108" s="502">
        <v>58366.69</v>
      </c>
      <c r="AF108" s="502">
        <v>250142.00899999999</v>
      </c>
      <c r="AG108" s="502"/>
      <c r="AH108" s="502">
        <v>215442.67</v>
      </c>
      <c r="AI108" s="502">
        <v>4766.2809999999999</v>
      </c>
      <c r="AJ108" s="502">
        <v>220208.951</v>
      </c>
      <c r="AK108" s="501" t="s">
        <v>594</v>
      </c>
      <c r="AL108" s="502">
        <v>41631.834000000003</v>
      </c>
      <c r="AM108" s="502">
        <v>5090.1059999999998</v>
      </c>
      <c r="AN108" s="502">
        <v>46721.940999999999</v>
      </c>
      <c r="AO108" s="502"/>
      <c r="AP108" s="502">
        <v>47959.813999999998</v>
      </c>
      <c r="AQ108" s="502">
        <v>4273.0730000000003</v>
      </c>
      <c r="AR108" s="502">
        <v>52232.887000000002</v>
      </c>
      <c r="AS108" s="502"/>
      <c r="AT108" s="502">
        <v>29698.474999999999</v>
      </c>
      <c r="AU108" s="502">
        <v>25716.85</v>
      </c>
      <c r="AV108" s="502">
        <v>55415.324999999997</v>
      </c>
      <c r="AW108" s="501" t="s">
        <v>594</v>
      </c>
      <c r="AX108" s="502">
        <v>14139.61</v>
      </c>
      <c r="AY108" s="502">
        <v>2.5630000000000002</v>
      </c>
      <c r="AZ108" s="502">
        <v>14142.174000000001</v>
      </c>
      <c r="BA108" s="502"/>
      <c r="BB108" s="502">
        <v>47414.341999999997</v>
      </c>
      <c r="BC108" s="502">
        <v>444.90100000000001</v>
      </c>
      <c r="BD108" s="502">
        <v>47859.243999999999</v>
      </c>
      <c r="BE108" s="502"/>
      <c r="BF108" s="502">
        <v>528.63900000000001</v>
      </c>
      <c r="BG108" s="502">
        <v>7593.5140000000001</v>
      </c>
      <c r="BH108" s="502">
        <v>8122.1530000000002</v>
      </c>
      <c r="BI108" s="501" t="s">
        <v>594</v>
      </c>
      <c r="BJ108" s="502">
        <v>270.83</v>
      </c>
      <c r="BK108" s="502">
        <v>3337.0070000000001</v>
      </c>
      <c r="BL108" s="502">
        <v>3607.8380000000002</v>
      </c>
      <c r="BM108" s="502"/>
      <c r="BN108" s="502">
        <v>6485.3360000000002</v>
      </c>
      <c r="BO108" s="502">
        <v>2483.578</v>
      </c>
      <c r="BP108" s="502">
        <v>8968.9140000000007</v>
      </c>
      <c r="BQ108" s="502"/>
      <c r="BR108" s="502">
        <v>82509.379000000001</v>
      </c>
      <c r="BS108" s="502">
        <v>280.96100000000001</v>
      </c>
      <c r="BT108" s="502">
        <v>82790.341</v>
      </c>
      <c r="BU108" s="501" t="s">
        <v>594</v>
      </c>
      <c r="BV108" s="502">
        <v>1581154.2749999999</v>
      </c>
      <c r="BW108" s="502">
        <v>595389.00199999986</v>
      </c>
      <c r="BX108" s="502">
        <v>2176543.2860000003</v>
      </c>
      <c r="BY108" s="502"/>
      <c r="BZ108" s="502">
        <v>199928.041</v>
      </c>
      <c r="CA108" s="502">
        <v>188731.31</v>
      </c>
      <c r="CB108" s="502">
        <v>388659.35200000001</v>
      </c>
      <c r="CC108" s="502"/>
      <c r="CD108" s="502">
        <v>1581154.2749999999</v>
      </c>
      <c r="CE108" s="502">
        <v>597854.76799999992</v>
      </c>
      <c r="CF108" s="502">
        <v>2179009.0520000001</v>
      </c>
    </row>
    <row r="109" spans="1:84" s="504" customFormat="1" ht="8.4" customHeight="1">
      <c r="A109" s="508" t="s">
        <v>595</v>
      </c>
      <c r="B109" s="506">
        <v>289694.929</v>
      </c>
      <c r="C109" s="506">
        <v>80911.065000000002</v>
      </c>
      <c r="D109" s="506">
        <v>370605.995</v>
      </c>
      <c r="E109" s="506"/>
      <c r="F109" s="506">
        <v>31811.153999999999</v>
      </c>
      <c r="G109" s="506">
        <v>1540.3119999999999</v>
      </c>
      <c r="H109" s="506">
        <v>33351.466999999997</v>
      </c>
      <c r="I109" s="506"/>
      <c r="J109" s="506">
        <v>110116.189</v>
      </c>
      <c r="K109" s="506">
        <v>108681.84</v>
      </c>
      <c r="L109" s="506">
        <v>218798.02900000001</v>
      </c>
      <c r="M109" s="508" t="s">
        <v>595</v>
      </c>
      <c r="N109" s="506">
        <v>30203.02</v>
      </c>
      <c r="O109" s="506">
        <v>10657.802</v>
      </c>
      <c r="P109" s="506">
        <v>40860.822</v>
      </c>
      <c r="Q109" s="506"/>
      <c r="R109" s="506">
        <v>75754.414000000004</v>
      </c>
      <c r="S109" s="506">
        <v>49382.978000000003</v>
      </c>
      <c r="T109" s="506">
        <v>125137.393</v>
      </c>
      <c r="U109" s="506"/>
      <c r="V109" s="506">
        <v>178143.66699999999</v>
      </c>
      <c r="W109" s="506">
        <v>37502.758000000002</v>
      </c>
      <c r="X109" s="506">
        <v>215646.42600000001</v>
      </c>
      <c r="Y109" s="508" t="s">
        <v>595</v>
      </c>
      <c r="Z109" s="506">
        <v>7.2679999999999998</v>
      </c>
      <c r="AA109" s="506">
        <v>72.825999999999993</v>
      </c>
      <c r="AB109" s="506">
        <v>80.093999999999994</v>
      </c>
      <c r="AC109" s="506"/>
      <c r="AD109" s="506">
        <v>160926.49900000001</v>
      </c>
      <c r="AE109" s="506">
        <v>28639.09</v>
      </c>
      <c r="AF109" s="506">
        <v>189565.58900000001</v>
      </c>
      <c r="AG109" s="506"/>
      <c r="AH109" s="506">
        <v>171436.98800000001</v>
      </c>
      <c r="AI109" s="506">
        <v>1585.1579999999999</v>
      </c>
      <c r="AJ109" s="506">
        <v>173022.14600000001</v>
      </c>
      <c r="AK109" s="508" t="s">
        <v>595</v>
      </c>
      <c r="AL109" s="506">
        <v>39572.595999999998</v>
      </c>
      <c r="AM109" s="506">
        <v>4965.7510000000002</v>
      </c>
      <c r="AN109" s="506">
        <v>44538.347999999998</v>
      </c>
      <c r="AO109" s="506"/>
      <c r="AP109" s="506">
        <v>44661.771000000001</v>
      </c>
      <c r="AQ109" s="506">
        <v>4273.0730000000003</v>
      </c>
      <c r="AR109" s="506">
        <v>48934.843999999997</v>
      </c>
      <c r="AS109" s="506"/>
      <c r="AT109" s="506">
        <v>25723.322</v>
      </c>
      <c r="AU109" s="506">
        <v>13844.828</v>
      </c>
      <c r="AV109" s="506">
        <v>39568.15</v>
      </c>
      <c r="AW109" s="508" t="s">
        <v>595</v>
      </c>
      <c r="AX109" s="506">
        <v>14099.994000000001</v>
      </c>
      <c r="AY109" s="506">
        <v>2.5630000000000002</v>
      </c>
      <c r="AZ109" s="506">
        <v>14102.558000000001</v>
      </c>
      <c r="BA109" s="506"/>
      <c r="BB109" s="506">
        <v>46312.392</v>
      </c>
      <c r="BC109" s="506">
        <v>444.90100000000001</v>
      </c>
      <c r="BD109" s="506">
        <v>46757.294000000002</v>
      </c>
      <c r="BE109" s="506"/>
      <c r="BF109" s="506">
        <v>528.63900000000001</v>
      </c>
      <c r="BG109" s="506">
        <v>2329.8119999999999</v>
      </c>
      <c r="BH109" s="506">
        <v>2858.451</v>
      </c>
      <c r="BI109" s="508" t="s">
        <v>595</v>
      </c>
      <c r="BJ109" s="506">
        <v>22.945</v>
      </c>
      <c r="BK109" s="506">
        <v>2757.2280000000001</v>
      </c>
      <c r="BL109" s="506">
        <v>2780.174</v>
      </c>
      <c r="BM109" s="506"/>
      <c r="BN109" s="506">
        <v>2683.68</v>
      </c>
      <c r="BO109" s="506">
        <v>1699.4269999999999</v>
      </c>
      <c r="BP109" s="506">
        <v>4383.1080000000002</v>
      </c>
      <c r="BQ109" s="506"/>
      <c r="BR109" s="506">
        <v>71725.77</v>
      </c>
      <c r="BS109" s="506">
        <v>280.96100000000001</v>
      </c>
      <c r="BT109" s="506">
        <v>72006.732000000004</v>
      </c>
      <c r="BU109" s="508" t="s">
        <v>595</v>
      </c>
      <c r="BV109" s="506">
        <v>1293425.237</v>
      </c>
      <c r="BW109" s="506">
        <v>349572.37300000002</v>
      </c>
      <c r="BX109" s="506">
        <v>1642997.62</v>
      </c>
      <c r="BY109" s="506"/>
      <c r="BZ109" s="506">
        <v>110116.189</v>
      </c>
      <c r="CA109" s="506">
        <v>111147.606</v>
      </c>
      <c r="CB109" s="506">
        <v>221263.79500000001</v>
      </c>
      <c r="CC109" s="506"/>
      <c r="CD109" s="506">
        <v>1293425.237</v>
      </c>
      <c r="CE109" s="506">
        <v>352038.13900000002</v>
      </c>
      <c r="CF109" s="506">
        <v>1645463.3859999999</v>
      </c>
    </row>
    <row r="110" spans="1:84" s="504" customFormat="1" ht="8.4" customHeight="1">
      <c r="A110" s="508" t="s">
        <v>596</v>
      </c>
      <c r="B110" s="506">
        <v>11797.072</v>
      </c>
      <c r="C110" s="506">
        <v>30.846</v>
      </c>
      <c r="D110" s="506">
        <v>11827.918</v>
      </c>
      <c r="E110" s="506"/>
      <c r="F110" s="506">
        <v>0</v>
      </c>
      <c r="G110" s="506">
        <v>0</v>
      </c>
      <c r="H110" s="506">
        <v>0</v>
      </c>
      <c r="I110" s="506"/>
      <c r="J110" s="506">
        <v>0</v>
      </c>
      <c r="K110" s="506">
        <v>0</v>
      </c>
      <c r="L110" s="506">
        <v>0</v>
      </c>
      <c r="M110" s="508" t="s">
        <v>596</v>
      </c>
      <c r="N110" s="506">
        <v>13.382999999999999</v>
      </c>
      <c r="O110" s="506">
        <v>4.4370000000000003</v>
      </c>
      <c r="P110" s="506">
        <v>17.82</v>
      </c>
      <c r="Q110" s="506"/>
      <c r="R110" s="506">
        <v>207.45599999999999</v>
      </c>
      <c r="S110" s="506">
        <v>9.3149999999999995</v>
      </c>
      <c r="T110" s="506">
        <v>216.77199999999999</v>
      </c>
      <c r="U110" s="506"/>
      <c r="V110" s="506">
        <v>45.003999999999998</v>
      </c>
      <c r="W110" s="506">
        <v>41.677999999999997</v>
      </c>
      <c r="X110" s="506">
        <v>86.682000000000002</v>
      </c>
      <c r="Y110" s="508" t="s">
        <v>596</v>
      </c>
      <c r="Z110" s="506">
        <v>0</v>
      </c>
      <c r="AA110" s="506">
        <v>0</v>
      </c>
      <c r="AB110" s="506">
        <v>0</v>
      </c>
      <c r="AC110" s="506"/>
      <c r="AD110" s="506">
        <v>0</v>
      </c>
      <c r="AE110" s="506">
        <v>0</v>
      </c>
      <c r="AF110" s="506">
        <v>0</v>
      </c>
      <c r="AG110" s="506"/>
      <c r="AH110" s="506">
        <v>3678.645</v>
      </c>
      <c r="AI110" s="506">
        <v>2.867</v>
      </c>
      <c r="AJ110" s="506">
        <v>3681.5120000000002</v>
      </c>
      <c r="AK110" s="508" t="s">
        <v>596</v>
      </c>
      <c r="AL110" s="506">
        <v>1883.9269999999999</v>
      </c>
      <c r="AM110" s="506">
        <v>0</v>
      </c>
      <c r="AN110" s="506">
        <v>1883.9269999999999</v>
      </c>
      <c r="AO110" s="506"/>
      <c r="AP110" s="506">
        <v>51.658999999999999</v>
      </c>
      <c r="AQ110" s="506">
        <v>0</v>
      </c>
      <c r="AR110" s="506">
        <v>51.658999999999999</v>
      </c>
      <c r="AS110" s="506"/>
      <c r="AT110" s="506">
        <v>126.331</v>
      </c>
      <c r="AU110" s="506">
        <v>1.23</v>
      </c>
      <c r="AV110" s="506">
        <v>127.562</v>
      </c>
      <c r="AW110" s="508" t="s">
        <v>596</v>
      </c>
      <c r="AX110" s="506">
        <v>39.615000000000002</v>
      </c>
      <c r="AY110" s="506">
        <v>0</v>
      </c>
      <c r="AZ110" s="506">
        <v>39.615000000000002</v>
      </c>
      <c r="BA110" s="506"/>
      <c r="BB110" s="506">
        <v>52.466999999999999</v>
      </c>
      <c r="BC110" s="506">
        <v>0</v>
      </c>
      <c r="BD110" s="506">
        <v>52.466999999999999</v>
      </c>
      <c r="BE110" s="506"/>
      <c r="BF110" s="506">
        <v>0</v>
      </c>
      <c r="BG110" s="506">
        <v>0</v>
      </c>
      <c r="BH110" s="506">
        <v>0</v>
      </c>
      <c r="BI110" s="508" t="s">
        <v>596</v>
      </c>
      <c r="BJ110" s="506">
        <v>0</v>
      </c>
      <c r="BK110" s="506">
        <v>0</v>
      </c>
      <c r="BL110" s="506">
        <v>0</v>
      </c>
      <c r="BM110" s="506"/>
      <c r="BN110" s="506">
        <v>328.34699999999998</v>
      </c>
      <c r="BO110" s="506">
        <v>0</v>
      </c>
      <c r="BP110" s="506">
        <v>328.34699999999998</v>
      </c>
      <c r="BQ110" s="506"/>
      <c r="BR110" s="506">
        <v>0</v>
      </c>
      <c r="BS110" s="506">
        <v>0</v>
      </c>
      <c r="BT110" s="506">
        <v>0</v>
      </c>
      <c r="BU110" s="508" t="s">
        <v>596</v>
      </c>
      <c r="BV110" s="506">
        <v>18223.906000000003</v>
      </c>
      <c r="BW110" s="506">
        <v>90.373000000000005</v>
      </c>
      <c r="BX110" s="506">
        <v>18314.281000000006</v>
      </c>
      <c r="BY110" s="506"/>
      <c r="BZ110" s="506">
        <v>0</v>
      </c>
      <c r="CA110" s="506">
        <v>0</v>
      </c>
      <c r="CB110" s="506">
        <v>0</v>
      </c>
      <c r="CC110" s="506"/>
      <c r="CD110" s="506">
        <v>18223.906000000003</v>
      </c>
      <c r="CE110" s="506">
        <v>90.373000000000005</v>
      </c>
      <c r="CF110" s="506">
        <v>18314.281000000006</v>
      </c>
    </row>
    <row r="111" spans="1:84" s="504" customFormat="1" ht="8.4" customHeight="1">
      <c r="A111" s="508" t="s">
        <v>597</v>
      </c>
      <c r="B111" s="506">
        <v>32.744</v>
      </c>
      <c r="C111" s="506">
        <v>0</v>
      </c>
      <c r="D111" s="506">
        <v>32.744</v>
      </c>
      <c r="E111" s="506"/>
      <c r="F111" s="506">
        <v>0</v>
      </c>
      <c r="G111" s="506">
        <v>0</v>
      </c>
      <c r="H111" s="506">
        <v>0</v>
      </c>
      <c r="I111" s="506"/>
      <c r="J111" s="506">
        <v>17.145</v>
      </c>
      <c r="K111" s="506">
        <v>0</v>
      </c>
      <c r="L111" s="506">
        <v>17.145</v>
      </c>
      <c r="M111" s="508" t="s">
        <v>597</v>
      </c>
      <c r="N111" s="506">
        <v>0</v>
      </c>
      <c r="O111" s="506">
        <v>0</v>
      </c>
      <c r="P111" s="506">
        <v>0</v>
      </c>
      <c r="Q111" s="506"/>
      <c r="R111" s="506">
        <v>6.4450000000000003</v>
      </c>
      <c r="S111" s="506">
        <v>0</v>
      </c>
      <c r="T111" s="506">
        <v>6.4450000000000003</v>
      </c>
      <c r="U111" s="506"/>
      <c r="V111" s="506">
        <v>39.396000000000001</v>
      </c>
      <c r="W111" s="506">
        <v>0</v>
      </c>
      <c r="X111" s="506">
        <v>39.396000000000001</v>
      </c>
      <c r="Y111" s="508" t="s">
        <v>597</v>
      </c>
      <c r="Z111" s="506">
        <v>0</v>
      </c>
      <c r="AA111" s="506">
        <v>0</v>
      </c>
      <c r="AB111" s="506">
        <v>0</v>
      </c>
      <c r="AC111" s="506"/>
      <c r="AD111" s="506">
        <v>19.337</v>
      </c>
      <c r="AE111" s="506">
        <v>0</v>
      </c>
      <c r="AF111" s="506">
        <v>19.337</v>
      </c>
      <c r="AG111" s="506"/>
      <c r="AH111" s="506">
        <v>0</v>
      </c>
      <c r="AI111" s="506">
        <v>0</v>
      </c>
      <c r="AJ111" s="506">
        <v>0</v>
      </c>
      <c r="AK111" s="508" t="s">
        <v>597</v>
      </c>
      <c r="AL111" s="506">
        <v>0</v>
      </c>
      <c r="AM111" s="506">
        <v>0</v>
      </c>
      <c r="AN111" s="506">
        <v>0</v>
      </c>
      <c r="AO111" s="506"/>
      <c r="AP111" s="506">
        <v>13.468999999999999</v>
      </c>
      <c r="AQ111" s="506">
        <v>0</v>
      </c>
      <c r="AR111" s="506">
        <v>13.468999999999999</v>
      </c>
      <c r="AS111" s="506"/>
      <c r="AT111" s="506">
        <v>7.3330000000000002</v>
      </c>
      <c r="AU111" s="506">
        <v>4.6980000000000004</v>
      </c>
      <c r="AV111" s="506">
        <v>12.031000000000001</v>
      </c>
      <c r="AW111" s="508" t="s">
        <v>597</v>
      </c>
      <c r="AX111" s="506">
        <v>0</v>
      </c>
      <c r="AY111" s="506">
        <v>0</v>
      </c>
      <c r="AZ111" s="506">
        <v>0</v>
      </c>
      <c r="BA111" s="506"/>
      <c r="BB111" s="506">
        <v>0</v>
      </c>
      <c r="BC111" s="506">
        <v>0</v>
      </c>
      <c r="BD111" s="506">
        <v>0</v>
      </c>
      <c r="BE111" s="506"/>
      <c r="BF111" s="506">
        <v>0</v>
      </c>
      <c r="BG111" s="506">
        <v>0</v>
      </c>
      <c r="BH111" s="506">
        <v>0</v>
      </c>
      <c r="BI111" s="508" t="s">
        <v>597</v>
      </c>
      <c r="BJ111" s="506">
        <v>0</v>
      </c>
      <c r="BK111" s="506">
        <v>0</v>
      </c>
      <c r="BL111" s="506">
        <v>0</v>
      </c>
      <c r="BM111" s="506"/>
      <c r="BN111" s="506">
        <v>28.975000000000001</v>
      </c>
      <c r="BO111" s="506">
        <v>0</v>
      </c>
      <c r="BP111" s="506">
        <v>28.975000000000001</v>
      </c>
      <c r="BQ111" s="506"/>
      <c r="BR111" s="506">
        <v>0</v>
      </c>
      <c r="BS111" s="506">
        <v>0</v>
      </c>
      <c r="BT111" s="506">
        <v>0</v>
      </c>
      <c r="BU111" s="508" t="s">
        <v>597</v>
      </c>
      <c r="BV111" s="506">
        <v>164.84399999999999</v>
      </c>
      <c r="BW111" s="506">
        <v>4.6980000000000004</v>
      </c>
      <c r="BX111" s="506">
        <v>169.542</v>
      </c>
      <c r="BY111" s="506"/>
      <c r="BZ111" s="506">
        <v>17.145</v>
      </c>
      <c r="CA111" s="506">
        <v>0</v>
      </c>
      <c r="CB111" s="506">
        <v>17.145</v>
      </c>
      <c r="CC111" s="506"/>
      <c r="CD111" s="506">
        <v>164.84399999999999</v>
      </c>
      <c r="CE111" s="506">
        <v>4.6980000000000004</v>
      </c>
      <c r="CF111" s="506">
        <v>169.542</v>
      </c>
    </row>
    <row r="112" spans="1:84" s="504" customFormat="1" ht="8.4" customHeight="1">
      <c r="A112" s="508" t="s">
        <v>598</v>
      </c>
      <c r="B112" s="506">
        <v>7086.2870000000003</v>
      </c>
      <c r="C112" s="506">
        <v>52044.188000000002</v>
      </c>
      <c r="D112" s="506">
        <v>59130.476000000002</v>
      </c>
      <c r="E112" s="506"/>
      <c r="F112" s="506">
        <v>917.11599999999999</v>
      </c>
      <c r="G112" s="506">
        <v>0</v>
      </c>
      <c r="H112" s="506">
        <v>917.11599999999999</v>
      </c>
      <c r="I112" s="506"/>
      <c r="J112" s="506">
        <v>0</v>
      </c>
      <c r="K112" s="506">
        <v>36036.434999999998</v>
      </c>
      <c r="L112" s="506">
        <v>36036.434999999998</v>
      </c>
      <c r="M112" s="508" t="s">
        <v>598</v>
      </c>
      <c r="N112" s="506">
        <v>344.72300000000001</v>
      </c>
      <c r="O112" s="506">
        <v>2140.248</v>
      </c>
      <c r="P112" s="506">
        <v>2484.971</v>
      </c>
      <c r="Q112" s="506"/>
      <c r="R112" s="506">
        <v>5290.03</v>
      </c>
      <c r="S112" s="506">
        <v>33970.963000000003</v>
      </c>
      <c r="T112" s="506">
        <v>39260.993000000002</v>
      </c>
      <c r="U112" s="506"/>
      <c r="V112" s="506">
        <v>37.636000000000003</v>
      </c>
      <c r="W112" s="506">
        <v>26029.267</v>
      </c>
      <c r="X112" s="506">
        <v>26066.902999999998</v>
      </c>
      <c r="Y112" s="508" t="s">
        <v>598</v>
      </c>
      <c r="Z112" s="506">
        <v>0</v>
      </c>
      <c r="AA112" s="506">
        <v>0</v>
      </c>
      <c r="AB112" s="506">
        <v>0</v>
      </c>
      <c r="AC112" s="506"/>
      <c r="AD112" s="506">
        <v>56.84</v>
      </c>
      <c r="AE112" s="506">
        <v>26132.43</v>
      </c>
      <c r="AF112" s="506">
        <v>26189.27</v>
      </c>
      <c r="AG112" s="506"/>
      <c r="AH112" s="506">
        <v>29757.526000000002</v>
      </c>
      <c r="AI112" s="506">
        <v>3175.4720000000002</v>
      </c>
      <c r="AJ112" s="506">
        <v>32932.999000000003</v>
      </c>
      <c r="AK112" s="508" t="s">
        <v>598</v>
      </c>
      <c r="AL112" s="506">
        <v>115.56699999999999</v>
      </c>
      <c r="AM112" s="506">
        <v>124.355</v>
      </c>
      <c r="AN112" s="506">
        <v>239.922</v>
      </c>
      <c r="AO112" s="506"/>
      <c r="AP112" s="506">
        <v>0</v>
      </c>
      <c r="AQ112" s="506">
        <v>0</v>
      </c>
      <c r="AR112" s="506">
        <v>0</v>
      </c>
      <c r="AS112" s="506"/>
      <c r="AT112" s="506">
        <v>0</v>
      </c>
      <c r="AU112" s="506">
        <v>11866.093000000001</v>
      </c>
      <c r="AV112" s="506">
        <v>11866.093000000001</v>
      </c>
      <c r="AW112" s="508" t="s">
        <v>598</v>
      </c>
      <c r="AX112" s="506">
        <v>0</v>
      </c>
      <c r="AY112" s="506">
        <v>0</v>
      </c>
      <c r="AZ112" s="506">
        <v>0</v>
      </c>
      <c r="BA112" s="506"/>
      <c r="BB112" s="506">
        <v>1049.482</v>
      </c>
      <c r="BC112" s="506">
        <v>0</v>
      </c>
      <c r="BD112" s="506">
        <v>1049.482</v>
      </c>
      <c r="BE112" s="506"/>
      <c r="BF112" s="506">
        <v>0</v>
      </c>
      <c r="BG112" s="506">
        <v>5263.701</v>
      </c>
      <c r="BH112" s="506">
        <v>5263.701</v>
      </c>
      <c r="BI112" s="508" t="s">
        <v>598</v>
      </c>
      <c r="BJ112" s="506">
        <v>0</v>
      </c>
      <c r="BK112" s="506">
        <v>0</v>
      </c>
      <c r="BL112" s="506">
        <v>0</v>
      </c>
      <c r="BM112" s="506"/>
      <c r="BN112" s="506">
        <v>0</v>
      </c>
      <c r="BO112" s="506">
        <v>784.15</v>
      </c>
      <c r="BP112" s="506">
        <v>784.15</v>
      </c>
      <c r="BQ112" s="506"/>
      <c r="BR112" s="506">
        <v>8078.2089999999998</v>
      </c>
      <c r="BS112" s="506">
        <v>0</v>
      </c>
      <c r="BT112" s="506">
        <v>8078.2089999999998</v>
      </c>
      <c r="BU112" s="508" t="s">
        <v>598</v>
      </c>
      <c r="BV112" s="506">
        <v>52733.416000000012</v>
      </c>
      <c r="BW112" s="506">
        <v>197567.302</v>
      </c>
      <c r="BX112" s="506">
        <v>250300.71999999997</v>
      </c>
      <c r="BY112" s="506"/>
      <c r="BZ112" s="506">
        <v>0</v>
      </c>
      <c r="CA112" s="506">
        <v>36036.434000000001</v>
      </c>
      <c r="CB112" s="506">
        <v>36036.434000000001</v>
      </c>
      <c r="CC112" s="506"/>
      <c r="CD112" s="506">
        <v>52733.416000000012</v>
      </c>
      <c r="CE112" s="506">
        <v>197567.30100000001</v>
      </c>
      <c r="CF112" s="506">
        <v>250300.71899999998</v>
      </c>
    </row>
    <row r="113" spans="1:85" s="504" customFormat="1" ht="8.4" customHeight="1">
      <c r="A113" s="508" t="s">
        <v>599</v>
      </c>
      <c r="B113" s="506">
        <v>4087.6729999999998</v>
      </c>
      <c r="C113" s="506">
        <v>514.96199999999999</v>
      </c>
      <c r="D113" s="506">
        <v>4602.6350000000002</v>
      </c>
      <c r="E113" s="506"/>
      <c r="F113" s="506">
        <v>0</v>
      </c>
      <c r="G113" s="506">
        <v>0</v>
      </c>
      <c r="H113" s="506">
        <v>0</v>
      </c>
      <c r="I113" s="506"/>
      <c r="J113" s="506">
        <v>27182.253000000001</v>
      </c>
      <c r="K113" s="506">
        <v>34598.665999999997</v>
      </c>
      <c r="L113" s="506">
        <v>61780.919000000002</v>
      </c>
      <c r="M113" s="508" t="s">
        <v>599</v>
      </c>
      <c r="N113" s="506">
        <v>396.04599999999999</v>
      </c>
      <c r="O113" s="506">
        <v>73.462999999999994</v>
      </c>
      <c r="P113" s="506">
        <v>469.50900000000001</v>
      </c>
      <c r="Q113" s="506"/>
      <c r="R113" s="506">
        <v>11348.759</v>
      </c>
      <c r="S113" s="506">
        <v>0</v>
      </c>
      <c r="T113" s="506">
        <v>11348.759</v>
      </c>
      <c r="U113" s="506"/>
      <c r="V113" s="506">
        <v>26.884</v>
      </c>
      <c r="W113" s="506">
        <v>20.957000000000001</v>
      </c>
      <c r="X113" s="506">
        <v>47.841999999999999</v>
      </c>
      <c r="Y113" s="508" t="s">
        <v>599</v>
      </c>
      <c r="Z113" s="506">
        <v>0</v>
      </c>
      <c r="AA113" s="506">
        <v>0</v>
      </c>
      <c r="AB113" s="506">
        <v>0</v>
      </c>
      <c r="AC113" s="506"/>
      <c r="AD113" s="506">
        <v>1791.5409999999999</v>
      </c>
      <c r="AE113" s="506">
        <v>3583.125</v>
      </c>
      <c r="AF113" s="506">
        <v>5374.6660000000002</v>
      </c>
      <c r="AG113" s="506"/>
      <c r="AH113" s="506">
        <v>6023.299</v>
      </c>
      <c r="AI113" s="506">
        <v>0</v>
      </c>
      <c r="AJ113" s="506">
        <v>6023.299</v>
      </c>
      <c r="AK113" s="508" t="s">
        <v>599</v>
      </c>
      <c r="AL113" s="506">
        <v>0</v>
      </c>
      <c r="AM113" s="506">
        <v>0</v>
      </c>
      <c r="AN113" s="506">
        <v>0</v>
      </c>
      <c r="AO113" s="506"/>
      <c r="AP113" s="506">
        <v>3232.9140000000002</v>
      </c>
      <c r="AQ113" s="506">
        <v>0</v>
      </c>
      <c r="AR113" s="506">
        <v>3232.9140000000002</v>
      </c>
      <c r="AS113" s="506"/>
      <c r="AT113" s="506">
        <v>3581.904</v>
      </c>
      <c r="AU113" s="506">
        <v>0</v>
      </c>
      <c r="AV113" s="506">
        <v>3581.904</v>
      </c>
      <c r="AW113" s="508" t="s">
        <v>599</v>
      </c>
      <c r="AX113" s="506">
        <v>0</v>
      </c>
      <c r="AY113" s="506">
        <v>0</v>
      </c>
      <c r="AZ113" s="506">
        <v>0</v>
      </c>
      <c r="BA113" s="506"/>
      <c r="BB113" s="506">
        <v>0</v>
      </c>
      <c r="BC113" s="506">
        <v>0</v>
      </c>
      <c r="BD113" s="506">
        <v>0</v>
      </c>
      <c r="BE113" s="506"/>
      <c r="BF113" s="506">
        <v>0</v>
      </c>
      <c r="BG113" s="506">
        <v>0</v>
      </c>
      <c r="BH113" s="506">
        <v>0</v>
      </c>
      <c r="BI113" s="508" t="s">
        <v>599</v>
      </c>
      <c r="BJ113" s="506">
        <v>0</v>
      </c>
      <c r="BK113" s="506">
        <v>0</v>
      </c>
      <c r="BL113" s="506">
        <v>0</v>
      </c>
      <c r="BM113" s="506"/>
      <c r="BN113" s="506">
        <v>3401.7730000000001</v>
      </c>
      <c r="BO113" s="506">
        <v>0</v>
      </c>
      <c r="BP113" s="506">
        <v>3401.7730000000001</v>
      </c>
      <c r="BQ113" s="506"/>
      <c r="BR113" s="506">
        <v>2705.3989999999999</v>
      </c>
      <c r="BS113" s="506">
        <v>0</v>
      </c>
      <c r="BT113" s="506">
        <v>2705.3989999999999</v>
      </c>
      <c r="BU113" s="508" t="s">
        <v>599</v>
      </c>
      <c r="BV113" s="506">
        <v>63778.444999999992</v>
      </c>
      <c r="BW113" s="506">
        <v>38791.173000000003</v>
      </c>
      <c r="BX113" s="506">
        <v>102569.61900000002</v>
      </c>
      <c r="BY113" s="506"/>
      <c r="BZ113" s="506">
        <v>27182.253000000001</v>
      </c>
      <c r="CA113" s="506">
        <v>34598.665999999997</v>
      </c>
      <c r="CB113" s="506">
        <v>61780.919000000002</v>
      </c>
      <c r="CC113" s="506"/>
      <c r="CD113" s="506">
        <v>63778.444999999992</v>
      </c>
      <c r="CE113" s="506">
        <v>38791.173000000003</v>
      </c>
      <c r="CF113" s="506">
        <v>102569.61900000002</v>
      </c>
    </row>
    <row r="114" spans="1:85" s="504" customFormat="1" ht="8.4" customHeight="1">
      <c r="A114" s="508" t="s">
        <v>600</v>
      </c>
      <c r="B114" s="506">
        <v>46913.839</v>
      </c>
      <c r="C114" s="506">
        <v>0</v>
      </c>
      <c r="D114" s="506">
        <v>46913.839</v>
      </c>
      <c r="E114" s="506"/>
      <c r="F114" s="506">
        <v>9.5000000000000001E-2</v>
      </c>
      <c r="G114" s="506">
        <v>0</v>
      </c>
      <c r="H114" s="506">
        <v>9.5000000000000001E-2</v>
      </c>
      <c r="I114" s="506"/>
      <c r="J114" s="506">
        <v>62612.453000000001</v>
      </c>
      <c r="K114" s="506">
        <v>6948.6030000000001</v>
      </c>
      <c r="L114" s="506">
        <v>69561.055999999997</v>
      </c>
      <c r="M114" s="508" t="s">
        <v>600</v>
      </c>
      <c r="N114" s="506">
        <v>2.4180000000000001</v>
      </c>
      <c r="O114" s="506">
        <v>0</v>
      </c>
      <c r="P114" s="506">
        <v>2.4180000000000001</v>
      </c>
      <c r="Q114" s="506"/>
      <c r="R114" s="506">
        <v>65.528999999999996</v>
      </c>
      <c r="S114" s="506">
        <v>1819.864</v>
      </c>
      <c r="T114" s="506">
        <v>1885.394</v>
      </c>
      <c r="U114" s="506"/>
      <c r="V114" s="506">
        <v>9096.9869999999992</v>
      </c>
      <c r="W114" s="506">
        <v>0</v>
      </c>
      <c r="X114" s="506">
        <v>9096.9869999999992</v>
      </c>
      <c r="Y114" s="508" t="s">
        <v>600</v>
      </c>
      <c r="Z114" s="506">
        <v>0</v>
      </c>
      <c r="AA114" s="506">
        <v>0</v>
      </c>
      <c r="AB114" s="506">
        <v>0</v>
      </c>
      <c r="AC114" s="506"/>
      <c r="AD114" s="506">
        <v>28981.100999999999</v>
      </c>
      <c r="AE114" s="506">
        <v>12.044</v>
      </c>
      <c r="AF114" s="506">
        <v>28993.146000000001</v>
      </c>
      <c r="AG114" s="506"/>
      <c r="AH114" s="506">
        <v>4546.21</v>
      </c>
      <c r="AI114" s="506">
        <v>2.7829999999999999</v>
      </c>
      <c r="AJ114" s="506">
        <v>4548.9930000000004</v>
      </c>
      <c r="AK114" s="508" t="s">
        <v>600</v>
      </c>
      <c r="AL114" s="506">
        <v>59.741999999999997</v>
      </c>
      <c r="AM114" s="506">
        <v>0</v>
      </c>
      <c r="AN114" s="506">
        <v>59.741999999999997</v>
      </c>
      <c r="AO114" s="506"/>
      <c r="AP114" s="506">
        <v>0</v>
      </c>
      <c r="AQ114" s="506">
        <v>0</v>
      </c>
      <c r="AR114" s="506">
        <v>0</v>
      </c>
      <c r="AS114" s="506"/>
      <c r="AT114" s="506">
        <v>259.58300000000003</v>
      </c>
      <c r="AU114" s="506">
        <v>0</v>
      </c>
      <c r="AV114" s="506">
        <v>259.58300000000003</v>
      </c>
      <c r="AW114" s="508" t="s">
        <v>600</v>
      </c>
      <c r="AX114" s="506">
        <v>0</v>
      </c>
      <c r="AY114" s="506">
        <v>0</v>
      </c>
      <c r="AZ114" s="506">
        <v>0</v>
      </c>
      <c r="BA114" s="506"/>
      <c r="BB114" s="506">
        <v>0</v>
      </c>
      <c r="BC114" s="506">
        <v>0</v>
      </c>
      <c r="BD114" s="506">
        <v>0</v>
      </c>
      <c r="BE114" s="506"/>
      <c r="BF114" s="506">
        <v>0</v>
      </c>
      <c r="BG114" s="506">
        <v>0</v>
      </c>
      <c r="BH114" s="506">
        <v>0</v>
      </c>
      <c r="BI114" s="508" t="s">
        <v>600</v>
      </c>
      <c r="BJ114" s="506">
        <v>247.88399999999999</v>
      </c>
      <c r="BK114" s="506">
        <v>579.779</v>
      </c>
      <c r="BL114" s="506">
        <v>827.66300000000001</v>
      </c>
      <c r="BM114" s="506"/>
      <c r="BN114" s="506">
        <v>42.558999999999997</v>
      </c>
      <c r="BO114" s="506">
        <v>0</v>
      </c>
      <c r="BP114" s="506">
        <v>42.558999999999997</v>
      </c>
      <c r="BQ114" s="506"/>
      <c r="BR114" s="506">
        <v>0</v>
      </c>
      <c r="BS114" s="506">
        <v>0</v>
      </c>
      <c r="BT114" s="506">
        <v>0</v>
      </c>
      <c r="BU114" s="508" t="s">
        <v>600</v>
      </c>
      <c r="BV114" s="506">
        <v>152828.4</v>
      </c>
      <c r="BW114" s="506">
        <v>9363.0730000000003</v>
      </c>
      <c r="BX114" s="506">
        <v>162191.47500000001</v>
      </c>
      <c r="BY114" s="506"/>
      <c r="BZ114" s="506">
        <v>62612.453000000001</v>
      </c>
      <c r="CA114" s="506">
        <v>6948.6030000000001</v>
      </c>
      <c r="CB114" s="506">
        <v>69561.055999999997</v>
      </c>
      <c r="CC114" s="506"/>
      <c r="CD114" s="506">
        <v>152828.4</v>
      </c>
      <c r="CE114" s="506">
        <v>9363.0730000000003</v>
      </c>
      <c r="CF114" s="506">
        <v>162191.47500000001</v>
      </c>
    </row>
    <row r="115" spans="1:85" s="36" customFormat="1" ht="4.6500000000000004" customHeight="1">
      <c r="A115" s="508"/>
      <c r="B115" s="506"/>
      <c r="C115" s="506"/>
      <c r="D115" s="506"/>
      <c r="E115" s="506"/>
      <c r="F115" s="506"/>
      <c r="G115" s="506"/>
      <c r="H115" s="506"/>
      <c r="I115" s="506"/>
      <c r="J115" s="506"/>
      <c r="K115" s="506"/>
      <c r="L115" s="506"/>
      <c r="M115" s="508"/>
      <c r="N115" s="506"/>
      <c r="O115" s="506"/>
      <c r="P115" s="506"/>
      <c r="Q115" s="506"/>
      <c r="R115" s="506"/>
      <c r="S115" s="506"/>
      <c r="T115" s="506"/>
      <c r="U115" s="506"/>
      <c r="V115" s="506"/>
      <c r="W115" s="506"/>
      <c r="X115" s="506"/>
      <c r="Y115" s="508"/>
      <c r="Z115" s="506"/>
      <c r="AA115" s="506"/>
      <c r="AB115" s="506"/>
      <c r="AC115" s="506"/>
      <c r="AD115" s="506"/>
      <c r="AE115" s="506"/>
      <c r="AF115" s="506"/>
      <c r="AG115" s="506"/>
      <c r="AH115" s="506"/>
      <c r="AI115" s="506"/>
      <c r="AJ115" s="506"/>
      <c r="AK115" s="508"/>
      <c r="AL115" s="506"/>
      <c r="AM115" s="506"/>
      <c r="AN115" s="506"/>
      <c r="AO115" s="506"/>
      <c r="AP115" s="506"/>
      <c r="AQ115" s="506"/>
      <c r="AR115" s="506"/>
      <c r="AS115" s="506"/>
      <c r="AT115" s="506"/>
      <c r="AU115" s="506"/>
      <c r="AV115" s="506"/>
      <c r="AW115" s="508"/>
      <c r="AX115" s="506"/>
      <c r="AY115" s="506"/>
      <c r="AZ115" s="506"/>
      <c r="BA115" s="506"/>
      <c r="BB115" s="506"/>
      <c r="BC115" s="506"/>
      <c r="BD115" s="506"/>
      <c r="BE115" s="506"/>
      <c r="BF115" s="506"/>
      <c r="BG115" s="506"/>
      <c r="BH115" s="506"/>
      <c r="BI115" s="508"/>
      <c r="BJ115" s="506"/>
      <c r="BK115" s="506"/>
      <c r="BL115" s="506"/>
      <c r="BM115" s="506"/>
      <c r="BN115" s="506"/>
      <c r="BO115" s="506"/>
      <c r="BP115" s="506"/>
      <c r="BQ115" s="506"/>
      <c r="BR115" s="506"/>
      <c r="BS115" s="506"/>
      <c r="BT115" s="506"/>
      <c r="BU115" s="508"/>
      <c r="BV115" s="506"/>
      <c r="BW115" s="506"/>
      <c r="BX115" s="506"/>
      <c r="BY115" s="506"/>
      <c r="BZ115" s="506"/>
      <c r="CA115" s="506"/>
      <c r="CB115" s="506"/>
      <c r="CC115" s="506"/>
      <c r="CD115" s="506"/>
      <c r="CE115" s="506"/>
      <c r="CF115" s="506"/>
    </row>
    <row r="116" spans="1:85" s="504" customFormat="1" ht="8.4" customHeight="1">
      <c r="A116" s="509" t="s">
        <v>601</v>
      </c>
      <c r="B116" s="510">
        <v>985052.86600000004</v>
      </c>
      <c r="C116" s="510">
        <v>652553.36300000001</v>
      </c>
      <c r="D116" s="510">
        <v>1637606.2290000001</v>
      </c>
      <c r="E116" s="510"/>
      <c r="F116" s="510">
        <v>9349.4</v>
      </c>
      <c r="G116" s="510">
        <v>316.14699999999999</v>
      </c>
      <c r="H116" s="510">
        <v>9665.5480000000007</v>
      </c>
      <c r="I116" s="510"/>
      <c r="J116" s="510">
        <v>1428859.2609999999</v>
      </c>
      <c r="K116" s="510">
        <v>192954.228</v>
      </c>
      <c r="L116" s="510">
        <v>1621813.49</v>
      </c>
      <c r="M116" s="509" t="s">
        <v>601</v>
      </c>
      <c r="N116" s="510">
        <v>52958.341</v>
      </c>
      <c r="O116" s="510">
        <v>7269.05</v>
      </c>
      <c r="P116" s="510">
        <v>60227.391000000003</v>
      </c>
      <c r="Q116" s="510"/>
      <c r="R116" s="510">
        <v>169696.285</v>
      </c>
      <c r="S116" s="510">
        <v>223857.85699999999</v>
      </c>
      <c r="T116" s="510">
        <v>393554.14199999999</v>
      </c>
      <c r="U116" s="510"/>
      <c r="V116" s="510">
        <v>295881.36700000003</v>
      </c>
      <c r="W116" s="510">
        <v>493329.359</v>
      </c>
      <c r="X116" s="510">
        <v>789210.72600000002</v>
      </c>
      <c r="Y116" s="509" t="s">
        <v>601</v>
      </c>
      <c r="Z116" s="510">
        <v>1318990.818</v>
      </c>
      <c r="AA116" s="510">
        <v>161145.50200000001</v>
      </c>
      <c r="AB116" s="510">
        <v>1480136.32</v>
      </c>
      <c r="AC116" s="510"/>
      <c r="AD116" s="510">
        <v>400494.56400000001</v>
      </c>
      <c r="AE116" s="510">
        <v>249589.85</v>
      </c>
      <c r="AF116" s="510">
        <v>650084.41500000004</v>
      </c>
      <c r="AG116" s="510"/>
      <c r="AH116" s="510">
        <v>37577.110999999997</v>
      </c>
      <c r="AI116" s="510">
        <v>1594.9649999999999</v>
      </c>
      <c r="AJ116" s="510">
        <v>39172.076999999997</v>
      </c>
      <c r="AK116" s="509" t="s">
        <v>601</v>
      </c>
      <c r="AL116" s="510">
        <v>17280.641</v>
      </c>
      <c r="AM116" s="510">
        <v>791.697</v>
      </c>
      <c r="AN116" s="510">
        <v>18072.339</v>
      </c>
      <c r="AO116" s="510"/>
      <c r="AP116" s="510">
        <v>26653.071</v>
      </c>
      <c r="AQ116" s="510">
        <v>3901.1709999999998</v>
      </c>
      <c r="AR116" s="510">
        <v>30554.241999999998</v>
      </c>
      <c r="AS116" s="510"/>
      <c r="AT116" s="510">
        <v>69234.78</v>
      </c>
      <c r="AU116" s="510">
        <v>23013.435000000001</v>
      </c>
      <c r="AV116" s="510">
        <v>92248.216</v>
      </c>
      <c r="AW116" s="509" t="s">
        <v>601</v>
      </c>
      <c r="AX116" s="510">
        <v>7944.18</v>
      </c>
      <c r="AY116" s="510">
        <v>2262.2640000000001</v>
      </c>
      <c r="AZ116" s="510">
        <v>10206.445</v>
      </c>
      <c r="BA116" s="510"/>
      <c r="BB116" s="510">
        <v>3374.817</v>
      </c>
      <c r="BC116" s="510">
        <v>576.44799999999998</v>
      </c>
      <c r="BD116" s="510">
        <v>3951.2660000000001</v>
      </c>
      <c r="BE116" s="510"/>
      <c r="BF116" s="510">
        <v>5668.607</v>
      </c>
      <c r="BG116" s="510">
        <v>10046.634</v>
      </c>
      <c r="BH116" s="510">
        <v>15715.242</v>
      </c>
      <c r="BI116" s="509" t="s">
        <v>601</v>
      </c>
      <c r="BJ116" s="510">
        <v>3445.078</v>
      </c>
      <c r="BK116" s="510">
        <v>4356.2629999999999</v>
      </c>
      <c r="BL116" s="510">
        <v>7801.3410000000003</v>
      </c>
      <c r="BM116" s="510"/>
      <c r="BN116" s="510">
        <v>14286.927</v>
      </c>
      <c r="BO116" s="510">
        <v>665.72500000000002</v>
      </c>
      <c r="BP116" s="510">
        <v>14952.652</v>
      </c>
      <c r="BQ116" s="510"/>
      <c r="BR116" s="510">
        <v>52924.652000000002</v>
      </c>
      <c r="BS116" s="510">
        <v>-2546.1799999999998</v>
      </c>
      <c r="BT116" s="510">
        <v>50378.470999999998</v>
      </c>
      <c r="BU116" s="509" t="s">
        <v>601</v>
      </c>
      <c r="BV116" s="510">
        <v>4899672.7659999989</v>
      </c>
      <c r="BW116" s="510">
        <v>2025677.7780000006</v>
      </c>
      <c r="BX116" s="510">
        <v>6925350.5519999983</v>
      </c>
      <c r="BY116" s="510"/>
      <c r="BZ116" s="510">
        <v>1428859.26</v>
      </c>
      <c r="CA116" s="510">
        <v>192954.231</v>
      </c>
      <c r="CB116" s="510">
        <v>1621813.4920000001</v>
      </c>
      <c r="CC116" s="510"/>
      <c r="CD116" s="510">
        <v>4899672.7649999987</v>
      </c>
      <c r="CE116" s="510">
        <v>2025677.7810000007</v>
      </c>
      <c r="CF116" s="510">
        <v>6925350.5539999977</v>
      </c>
    </row>
    <row r="117" spans="1:85" s="36" customFormat="1" ht="4.6500000000000004" customHeight="1">
      <c r="A117" s="508"/>
      <c r="B117" s="510"/>
      <c r="C117" s="510"/>
      <c r="D117" s="510"/>
      <c r="E117" s="510"/>
      <c r="F117" s="510"/>
      <c r="G117" s="510"/>
      <c r="H117" s="510"/>
      <c r="I117" s="510"/>
      <c r="J117" s="510"/>
      <c r="K117" s="510"/>
      <c r="L117" s="510"/>
      <c r="M117" s="508"/>
      <c r="N117" s="510"/>
      <c r="O117" s="510"/>
      <c r="P117" s="510"/>
      <c r="Q117" s="510"/>
      <c r="R117" s="510"/>
      <c r="S117" s="510"/>
      <c r="T117" s="510"/>
      <c r="U117" s="510"/>
      <c r="V117" s="510"/>
      <c r="W117" s="510"/>
      <c r="X117" s="510"/>
      <c r="Y117" s="508"/>
      <c r="Z117" s="510"/>
      <c r="AA117" s="510"/>
      <c r="AB117" s="510"/>
      <c r="AC117" s="510"/>
      <c r="AD117" s="510"/>
      <c r="AE117" s="510"/>
      <c r="AF117" s="510"/>
      <c r="AG117" s="510"/>
      <c r="AH117" s="510"/>
      <c r="AI117" s="510"/>
      <c r="AJ117" s="510"/>
      <c r="AK117" s="508"/>
      <c r="AL117" s="510"/>
      <c r="AM117" s="510"/>
      <c r="AN117" s="510"/>
      <c r="AO117" s="510"/>
      <c r="AP117" s="510"/>
      <c r="AQ117" s="510"/>
      <c r="AR117" s="510"/>
      <c r="AS117" s="510"/>
      <c r="AT117" s="510"/>
      <c r="AU117" s="510"/>
      <c r="AV117" s="510"/>
      <c r="AW117" s="508"/>
      <c r="AX117" s="510"/>
      <c r="AY117" s="510"/>
      <c r="AZ117" s="510"/>
      <c r="BA117" s="510"/>
      <c r="BB117" s="510"/>
      <c r="BC117" s="510"/>
      <c r="BD117" s="510"/>
      <c r="BE117" s="510"/>
      <c r="BF117" s="510"/>
      <c r="BG117" s="510"/>
      <c r="BH117" s="510"/>
      <c r="BI117" s="508"/>
      <c r="BJ117" s="510"/>
      <c r="BK117" s="510"/>
      <c r="BL117" s="510"/>
      <c r="BM117" s="510"/>
      <c r="BN117" s="510"/>
      <c r="BO117" s="510"/>
      <c r="BP117" s="510"/>
      <c r="BQ117" s="510"/>
      <c r="BR117" s="510"/>
      <c r="BS117" s="510"/>
      <c r="BT117" s="510"/>
      <c r="BU117" s="508"/>
      <c r="BV117" s="510"/>
      <c r="BW117" s="510"/>
      <c r="BX117" s="510"/>
      <c r="BY117" s="510"/>
      <c r="BZ117" s="510"/>
      <c r="CA117" s="510"/>
      <c r="CB117" s="510"/>
      <c r="CC117" s="510"/>
      <c r="CD117" s="510"/>
      <c r="CE117" s="510"/>
      <c r="CF117" s="510"/>
    </row>
    <row r="118" spans="1:85" s="504" customFormat="1" ht="8.4" customHeight="1">
      <c r="A118" s="509" t="s">
        <v>602</v>
      </c>
      <c r="B118" s="510">
        <v>1196244.5190000001</v>
      </c>
      <c r="C118" s="510">
        <v>244722.31200000001</v>
      </c>
      <c r="D118" s="510">
        <v>1440966.8319999999</v>
      </c>
      <c r="E118" s="510"/>
      <c r="F118" s="510">
        <v>7184.6540000000005</v>
      </c>
      <c r="G118" s="510">
        <v>646.81399999999996</v>
      </c>
      <c r="H118" s="510">
        <v>7831.4690000000001</v>
      </c>
      <c r="I118" s="510"/>
      <c r="J118" s="510">
        <v>437101.67800000001</v>
      </c>
      <c r="K118" s="510">
        <v>150471.929</v>
      </c>
      <c r="L118" s="510">
        <v>587573.60699999996</v>
      </c>
      <c r="M118" s="509" t="s">
        <v>603</v>
      </c>
      <c r="N118" s="510">
        <v>58487.53</v>
      </c>
      <c r="O118" s="510">
        <v>29825.108</v>
      </c>
      <c r="P118" s="510">
        <v>88312.638999999996</v>
      </c>
      <c r="Q118" s="510"/>
      <c r="R118" s="510">
        <v>81627.974000000002</v>
      </c>
      <c r="S118" s="510">
        <v>20537.348000000002</v>
      </c>
      <c r="T118" s="510">
        <v>102165.322</v>
      </c>
      <c r="U118" s="510"/>
      <c r="V118" s="510">
        <v>284003.08500000002</v>
      </c>
      <c r="W118" s="510">
        <v>83736.460999999996</v>
      </c>
      <c r="X118" s="510">
        <v>367739.54599999997</v>
      </c>
      <c r="Y118" s="509" t="s">
        <v>603</v>
      </c>
      <c r="Z118" s="510">
        <v>6950.9440000000004</v>
      </c>
      <c r="AA118" s="510">
        <v>9015.5470000000005</v>
      </c>
      <c r="AB118" s="510">
        <v>15966.491</v>
      </c>
      <c r="AC118" s="510"/>
      <c r="AD118" s="510">
        <v>130226.167</v>
      </c>
      <c r="AE118" s="510">
        <v>32888.779000000002</v>
      </c>
      <c r="AF118" s="510">
        <v>163114.946</v>
      </c>
      <c r="AG118" s="510"/>
      <c r="AH118" s="510">
        <v>33925.33</v>
      </c>
      <c r="AI118" s="510">
        <v>0</v>
      </c>
      <c r="AJ118" s="510">
        <v>33925.33</v>
      </c>
      <c r="AK118" s="509" t="s">
        <v>603</v>
      </c>
      <c r="AL118" s="510">
        <v>17207.037</v>
      </c>
      <c r="AM118" s="510">
        <v>1262.604</v>
      </c>
      <c r="AN118" s="510">
        <v>18469.642</v>
      </c>
      <c r="AO118" s="510"/>
      <c r="AP118" s="510">
        <v>41293.084000000003</v>
      </c>
      <c r="AQ118" s="510">
        <v>0</v>
      </c>
      <c r="AR118" s="510">
        <v>41293.084000000003</v>
      </c>
      <c r="AS118" s="510"/>
      <c r="AT118" s="510">
        <v>38308.845999999998</v>
      </c>
      <c r="AU118" s="510">
        <v>32.06</v>
      </c>
      <c r="AV118" s="510">
        <v>38340.906999999999</v>
      </c>
      <c r="AW118" s="509" t="s">
        <v>603</v>
      </c>
      <c r="AX118" s="510">
        <v>2137.8850000000002</v>
      </c>
      <c r="AY118" s="510">
        <v>0</v>
      </c>
      <c r="AZ118" s="510">
        <v>2137.8850000000002</v>
      </c>
      <c r="BA118" s="510"/>
      <c r="BB118" s="510">
        <v>5800.4129999999996</v>
      </c>
      <c r="BC118" s="510">
        <v>29.315999999999999</v>
      </c>
      <c r="BD118" s="510">
        <v>5829.7290000000003</v>
      </c>
      <c r="BE118" s="510"/>
      <c r="BF118" s="510">
        <v>4938.21</v>
      </c>
      <c r="BG118" s="510">
        <v>2662.7440000000001</v>
      </c>
      <c r="BH118" s="510">
        <v>7600.9539999999997</v>
      </c>
      <c r="BI118" s="509" t="s">
        <v>603</v>
      </c>
      <c r="BJ118" s="510">
        <v>9304.5370000000003</v>
      </c>
      <c r="BK118" s="510">
        <v>1825.229</v>
      </c>
      <c r="BL118" s="510">
        <v>11129.766</v>
      </c>
      <c r="BM118" s="510"/>
      <c r="BN118" s="510">
        <v>2.044</v>
      </c>
      <c r="BO118" s="510">
        <v>504.66899999999998</v>
      </c>
      <c r="BP118" s="510">
        <v>506.71300000000002</v>
      </c>
      <c r="BQ118" s="510"/>
      <c r="BR118" s="510">
        <v>1080.4079999999999</v>
      </c>
      <c r="BS118" s="510">
        <v>0</v>
      </c>
      <c r="BT118" s="510">
        <v>1080.4079999999999</v>
      </c>
      <c r="BU118" s="509" t="s">
        <v>603</v>
      </c>
      <c r="BV118" s="510">
        <v>2355824.3449999997</v>
      </c>
      <c r="BW118" s="510">
        <v>578160.92000000016</v>
      </c>
      <c r="BX118" s="510">
        <v>2933985.2699999991</v>
      </c>
      <c r="BY118" s="510"/>
      <c r="BZ118" s="510">
        <v>437101.67800000001</v>
      </c>
      <c r="CA118" s="510">
        <v>157246.24</v>
      </c>
      <c r="CB118" s="510">
        <v>594347.91899999999</v>
      </c>
      <c r="CC118" s="510"/>
      <c r="CD118" s="510">
        <v>2355824.3449999997</v>
      </c>
      <c r="CE118" s="510">
        <v>584935.23100000015</v>
      </c>
      <c r="CF118" s="510">
        <v>2940759.5819999995</v>
      </c>
    </row>
    <row r="119" spans="1:85" s="504" customFormat="1" ht="8.4" customHeight="1">
      <c r="A119" s="508" t="s">
        <v>604</v>
      </c>
      <c r="B119" s="506">
        <v>147755.516</v>
      </c>
      <c r="C119" s="506">
        <v>89418.483999999997</v>
      </c>
      <c r="D119" s="506">
        <v>237174.00099999999</v>
      </c>
      <c r="E119" s="506"/>
      <c r="F119" s="506">
        <v>5225.2259999999997</v>
      </c>
      <c r="G119" s="506">
        <v>646.81399999999996</v>
      </c>
      <c r="H119" s="506">
        <v>5872.0410000000002</v>
      </c>
      <c r="I119" s="506"/>
      <c r="J119" s="506">
        <v>195119.611</v>
      </c>
      <c r="K119" s="506">
        <v>112212.349</v>
      </c>
      <c r="L119" s="506">
        <v>307331.96100000001</v>
      </c>
      <c r="M119" s="508" t="s">
        <v>604</v>
      </c>
      <c r="N119" s="506">
        <v>30418.710999999999</v>
      </c>
      <c r="O119" s="506">
        <v>11965.699000000001</v>
      </c>
      <c r="P119" s="506">
        <v>42384.41</v>
      </c>
      <c r="Q119" s="506"/>
      <c r="R119" s="506">
        <v>54983.743999999999</v>
      </c>
      <c r="S119" s="506">
        <v>20537.348000000002</v>
      </c>
      <c r="T119" s="506">
        <v>75521.092000000004</v>
      </c>
      <c r="U119" s="506"/>
      <c r="V119" s="506">
        <v>96693.498000000007</v>
      </c>
      <c r="W119" s="506">
        <v>59326.012999999999</v>
      </c>
      <c r="X119" s="506">
        <v>156019.511</v>
      </c>
      <c r="Y119" s="508" t="s">
        <v>604</v>
      </c>
      <c r="Z119" s="506">
        <v>6678.6570000000002</v>
      </c>
      <c r="AA119" s="506">
        <v>8805.1869999999999</v>
      </c>
      <c r="AB119" s="506">
        <v>15483.843999999999</v>
      </c>
      <c r="AC119" s="506"/>
      <c r="AD119" s="506">
        <v>62885.184000000001</v>
      </c>
      <c r="AE119" s="506">
        <v>24110.955999999998</v>
      </c>
      <c r="AF119" s="506">
        <v>86996.14</v>
      </c>
      <c r="AG119" s="506"/>
      <c r="AH119" s="506">
        <v>10.5</v>
      </c>
      <c r="AI119" s="506">
        <v>0</v>
      </c>
      <c r="AJ119" s="506">
        <v>10.5</v>
      </c>
      <c r="AK119" s="508" t="s">
        <v>604</v>
      </c>
      <c r="AL119" s="506">
        <v>16395.04</v>
      </c>
      <c r="AM119" s="506">
        <v>1228.4960000000001</v>
      </c>
      <c r="AN119" s="506">
        <v>17623.536</v>
      </c>
      <c r="AO119" s="506"/>
      <c r="AP119" s="506">
        <v>106.27800000000001</v>
      </c>
      <c r="AQ119" s="506">
        <v>0</v>
      </c>
      <c r="AR119" s="506">
        <v>106.27800000000001</v>
      </c>
      <c r="AS119" s="506"/>
      <c r="AT119" s="506">
        <v>37013.144</v>
      </c>
      <c r="AU119" s="506">
        <v>0</v>
      </c>
      <c r="AV119" s="506">
        <v>37013.144</v>
      </c>
      <c r="AW119" s="508" t="s">
        <v>604</v>
      </c>
      <c r="AX119" s="506">
        <v>0</v>
      </c>
      <c r="AY119" s="506">
        <v>0</v>
      </c>
      <c r="AZ119" s="506">
        <v>0</v>
      </c>
      <c r="BA119" s="506">
        <v>0</v>
      </c>
      <c r="BB119" s="506">
        <v>98.692999999999998</v>
      </c>
      <c r="BC119" s="506">
        <v>29.315999999999999</v>
      </c>
      <c r="BD119" s="506">
        <v>128.01</v>
      </c>
      <c r="BE119" s="506">
        <v>0</v>
      </c>
      <c r="BF119" s="506">
        <v>4242.1490000000003</v>
      </c>
      <c r="BG119" s="506">
        <v>2536.9769999999999</v>
      </c>
      <c r="BH119" s="506">
        <v>6779.1260000000002</v>
      </c>
      <c r="BI119" s="508" t="s">
        <v>604</v>
      </c>
      <c r="BJ119" s="506">
        <v>2986.0079999999998</v>
      </c>
      <c r="BK119" s="506">
        <v>704.51099999999997</v>
      </c>
      <c r="BL119" s="506">
        <v>3690.5189999999998</v>
      </c>
      <c r="BM119" s="506"/>
      <c r="BN119" s="506">
        <v>2.044</v>
      </c>
      <c r="BO119" s="506">
        <v>504.66899999999998</v>
      </c>
      <c r="BP119" s="506">
        <v>506.71300000000002</v>
      </c>
      <c r="BQ119" s="506"/>
      <c r="BR119" s="506">
        <v>0</v>
      </c>
      <c r="BS119" s="506">
        <v>0</v>
      </c>
      <c r="BT119" s="506">
        <v>0</v>
      </c>
      <c r="BU119" s="508" t="s">
        <v>604</v>
      </c>
      <c r="BV119" s="506">
        <v>660614.00300000003</v>
      </c>
      <c r="BW119" s="506">
        <v>332026.81899999996</v>
      </c>
      <c r="BX119" s="506">
        <v>992640.82600000012</v>
      </c>
      <c r="BY119" s="506"/>
      <c r="BZ119" s="506">
        <v>195119.611</v>
      </c>
      <c r="CA119" s="506">
        <v>118986.66</v>
      </c>
      <c r="CB119" s="506">
        <v>314106.272</v>
      </c>
      <c r="CC119" s="506"/>
      <c r="CD119" s="506">
        <v>660614.00300000003</v>
      </c>
      <c r="CE119" s="506">
        <v>338801.13</v>
      </c>
      <c r="CF119" s="506">
        <v>999415.1370000001</v>
      </c>
    </row>
    <row r="120" spans="1:85" s="504" customFormat="1" ht="8.4" customHeight="1">
      <c r="A120" s="508" t="s">
        <v>605</v>
      </c>
      <c r="B120" s="506">
        <v>1048489.003</v>
      </c>
      <c r="C120" s="506">
        <v>155303.82699999999</v>
      </c>
      <c r="D120" s="506">
        <v>1203792.83</v>
      </c>
      <c r="E120" s="506"/>
      <c r="F120" s="506">
        <v>1959.4269999999999</v>
      </c>
      <c r="G120" s="506">
        <v>0</v>
      </c>
      <c r="H120" s="506">
        <v>1959.4269999999999</v>
      </c>
      <c r="I120" s="506"/>
      <c r="J120" s="506">
        <v>241982.06599999999</v>
      </c>
      <c r="K120" s="506">
        <v>38259.58</v>
      </c>
      <c r="L120" s="506">
        <v>280241.64600000001</v>
      </c>
      <c r="M120" s="508" t="s">
        <v>605</v>
      </c>
      <c r="N120" s="506">
        <v>28068.819</v>
      </c>
      <c r="O120" s="506">
        <v>17859.409</v>
      </c>
      <c r="P120" s="506">
        <v>45928.228000000003</v>
      </c>
      <c r="Q120" s="506"/>
      <c r="R120" s="506">
        <v>26644.228999999999</v>
      </c>
      <c r="S120" s="506">
        <v>0</v>
      </c>
      <c r="T120" s="506">
        <v>26644.228999999999</v>
      </c>
      <c r="U120" s="506"/>
      <c r="V120" s="506">
        <v>187309.58600000001</v>
      </c>
      <c r="W120" s="506">
        <v>24410.448</v>
      </c>
      <c r="X120" s="506">
        <v>211720.03400000001</v>
      </c>
      <c r="Y120" s="508" t="s">
        <v>605</v>
      </c>
      <c r="Z120" s="506">
        <v>272.286</v>
      </c>
      <c r="AA120" s="506">
        <v>210.36</v>
      </c>
      <c r="AB120" s="506">
        <v>482.64600000000002</v>
      </c>
      <c r="AC120" s="506"/>
      <c r="AD120" s="506">
        <v>67340.982999999993</v>
      </c>
      <c r="AE120" s="506">
        <v>8777.8230000000003</v>
      </c>
      <c r="AF120" s="506">
        <v>76118.805999999997</v>
      </c>
      <c r="AG120" s="506"/>
      <c r="AH120" s="506">
        <v>33914.83</v>
      </c>
      <c r="AI120" s="506">
        <v>0</v>
      </c>
      <c r="AJ120" s="506">
        <v>33914.83</v>
      </c>
      <c r="AK120" s="508" t="s">
        <v>605</v>
      </c>
      <c r="AL120" s="506">
        <v>811.99699999999996</v>
      </c>
      <c r="AM120" s="506">
        <v>34.107999999999997</v>
      </c>
      <c r="AN120" s="506">
        <v>846.10500000000002</v>
      </c>
      <c r="AO120" s="506"/>
      <c r="AP120" s="506">
        <v>41186.805999999997</v>
      </c>
      <c r="AQ120" s="506">
        <v>0</v>
      </c>
      <c r="AR120" s="506">
        <v>41186.805999999997</v>
      </c>
      <c r="AS120" s="506"/>
      <c r="AT120" s="506">
        <v>1295.702</v>
      </c>
      <c r="AU120" s="506">
        <v>32.06</v>
      </c>
      <c r="AV120" s="506">
        <v>1327.7619999999999</v>
      </c>
      <c r="AW120" s="508" t="s">
        <v>605</v>
      </c>
      <c r="AX120" s="506">
        <v>2137.8850000000002</v>
      </c>
      <c r="AY120" s="506">
        <v>0</v>
      </c>
      <c r="AZ120" s="506">
        <v>2137.8850000000002</v>
      </c>
      <c r="BA120" s="506">
        <v>0</v>
      </c>
      <c r="BB120" s="506">
        <v>5701.7190000000001</v>
      </c>
      <c r="BC120" s="506">
        <v>0</v>
      </c>
      <c r="BD120" s="506">
        <v>5701.7190000000001</v>
      </c>
      <c r="BE120" s="506">
        <v>0</v>
      </c>
      <c r="BF120" s="506">
        <v>696.06</v>
      </c>
      <c r="BG120" s="506">
        <v>125.767</v>
      </c>
      <c r="BH120" s="506">
        <v>821.827</v>
      </c>
      <c r="BI120" s="508" t="s">
        <v>605</v>
      </c>
      <c r="BJ120" s="506">
        <v>6318.5290000000005</v>
      </c>
      <c r="BK120" s="506">
        <v>1120.7180000000001</v>
      </c>
      <c r="BL120" s="506">
        <v>7439.2470000000003</v>
      </c>
      <c r="BM120" s="506"/>
      <c r="BN120" s="506">
        <v>0</v>
      </c>
      <c r="BO120" s="506">
        <v>0</v>
      </c>
      <c r="BP120" s="506">
        <v>0</v>
      </c>
      <c r="BQ120" s="506"/>
      <c r="BR120" s="506">
        <v>1080.4079999999999</v>
      </c>
      <c r="BS120" s="506">
        <v>0</v>
      </c>
      <c r="BT120" s="506">
        <v>1080.4079999999999</v>
      </c>
      <c r="BU120" s="508" t="s">
        <v>605</v>
      </c>
      <c r="BV120" s="506">
        <v>1695210.3350000004</v>
      </c>
      <c r="BW120" s="506">
        <v>246134.09999999998</v>
      </c>
      <c r="BX120" s="506">
        <v>1941344.4350000005</v>
      </c>
      <c r="BY120" s="506"/>
      <c r="BZ120" s="506">
        <v>241982.06599999999</v>
      </c>
      <c r="CA120" s="506">
        <v>38259.58</v>
      </c>
      <c r="CB120" s="506">
        <v>280241.64600000001</v>
      </c>
      <c r="CC120" s="506"/>
      <c r="CD120" s="506">
        <v>1695210.3350000004</v>
      </c>
      <c r="CE120" s="506">
        <v>246134.09999999998</v>
      </c>
      <c r="CF120" s="506">
        <v>1941344.4350000005</v>
      </c>
    </row>
    <row r="121" spans="1:85" s="36" customFormat="1" ht="4.6500000000000004" customHeight="1">
      <c r="A121" s="515"/>
      <c r="B121" s="510"/>
      <c r="C121" s="510"/>
      <c r="D121" s="510"/>
      <c r="E121" s="510"/>
      <c r="F121" s="510"/>
      <c r="G121" s="510"/>
      <c r="H121" s="510"/>
      <c r="I121" s="510"/>
      <c r="J121" s="510"/>
      <c r="K121" s="510"/>
      <c r="L121" s="510"/>
      <c r="M121" s="515"/>
      <c r="N121" s="510"/>
      <c r="O121" s="510"/>
      <c r="P121" s="510"/>
      <c r="Q121" s="510"/>
      <c r="R121" s="510"/>
      <c r="S121" s="510"/>
      <c r="T121" s="510"/>
      <c r="U121" s="510"/>
      <c r="V121" s="510"/>
      <c r="W121" s="510"/>
      <c r="X121" s="510"/>
      <c r="Y121" s="515"/>
      <c r="Z121" s="510"/>
      <c r="AA121" s="510"/>
      <c r="AB121" s="510"/>
      <c r="AC121" s="510"/>
      <c r="AD121" s="510"/>
      <c r="AE121" s="510"/>
      <c r="AF121" s="510"/>
      <c r="AG121" s="510"/>
      <c r="AH121" s="510"/>
      <c r="AI121" s="510"/>
      <c r="AJ121" s="510"/>
      <c r="AK121" s="515"/>
      <c r="AL121" s="510"/>
      <c r="AM121" s="510"/>
      <c r="AN121" s="510"/>
      <c r="AO121" s="510"/>
      <c r="AP121" s="510"/>
      <c r="AQ121" s="510"/>
      <c r="AR121" s="510"/>
      <c r="AS121" s="510"/>
      <c r="AT121" s="510"/>
      <c r="AU121" s="510"/>
      <c r="AV121" s="510"/>
      <c r="AW121" s="515"/>
      <c r="AX121" s="510"/>
      <c r="AY121" s="510"/>
      <c r="AZ121" s="510"/>
      <c r="BA121" s="510"/>
      <c r="BB121" s="510"/>
      <c r="BC121" s="510"/>
      <c r="BD121" s="510"/>
      <c r="BE121" s="510"/>
      <c r="BF121" s="510"/>
      <c r="BG121" s="510"/>
      <c r="BH121" s="510"/>
      <c r="BI121" s="515"/>
      <c r="BJ121" s="510"/>
      <c r="BK121" s="510"/>
      <c r="BL121" s="510"/>
      <c r="BM121" s="510"/>
      <c r="BN121" s="510"/>
      <c r="BO121" s="510"/>
      <c r="BP121" s="510"/>
      <c r="BQ121" s="510"/>
      <c r="BR121" s="510"/>
      <c r="BS121" s="510"/>
      <c r="BT121" s="510"/>
      <c r="BU121" s="515"/>
      <c r="BV121" s="510"/>
      <c r="BW121" s="510"/>
      <c r="BX121" s="510"/>
      <c r="BY121" s="510"/>
      <c r="BZ121" s="510"/>
      <c r="CA121" s="510"/>
      <c r="CB121" s="510"/>
      <c r="CC121" s="510"/>
      <c r="CD121" s="510"/>
      <c r="CE121" s="510"/>
      <c r="CF121" s="510"/>
    </row>
    <row r="122" spans="1:85" s="36" customFormat="1" ht="10.35" customHeight="1">
      <c r="A122" s="571" t="s">
        <v>606</v>
      </c>
      <c r="B122" s="510">
        <v>242929.88699999999</v>
      </c>
      <c r="C122" s="510">
        <v>1234895.088</v>
      </c>
      <c r="D122" s="510">
        <v>1477824.976</v>
      </c>
      <c r="E122" s="510"/>
      <c r="F122" s="510">
        <v>45083.212</v>
      </c>
      <c r="G122" s="510">
        <v>0</v>
      </c>
      <c r="H122" s="510">
        <v>45083.212</v>
      </c>
      <c r="I122" s="510"/>
      <c r="J122" s="510">
        <v>0</v>
      </c>
      <c r="K122" s="510">
        <v>9938983.5289999992</v>
      </c>
      <c r="L122" s="510">
        <v>9938983.5289999992</v>
      </c>
      <c r="M122" s="571" t="s">
        <v>606</v>
      </c>
      <c r="N122" s="510">
        <v>53807.839999999997</v>
      </c>
      <c r="O122" s="510">
        <v>230585.76500000001</v>
      </c>
      <c r="P122" s="510">
        <v>284393.60600000003</v>
      </c>
      <c r="Q122" s="510"/>
      <c r="R122" s="510">
        <v>391335.94</v>
      </c>
      <c r="S122" s="510">
        <v>185987.745</v>
      </c>
      <c r="T122" s="510">
        <v>577323.68500000006</v>
      </c>
      <c r="U122" s="510"/>
      <c r="V122" s="510">
        <v>82062.356</v>
      </c>
      <c r="W122" s="510">
        <v>0</v>
      </c>
      <c r="X122" s="510">
        <v>82062.356</v>
      </c>
      <c r="Y122" s="571" t="s">
        <v>606</v>
      </c>
      <c r="Z122" s="510">
        <v>0</v>
      </c>
      <c r="AA122" s="510">
        <v>0</v>
      </c>
      <c r="AB122" s="510">
        <v>0</v>
      </c>
      <c r="AC122" s="510"/>
      <c r="AD122" s="510">
        <v>0</v>
      </c>
      <c r="AE122" s="510">
        <v>3529840.2</v>
      </c>
      <c r="AF122" s="510">
        <v>3529840.2</v>
      </c>
      <c r="AG122" s="510"/>
      <c r="AH122" s="510">
        <v>286721.77600000001</v>
      </c>
      <c r="AI122" s="510">
        <v>-19.513999999999999</v>
      </c>
      <c r="AJ122" s="510">
        <v>286702.26199999999</v>
      </c>
      <c r="AK122" s="571" t="s">
        <v>606</v>
      </c>
      <c r="AL122" s="510">
        <v>0</v>
      </c>
      <c r="AM122" s="510">
        <v>55179.821000000004</v>
      </c>
      <c r="AN122" s="510">
        <v>55179.821000000004</v>
      </c>
      <c r="AO122" s="510"/>
      <c r="AP122" s="510">
        <v>0</v>
      </c>
      <c r="AQ122" s="510">
        <v>0</v>
      </c>
      <c r="AR122" s="510">
        <v>0</v>
      </c>
      <c r="AS122" s="510"/>
      <c r="AT122" s="510">
        <v>0</v>
      </c>
      <c r="AU122" s="510">
        <v>0</v>
      </c>
      <c r="AV122" s="510">
        <v>0</v>
      </c>
      <c r="AW122" s="571" t="s">
        <v>606</v>
      </c>
      <c r="AX122" s="510">
        <v>0</v>
      </c>
      <c r="AY122" s="510">
        <v>0</v>
      </c>
      <c r="AZ122" s="510">
        <v>0</v>
      </c>
      <c r="BA122" s="510"/>
      <c r="BB122" s="510">
        <v>45078.267</v>
      </c>
      <c r="BC122" s="510">
        <v>0</v>
      </c>
      <c r="BD122" s="510">
        <v>45078.267</v>
      </c>
      <c r="BE122" s="510"/>
      <c r="BF122" s="510">
        <v>0</v>
      </c>
      <c r="BG122" s="510">
        <v>0</v>
      </c>
      <c r="BH122" s="510">
        <v>0</v>
      </c>
      <c r="BI122" s="571" t="s">
        <v>606</v>
      </c>
      <c r="BJ122" s="510">
        <v>0</v>
      </c>
      <c r="BK122" s="510">
        <v>0</v>
      </c>
      <c r="BL122" s="510">
        <v>0</v>
      </c>
      <c r="BM122" s="510"/>
      <c r="BN122" s="510">
        <v>0</v>
      </c>
      <c r="BO122" s="510">
        <v>0</v>
      </c>
      <c r="BP122" s="510">
        <v>0</v>
      </c>
      <c r="BQ122" s="510"/>
      <c r="BR122" s="510">
        <v>0</v>
      </c>
      <c r="BS122" s="510">
        <v>0</v>
      </c>
      <c r="BT122" s="510">
        <v>0</v>
      </c>
      <c r="BU122" s="571" t="s">
        <v>606</v>
      </c>
      <c r="BV122" s="510">
        <v>1147019.2779999999</v>
      </c>
      <c r="BW122" s="510">
        <v>15175452.634</v>
      </c>
      <c r="BX122" s="510">
        <v>16322471.914000005</v>
      </c>
      <c r="BY122" s="510"/>
      <c r="BZ122" s="510">
        <v>0</v>
      </c>
      <c r="CA122" s="510">
        <v>9938983.5289999992</v>
      </c>
      <c r="CB122" s="510">
        <v>9938983.5289999992</v>
      </c>
      <c r="CC122" s="510"/>
      <c r="CD122" s="510">
        <v>1147019.2779999999</v>
      </c>
      <c r="CE122" s="510">
        <v>15175452.634</v>
      </c>
      <c r="CF122" s="510">
        <v>16322471.914000005</v>
      </c>
    </row>
    <row r="123" spans="1:85" s="36" customFormat="1" ht="4.6500000000000004" customHeight="1">
      <c r="A123" s="508"/>
      <c r="B123" s="510"/>
      <c r="C123" s="510"/>
      <c r="D123" s="510"/>
      <c r="E123" s="510"/>
      <c r="F123" s="510"/>
      <c r="G123" s="510"/>
      <c r="H123" s="510"/>
      <c r="I123" s="510"/>
      <c r="J123" s="510"/>
      <c r="K123" s="510"/>
      <c r="L123" s="510"/>
      <c r="M123" s="508"/>
      <c r="N123" s="510"/>
      <c r="O123" s="510"/>
      <c r="P123" s="510"/>
      <c r="Q123" s="510"/>
      <c r="R123" s="510"/>
      <c r="S123" s="510"/>
      <c r="T123" s="510"/>
      <c r="U123" s="510"/>
      <c r="V123" s="510"/>
      <c r="W123" s="510"/>
      <c r="X123" s="510"/>
      <c r="Y123" s="508"/>
      <c r="Z123" s="510"/>
      <c r="AA123" s="510"/>
      <c r="AB123" s="510"/>
      <c r="AC123" s="510"/>
      <c r="AD123" s="510"/>
      <c r="AE123" s="510"/>
      <c r="AF123" s="510"/>
      <c r="AG123" s="510"/>
      <c r="AH123" s="510"/>
      <c r="AI123" s="510"/>
      <c r="AJ123" s="510"/>
      <c r="AK123" s="508"/>
      <c r="AL123" s="510"/>
      <c r="AM123" s="510"/>
      <c r="AN123" s="510"/>
      <c r="AO123" s="510"/>
      <c r="AP123" s="510"/>
      <c r="AQ123" s="510"/>
      <c r="AR123" s="510"/>
      <c r="AS123" s="510"/>
      <c r="AT123" s="510"/>
      <c r="AU123" s="510"/>
      <c r="AV123" s="510"/>
      <c r="AW123" s="508"/>
      <c r="AX123" s="510"/>
      <c r="AY123" s="510"/>
      <c r="AZ123" s="510"/>
      <c r="BA123" s="510"/>
      <c r="BB123" s="510"/>
      <c r="BC123" s="510"/>
      <c r="BD123" s="510"/>
      <c r="BE123" s="510"/>
      <c r="BF123" s="510"/>
      <c r="BG123" s="510"/>
      <c r="BH123" s="510"/>
      <c r="BI123" s="508"/>
      <c r="BJ123" s="510"/>
      <c r="BK123" s="510"/>
      <c r="BL123" s="510"/>
      <c r="BM123" s="510"/>
      <c r="BN123" s="510"/>
      <c r="BO123" s="510"/>
      <c r="BP123" s="510"/>
      <c r="BQ123" s="510"/>
      <c r="BR123" s="510"/>
      <c r="BS123" s="510"/>
      <c r="BT123" s="510"/>
      <c r="BU123" s="508"/>
      <c r="BV123" s="510"/>
      <c r="BW123" s="510"/>
      <c r="BX123" s="510"/>
      <c r="BY123" s="510"/>
      <c r="BZ123" s="510"/>
      <c r="CA123" s="510"/>
      <c r="CB123" s="510"/>
      <c r="CC123" s="510"/>
      <c r="CD123" s="510"/>
      <c r="CE123" s="510"/>
      <c r="CF123" s="510"/>
    </row>
    <row r="124" spans="1:85" s="504" customFormat="1" ht="8.4" customHeight="1">
      <c r="A124" s="501" t="s">
        <v>607</v>
      </c>
      <c r="B124" s="502">
        <v>57993130.542000003</v>
      </c>
      <c r="C124" s="502">
        <v>38095694.196999997</v>
      </c>
      <c r="D124" s="502">
        <v>96088824.738999993</v>
      </c>
      <c r="E124" s="572"/>
      <c r="F124" s="502">
        <v>1411942.2509999999</v>
      </c>
      <c r="G124" s="502">
        <v>289364.18400000001</v>
      </c>
      <c r="H124" s="502">
        <v>1701306.436</v>
      </c>
      <c r="I124" s="572"/>
      <c r="J124" s="502">
        <v>97006102.892000005</v>
      </c>
      <c r="K124" s="502">
        <v>74956290.941</v>
      </c>
      <c r="L124" s="502">
        <v>171962393.83399999</v>
      </c>
      <c r="M124" s="501" t="s">
        <v>607</v>
      </c>
      <c r="N124" s="502">
        <v>6506130.273</v>
      </c>
      <c r="O124" s="502">
        <v>2721547.7919999999</v>
      </c>
      <c r="P124" s="502">
        <v>9227678.0659999996</v>
      </c>
      <c r="Q124" s="572"/>
      <c r="R124" s="502">
        <v>11383624.477</v>
      </c>
      <c r="S124" s="502">
        <v>8191373.8739999998</v>
      </c>
      <c r="T124" s="502">
        <v>19574998.351</v>
      </c>
      <c r="U124" s="572"/>
      <c r="V124" s="502">
        <v>35073688.292999998</v>
      </c>
      <c r="W124" s="502">
        <v>26257274.548999999</v>
      </c>
      <c r="X124" s="502">
        <v>61330962.843000002</v>
      </c>
      <c r="Y124" s="501" t="s">
        <v>607</v>
      </c>
      <c r="Z124" s="502">
        <v>5109360.0559999999</v>
      </c>
      <c r="AA124" s="502">
        <v>3043592.2089999998</v>
      </c>
      <c r="AB124" s="502">
        <v>8152952.2649999997</v>
      </c>
      <c r="AC124" s="572"/>
      <c r="AD124" s="502">
        <v>41802811.745999999</v>
      </c>
      <c r="AE124" s="502">
        <v>23381902.048999999</v>
      </c>
      <c r="AF124" s="502">
        <v>65184713.795999996</v>
      </c>
      <c r="AG124" s="572"/>
      <c r="AH124" s="502">
        <v>14611560.949999999</v>
      </c>
      <c r="AI124" s="502">
        <v>906059.26100000006</v>
      </c>
      <c r="AJ124" s="502">
        <v>15517620.210999999</v>
      </c>
      <c r="AK124" s="501" t="s">
        <v>607</v>
      </c>
      <c r="AL124" s="502">
        <v>4106442.7590000001</v>
      </c>
      <c r="AM124" s="502">
        <v>949071.49699999997</v>
      </c>
      <c r="AN124" s="502">
        <v>5055514.2560000001</v>
      </c>
      <c r="AO124" s="572"/>
      <c r="AP124" s="502">
        <v>3576775.95</v>
      </c>
      <c r="AQ124" s="502">
        <v>379190.64299999998</v>
      </c>
      <c r="AR124" s="502">
        <v>3955966.5929999999</v>
      </c>
      <c r="AS124" s="572"/>
      <c r="AT124" s="502">
        <v>2767917.8990000002</v>
      </c>
      <c r="AU124" s="502">
        <v>5017090.8320000004</v>
      </c>
      <c r="AV124" s="502">
        <v>7785008.7309999997</v>
      </c>
      <c r="AW124" s="501" t="s">
        <v>607</v>
      </c>
      <c r="AX124" s="502">
        <v>1405784.4140000001</v>
      </c>
      <c r="AY124" s="502">
        <v>19374.508999999998</v>
      </c>
      <c r="AZ124" s="502">
        <v>1425158.9240000001</v>
      </c>
      <c r="BA124" s="572"/>
      <c r="BB124" s="502">
        <v>1013468.1679999999</v>
      </c>
      <c r="BC124" s="502">
        <v>154406.86499999999</v>
      </c>
      <c r="BD124" s="502">
        <v>1167875.0330000001</v>
      </c>
      <c r="BE124" s="572"/>
      <c r="BF124" s="502">
        <v>178751.674</v>
      </c>
      <c r="BG124" s="502">
        <v>1568950.33</v>
      </c>
      <c r="BH124" s="502">
        <v>1747702.004</v>
      </c>
      <c r="BI124" s="501" t="s">
        <v>607</v>
      </c>
      <c r="BJ124" s="502">
        <v>204155.34099999999</v>
      </c>
      <c r="BK124" s="502">
        <v>2598266.0060000001</v>
      </c>
      <c r="BL124" s="502">
        <v>2802421.3480000002</v>
      </c>
      <c r="BM124" s="502"/>
      <c r="BN124" s="502">
        <v>1746161.987</v>
      </c>
      <c r="BO124" s="502">
        <v>1402632.31</v>
      </c>
      <c r="BP124" s="502">
        <v>3148794.2969999998</v>
      </c>
      <c r="BQ124" s="502"/>
      <c r="BR124" s="502">
        <v>3933187.3470000001</v>
      </c>
      <c r="BS124" s="502">
        <v>32693.940999999999</v>
      </c>
      <c r="BT124" s="502">
        <v>3965881.2889999999</v>
      </c>
      <c r="BU124" s="501" t="s">
        <v>607</v>
      </c>
      <c r="BV124" s="502">
        <v>289830997.01899993</v>
      </c>
      <c r="BW124" s="502">
        <v>189964775.98900005</v>
      </c>
      <c r="BX124" s="502">
        <v>479795773.01599997</v>
      </c>
      <c r="BY124" s="502"/>
      <c r="BZ124" s="502">
        <v>97006102.891000003</v>
      </c>
      <c r="CA124" s="502">
        <v>76843837.517000005</v>
      </c>
      <c r="CB124" s="502">
        <v>173849940.40799999</v>
      </c>
      <c r="CC124" s="502"/>
      <c r="CD124" s="502">
        <v>289830997.01799989</v>
      </c>
      <c r="CE124" s="502">
        <v>191852322.56500006</v>
      </c>
      <c r="CF124" s="502">
        <v>481683319.58999997</v>
      </c>
    </row>
    <row r="125" spans="1:85" s="36" customFormat="1" ht="4.6500000000000004" customHeight="1">
      <c r="A125" s="508"/>
      <c r="B125" s="510"/>
      <c r="C125" s="510"/>
      <c r="D125" s="510"/>
      <c r="E125" s="510"/>
      <c r="F125" s="510"/>
      <c r="G125" s="510"/>
      <c r="H125" s="510"/>
      <c r="I125" s="510"/>
      <c r="J125" s="510"/>
      <c r="K125" s="510"/>
      <c r="L125" s="510"/>
      <c r="M125" s="508"/>
      <c r="N125" s="510"/>
      <c r="O125" s="510"/>
      <c r="P125" s="510"/>
      <c r="Q125" s="510"/>
      <c r="R125" s="510"/>
      <c r="S125" s="510"/>
      <c r="T125" s="510"/>
      <c r="U125" s="510"/>
      <c r="V125" s="510"/>
      <c r="W125" s="510"/>
      <c r="X125" s="510"/>
      <c r="Y125" s="508"/>
      <c r="Z125" s="510"/>
      <c r="AA125" s="510"/>
      <c r="AB125" s="510"/>
      <c r="AC125" s="510"/>
      <c r="AD125" s="510"/>
      <c r="AE125" s="510"/>
      <c r="AF125" s="510"/>
      <c r="AG125" s="510"/>
      <c r="AH125" s="510"/>
      <c r="AI125" s="510"/>
      <c r="AJ125" s="510"/>
      <c r="AK125" s="508"/>
      <c r="AL125" s="510"/>
      <c r="AM125" s="510"/>
      <c r="AN125" s="510"/>
      <c r="AO125" s="510"/>
      <c r="AP125" s="510"/>
      <c r="AQ125" s="510"/>
      <c r="AR125" s="510"/>
      <c r="AS125" s="510"/>
      <c r="AT125" s="510"/>
      <c r="AU125" s="510"/>
      <c r="AV125" s="510"/>
      <c r="AW125" s="508"/>
      <c r="AX125" s="510"/>
      <c r="AY125" s="510"/>
      <c r="AZ125" s="510"/>
      <c r="BA125" s="510"/>
      <c r="BB125" s="510"/>
      <c r="BC125" s="510"/>
      <c r="BD125" s="510"/>
      <c r="BE125" s="510"/>
      <c r="BF125" s="510"/>
      <c r="BG125" s="510"/>
      <c r="BH125" s="510"/>
      <c r="BI125" s="508"/>
      <c r="BJ125" s="510"/>
      <c r="BK125" s="510"/>
      <c r="BL125" s="510"/>
      <c r="BM125" s="510"/>
      <c r="BN125" s="510"/>
      <c r="BO125" s="510"/>
      <c r="BP125" s="510"/>
      <c r="BQ125" s="510"/>
      <c r="BR125" s="510"/>
      <c r="BS125" s="510"/>
      <c r="BT125" s="510"/>
      <c r="BU125" s="508"/>
      <c r="BV125" s="510"/>
      <c r="BW125" s="510"/>
      <c r="BX125" s="510"/>
      <c r="BY125" s="510"/>
      <c r="BZ125" s="510"/>
      <c r="CA125" s="510"/>
      <c r="CB125" s="510"/>
      <c r="CC125" s="510"/>
      <c r="CD125" s="510"/>
      <c r="CE125" s="510"/>
      <c r="CF125" s="510"/>
    </row>
    <row r="126" spans="1:85" s="504" customFormat="1" ht="8.4" customHeight="1">
      <c r="A126" s="501" t="s">
        <v>608</v>
      </c>
      <c r="B126" s="502">
        <v>13139777.452</v>
      </c>
      <c r="C126" s="502">
        <v>-3961.154</v>
      </c>
      <c r="D126" s="502">
        <v>13135816.298</v>
      </c>
      <c r="E126" s="502"/>
      <c r="F126" s="502">
        <v>411831.234</v>
      </c>
      <c r="G126" s="502">
        <v>0</v>
      </c>
      <c r="H126" s="502">
        <v>411831.234</v>
      </c>
      <c r="I126" s="502"/>
      <c r="J126" s="502">
        <v>22444635.618000001</v>
      </c>
      <c r="K126" s="502">
        <v>-9542.0040000000008</v>
      </c>
      <c r="L126" s="502">
        <v>22435093.614</v>
      </c>
      <c r="M126" s="501" t="s">
        <v>608</v>
      </c>
      <c r="N126" s="502">
        <v>1204685.9110000001</v>
      </c>
      <c r="O126" s="502">
        <v>0</v>
      </c>
      <c r="P126" s="502">
        <v>1204685.9110000001</v>
      </c>
      <c r="Q126" s="502"/>
      <c r="R126" s="502">
        <v>1983065.175</v>
      </c>
      <c r="S126" s="502">
        <v>0</v>
      </c>
      <c r="T126" s="502">
        <v>1983065.175</v>
      </c>
      <c r="U126" s="502"/>
      <c r="V126" s="502">
        <v>11722720.812000001</v>
      </c>
      <c r="W126" s="502">
        <v>0</v>
      </c>
      <c r="X126" s="502">
        <v>11722720.812000001</v>
      </c>
      <c r="Y126" s="501" t="s">
        <v>608</v>
      </c>
      <c r="Z126" s="502">
        <v>1323854.7690000001</v>
      </c>
      <c r="AA126" s="502">
        <v>0</v>
      </c>
      <c r="AB126" s="502">
        <v>1323854.7690000001</v>
      </c>
      <c r="AC126" s="502"/>
      <c r="AD126" s="502">
        <v>8529134.7249999996</v>
      </c>
      <c r="AE126" s="502">
        <v>53046.048999999999</v>
      </c>
      <c r="AF126" s="502">
        <v>8582180.7740000002</v>
      </c>
      <c r="AG126" s="502"/>
      <c r="AH126" s="502">
        <v>2353666.7119999998</v>
      </c>
      <c r="AI126" s="502">
        <v>-940.23800000000006</v>
      </c>
      <c r="AJ126" s="502">
        <v>2352726.4730000002</v>
      </c>
      <c r="AK126" s="501" t="s">
        <v>608</v>
      </c>
      <c r="AL126" s="502">
        <v>816728.049</v>
      </c>
      <c r="AM126" s="502">
        <v>0</v>
      </c>
      <c r="AN126" s="502">
        <v>816728.049</v>
      </c>
      <c r="AO126" s="502"/>
      <c r="AP126" s="502">
        <v>1074068.78</v>
      </c>
      <c r="AQ126" s="502">
        <v>0</v>
      </c>
      <c r="AR126" s="502">
        <v>1074068.78</v>
      </c>
      <c r="AS126" s="502"/>
      <c r="AT126" s="502">
        <v>1383144.0859999999</v>
      </c>
      <c r="AU126" s="502">
        <v>0</v>
      </c>
      <c r="AV126" s="502">
        <v>1383144.0859999999</v>
      </c>
      <c r="AW126" s="501" t="s">
        <v>608</v>
      </c>
      <c r="AX126" s="502">
        <v>395900.402</v>
      </c>
      <c r="AY126" s="502">
        <v>0</v>
      </c>
      <c r="AZ126" s="502">
        <v>395900.402</v>
      </c>
      <c r="BA126" s="502"/>
      <c r="BB126" s="502">
        <v>125536.91899999999</v>
      </c>
      <c r="BC126" s="502">
        <v>0</v>
      </c>
      <c r="BD126" s="502">
        <v>125536.91899999999</v>
      </c>
      <c r="BE126" s="502"/>
      <c r="BF126" s="502">
        <v>545754.82200000004</v>
      </c>
      <c r="BG126" s="502">
        <v>0</v>
      </c>
      <c r="BH126" s="502">
        <v>545754.82200000004</v>
      </c>
      <c r="BI126" s="501" t="s">
        <v>608</v>
      </c>
      <c r="BJ126" s="502">
        <v>316112.03999999998</v>
      </c>
      <c r="BK126" s="502">
        <v>0</v>
      </c>
      <c r="BL126" s="502">
        <v>316112.03999999998</v>
      </c>
      <c r="BM126" s="502"/>
      <c r="BN126" s="502">
        <v>863505.147</v>
      </c>
      <c r="BO126" s="502">
        <v>0</v>
      </c>
      <c r="BP126" s="502">
        <v>863505.147</v>
      </c>
      <c r="BQ126" s="502"/>
      <c r="BR126" s="502">
        <v>1009127.181</v>
      </c>
      <c r="BS126" s="502">
        <v>0</v>
      </c>
      <c r="BT126" s="502">
        <v>1009127.181</v>
      </c>
      <c r="BU126" s="501" t="s">
        <v>608</v>
      </c>
      <c r="BV126" s="502">
        <v>69643249.834000006</v>
      </c>
      <c r="BW126" s="502">
        <v>38602.652999999998</v>
      </c>
      <c r="BX126" s="502">
        <v>69681852.486000001</v>
      </c>
      <c r="BY126" s="502"/>
      <c r="BZ126" s="502">
        <v>21727593.572000001</v>
      </c>
      <c r="CA126" s="502">
        <v>707500.02300000004</v>
      </c>
      <c r="CB126" s="502">
        <v>22435093.594999999</v>
      </c>
      <c r="CC126" s="502"/>
      <c r="CD126" s="502">
        <v>68926207.788000003</v>
      </c>
      <c r="CE126" s="502">
        <v>755644.68</v>
      </c>
      <c r="CF126" s="502">
        <v>69681852.467000008</v>
      </c>
    </row>
    <row r="127" spans="1:85" s="504" customFormat="1" ht="8.4" customHeight="1">
      <c r="A127" s="508" t="s">
        <v>609</v>
      </c>
      <c r="B127" s="506">
        <v>9649413.6420000009</v>
      </c>
      <c r="C127" s="506">
        <v>0</v>
      </c>
      <c r="D127" s="506">
        <v>9649413.6420000009</v>
      </c>
      <c r="E127" s="506"/>
      <c r="F127" s="506">
        <v>371986.11300000001</v>
      </c>
      <c r="G127" s="506">
        <v>0</v>
      </c>
      <c r="H127" s="506">
        <v>371986.11300000001</v>
      </c>
      <c r="I127" s="506"/>
      <c r="J127" s="506">
        <v>12973174.634</v>
      </c>
      <c r="K127" s="506">
        <v>0</v>
      </c>
      <c r="L127" s="506">
        <v>12973174.634</v>
      </c>
      <c r="M127" s="508" t="s">
        <v>609</v>
      </c>
      <c r="N127" s="506">
        <v>1296707.4850000001</v>
      </c>
      <c r="O127" s="506">
        <v>0</v>
      </c>
      <c r="P127" s="506">
        <v>1296707.4850000001</v>
      </c>
      <c r="Q127" s="506"/>
      <c r="R127" s="506">
        <v>1601478.48</v>
      </c>
      <c r="S127" s="506">
        <v>0</v>
      </c>
      <c r="T127" s="506">
        <v>1601478.48</v>
      </c>
      <c r="U127" s="506"/>
      <c r="V127" s="506">
        <v>8226776.5899999999</v>
      </c>
      <c r="W127" s="506">
        <v>0</v>
      </c>
      <c r="X127" s="506">
        <v>8226776.5899999999</v>
      </c>
      <c r="Y127" s="508" t="s">
        <v>609</v>
      </c>
      <c r="Z127" s="506">
        <v>443174.68699999998</v>
      </c>
      <c r="AA127" s="506">
        <v>0</v>
      </c>
      <c r="AB127" s="506">
        <v>443174.68699999998</v>
      </c>
      <c r="AC127" s="506"/>
      <c r="AD127" s="506">
        <v>6715847.0240000002</v>
      </c>
      <c r="AE127" s="506">
        <v>0</v>
      </c>
      <c r="AF127" s="506">
        <v>6715847.0240000002</v>
      </c>
      <c r="AG127" s="506"/>
      <c r="AH127" s="506">
        <v>1840606.3130000001</v>
      </c>
      <c r="AI127" s="506">
        <v>0</v>
      </c>
      <c r="AJ127" s="506">
        <v>1840606.3130000001</v>
      </c>
      <c r="AK127" s="508" t="s">
        <v>609</v>
      </c>
      <c r="AL127" s="506">
        <v>646021.82200000004</v>
      </c>
      <c r="AM127" s="506">
        <v>0</v>
      </c>
      <c r="AN127" s="506">
        <v>646021.82200000004</v>
      </c>
      <c r="AO127" s="506"/>
      <c r="AP127" s="506">
        <v>807926.58400000003</v>
      </c>
      <c r="AQ127" s="506">
        <v>0</v>
      </c>
      <c r="AR127" s="506">
        <v>807926.58400000003</v>
      </c>
      <c r="AS127" s="506"/>
      <c r="AT127" s="506">
        <v>715963.93099999998</v>
      </c>
      <c r="AU127" s="506">
        <v>0</v>
      </c>
      <c r="AV127" s="506">
        <v>715963.93099999998</v>
      </c>
      <c r="AW127" s="508" t="s">
        <v>609</v>
      </c>
      <c r="AX127" s="506">
        <v>413057.69500000001</v>
      </c>
      <c r="AY127" s="506">
        <v>0</v>
      </c>
      <c r="AZ127" s="506">
        <v>413057.69500000001</v>
      </c>
      <c r="BA127" s="506"/>
      <c r="BB127" s="506">
        <v>272177.77299999999</v>
      </c>
      <c r="BC127" s="506">
        <v>0</v>
      </c>
      <c r="BD127" s="506">
        <v>272177.77299999999</v>
      </c>
      <c r="BE127" s="506"/>
      <c r="BF127" s="506">
        <v>364780.2</v>
      </c>
      <c r="BG127" s="506">
        <v>0</v>
      </c>
      <c r="BH127" s="506">
        <v>364780.2</v>
      </c>
      <c r="BI127" s="508" t="s">
        <v>609</v>
      </c>
      <c r="BJ127" s="506">
        <v>265200.06400000001</v>
      </c>
      <c r="BK127" s="506">
        <v>0</v>
      </c>
      <c r="BL127" s="506">
        <v>265200.06400000001</v>
      </c>
      <c r="BM127" s="506"/>
      <c r="BN127" s="506">
        <v>862705.2</v>
      </c>
      <c r="BO127" s="506">
        <v>0</v>
      </c>
      <c r="BP127" s="506">
        <v>862705.2</v>
      </c>
      <c r="BQ127" s="506"/>
      <c r="BR127" s="506">
        <v>749670.13500000001</v>
      </c>
      <c r="BS127" s="506">
        <v>0</v>
      </c>
      <c r="BT127" s="506">
        <v>749670.13500000001</v>
      </c>
      <c r="BU127" s="508" t="s">
        <v>609</v>
      </c>
      <c r="BV127" s="506">
        <v>48216668.372000009</v>
      </c>
      <c r="BW127" s="506">
        <v>0</v>
      </c>
      <c r="BX127" s="506">
        <v>48216668.372000009</v>
      </c>
      <c r="BY127" s="506"/>
      <c r="BZ127" s="506">
        <v>12973174.634</v>
      </c>
      <c r="CA127" s="506">
        <v>0</v>
      </c>
      <c r="CB127" s="506">
        <v>12973174.634</v>
      </c>
      <c r="CC127" s="506"/>
      <c r="CD127" s="506">
        <v>48216668.372000009</v>
      </c>
      <c r="CE127" s="506">
        <v>0</v>
      </c>
      <c r="CF127" s="506">
        <v>48216668.372000009</v>
      </c>
      <c r="CG127" s="569"/>
    </row>
    <row r="128" spans="1:85" s="504" customFormat="1" ht="8.4" customHeight="1">
      <c r="A128" s="508" t="s">
        <v>610</v>
      </c>
      <c r="B128" s="506">
        <v>0</v>
      </c>
      <c r="C128" s="506">
        <v>0</v>
      </c>
      <c r="D128" s="506">
        <v>0</v>
      </c>
      <c r="E128" s="506"/>
      <c r="F128" s="506">
        <v>0</v>
      </c>
      <c r="G128" s="506">
        <v>0</v>
      </c>
      <c r="H128" s="506">
        <v>0</v>
      </c>
      <c r="I128" s="506"/>
      <c r="J128" s="506">
        <v>0</v>
      </c>
      <c r="K128" s="506">
        <v>0</v>
      </c>
      <c r="L128" s="506">
        <v>0</v>
      </c>
      <c r="M128" s="508" t="s">
        <v>610</v>
      </c>
      <c r="N128" s="506">
        <v>52423</v>
      </c>
      <c r="O128" s="506">
        <v>0</v>
      </c>
      <c r="P128" s="506">
        <v>52423</v>
      </c>
      <c r="Q128" s="506"/>
      <c r="R128" s="506">
        <v>81478.34</v>
      </c>
      <c r="S128" s="506">
        <v>0</v>
      </c>
      <c r="T128" s="506">
        <v>81478.34</v>
      </c>
      <c r="U128" s="506"/>
      <c r="V128" s="506">
        <v>33078.938999999998</v>
      </c>
      <c r="W128" s="506">
        <v>0</v>
      </c>
      <c r="X128" s="506">
        <v>33078.938999999998</v>
      </c>
      <c r="Y128" s="508" t="s">
        <v>610</v>
      </c>
      <c r="Z128" s="506">
        <v>17130.237000000001</v>
      </c>
      <c r="AA128" s="506">
        <v>0</v>
      </c>
      <c r="AB128" s="506">
        <v>17130.237000000001</v>
      </c>
      <c r="AC128" s="506"/>
      <c r="AD128" s="506">
        <v>-15522.326999999999</v>
      </c>
      <c r="AE128" s="506">
        <v>0</v>
      </c>
      <c r="AF128" s="506">
        <v>-15522.326999999999</v>
      </c>
      <c r="AG128" s="506"/>
      <c r="AH128" s="506">
        <v>0</v>
      </c>
      <c r="AI128" s="506">
        <v>0</v>
      </c>
      <c r="AJ128" s="506">
        <v>0</v>
      </c>
      <c r="AK128" s="508" t="s">
        <v>610</v>
      </c>
      <c r="AL128" s="506">
        <v>0</v>
      </c>
      <c r="AM128" s="506">
        <v>0</v>
      </c>
      <c r="AN128" s="506">
        <v>0</v>
      </c>
      <c r="AO128" s="506"/>
      <c r="AP128" s="506">
        <v>0</v>
      </c>
      <c r="AQ128" s="506">
        <v>0</v>
      </c>
      <c r="AR128" s="506">
        <v>0</v>
      </c>
      <c r="AS128" s="506"/>
      <c r="AT128" s="506">
        <v>0</v>
      </c>
      <c r="AU128" s="506">
        <v>0</v>
      </c>
      <c r="AV128" s="506">
        <v>0</v>
      </c>
      <c r="AW128" s="508" t="s">
        <v>610</v>
      </c>
      <c r="AX128" s="506">
        <v>2E-3</v>
      </c>
      <c r="AY128" s="506">
        <v>0</v>
      </c>
      <c r="AZ128" s="506">
        <v>2E-3</v>
      </c>
      <c r="BA128" s="506"/>
      <c r="BB128" s="506">
        <v>-35420.000999999997</v>
      </c>
      <c r="BC128" s="506">
        <v>0</v>
      </c>
      <c r="BD128" s="506">
        <v>-35420.000999999997</v>
      </c>
      <c r="BE128" s="506"/>
      <c r="BF128" s="506">
        <v>0</v>
      </c>
      <c r="BG128" s="506">
        <v>0</v>
      </c>
      <c r="BH128" s="506">
        <v>0</v>
      </c>
      <c r="BI128" s="508" t="s">
        <v>610</v>
      </c>
      <c r="BJ128" s="506">
        <v>0</v>
      </c>
      <c r="BK128" s="506">
        <v>0</v>
      </c>
      <c r="BL128" s="506">
        <v>0</v>
      </c>
      <c r="BM128" s="506"/>
      <c r="BN128" s="506">
        <v>0</v>
      </c>
      <c r="BO128" s="506">
        <v>0</v>
      </c>
      <c r="BP128" s="506">
        <v>0</v>
      </c>
      <c r="BQ128" s="506"/>
      <c r="BR128" s="506">
        <v>93491.202000000005</v>
      </c>
      <c r="BS128" s="506">
        <v>0</v>
      </c>
      <c r="BT128" s="506">
        <v>93491.202000000005</v>
      </c>
      <c r="BU128" s="508" t="s">
        <v>610</v>
      </c>
      <c r="BV128" s="506">
        <v>226659.39199999999</v>
      </c>
      <c r="BW128" s="506">
        <v>0</v>
      </c>
      <c r="BX128" s="506">
        <v>226659.39199999999</v>
      </c>
      <c r="BY128" s="506"/>
      <c r="BZ128" s="506">
        <v>0</v>
      </c>
      <c r="CA128" s="506">
        <v>0</v>
      </c>
      <c r="CB128" s="506">
        <v>0</v>
      </c>
      <c r="CC128" s="506"/>
      <c r="CD128" s="506">
        <v>226659.39199999999</v>
      </c>
      <c r="CE128" s="506">
        <v>0</v>
      </c>
      <c r="CF128" s="506">
        <v>226659.39199999999</v>
      </c>
    </row>
    <row r="129" spans="1:84" s="504" customFormat="1" ht="8.4" customHeight="1">
      <c r="A129" s="508" t="s">
        <v>611</v>
      </c>
      <c r="B129" s="506">
        <v>2621262.4780000001</v>
      </c>
      <c r="C129" s="506">
        <v>0</v>
      </c>
      <c r="D129" s="506">
        <v>2621262.4780000001</v>
      </c>
      <c r="E129" s="506"/>
      <c r="F129" s="506">
        <v>35696.438999999998</v>
      </c>
      <c r="G129" s="506">
        <v>0</v>
      </c>
      <c r="H129" s="506">
        <v>35696.438999999998</v>
      </c>
      <c r="I129" s="506"/>
      <c r="J129" s="506">
        <v>6125011.4019999998</v>
      </c>
      <c r="K129" s="506">
        <v>0</v>
      </c>
      <c r="L129" s="506">
        <v>6125011.4019999998</v>
      </c>
      <c r="M129" s="508" t="s">
        <v>611</v>
      </c>
      <c r="N129" s="506">
        <v>11254.96</v>
      </c>
      <c r="O129" s="506">
        <v>0</v>
      </c>
      <c r="P129" s="506">
        <v>11254.96</v>
      </c>
      <c r="Q129" s="506"/>
      <c r="R129" s="506">
        <v>198124.88</v>
      </c>
      <c r="S129" s="506">
        <v>0</v>
      </c>
      <c r="T129" s="506">
        <v>198124.88</v>
      </c>
      <c r="U129" s="506"/>
      <c r="V129" s="506">
        <v>1800098.061</v>
      </c>
      <c r="W129" s="506">
        <v>0</v>
      </c>
      <c r="X129" s="506">
        <v>1800098.061</v>
      </c>
      <c r="Y129" s="508" t="s">
        <v>611</v>
      </c>
      <c r="Z129" s="506">
        <v>269214.93099999998</v>
      </c>
      <c r="AA129" s="506">
        <v>0</v>
      </c>
      <c r="AB129" s="506">
        <v>269214.93099999998</v>
      </c>
      <c r="AC129" s="506"/>
      <c r="AD129" s="506">
        <v>1466377.037</v>
      </c>
      <c r="AE129" s="506">
        <v>0</v>
      </c>
      <c r="AF129" s="506">
        <v>1466377.037</v>
      </c>
      <c r="AG129" s="506"/>
      <c r="AH129" s="506">
        <v>365846.95</v>
      </c>
      <c r="AI129" s="506">
        <v>0</v>
      </c>
      <c r="AJ129" s="506">
        <v>365846.95</v>
      </c>
      <c r="AK129" s="508" t="s">
        <v>611</v>
      </c>
      <c r="AL129" s="506">
        <v>156607.022</v>
      </c>
      <c r="AM129" s="506">
        <v>0</v>
      </c>
      <c r="AN129" s="506">
        <v>156607.022</v>
      </c>
      <c r="AO129" s="506"/>
      <c r="AP129" s="506">
        <v>184104.36499999999</v>
      </c>
      <c r="AQ129" s="506">
        <v>0</v>
      </c>
      <c r="AR129" s="506">
        <v>184104.36499999999</v>
      </c>
      <c r="AS129" s="506"/>
      <c r="AT129" s="506">
        <v>561468.10800000001</v>
      </c>
      <c r="AU129" s="506">
        <v>0</v>
      </c>
      <c r="AV129" s="506">
        <v>561468.10800000001</v>
      </c>
      <c r="AW129" s="508" t="s">
        <v>611</v>
      </c>
      <c r="AX129" s="506">
        <v>0</v>
      </c>
      <c r="AY129" s="506">
        <v>0</v>
      </c>
      <c r="AZ129" s="506">
        <v>0</v>
      </c>
      <c r="BA129" s="506"/>
      <c r="BB129" s="506">
        <v>0</v>
      </c>
      <c r="BC129" s="506">
        <v>0</v>
      </c>
      <c r="BD129" s="506">
        <v>0</v>
      </c>
      <c r="BE129" s="506"/>
      <c r="BF129" s="506">
        <v>174734.3</v>
      </c>
      <c r="BG129" s="506">
        <v>0</v>
      </c>
      <c r="BH129" s="506">
        <v>174734.3</v>
      </c>
      <c r="BI129" s="508" t="s">
        <v>611</v>
      </c>
      <c r="BJ129" s="506">
        <v>3998.404</v>
      </c>
      <c r="BK129" s="506">
        <v>0</v>
      </c>
      <c r="BL129" s="506">
        <v>3998.404</v>
      </c>
      <c r="BM129" s="506"/>
      <c r="BN129" s="506">
        <v>919.51300000000003</v>
      </c>
      <c r="BO129" s="506">
        <v>0</v>
      </c>
      <c r="BP129" s="506">
        <v>919.51300000000003</v>
      </c>
      <c r="BQ129" s="506"/>
      <c r="BR129" s="506">
        <v>116119.599</v>
      </c>
      <c r="BS129" s="506">
        <v>0</v>
      </c>
      <c r="BT129" s="506">
        <v>116119.599</v>
      </c>
      <c r="BU129" s="508" t="s">
        <v>611</v>
      </c>
      <c r="BV129" s="506">
        <v>14090838.449000001</v>
      </c>
      <c r="BW129" s="506">
        <v>0</v>
      </c>
      <c r="BX129" s="506">
        <v>14090838.449000001</v>
      </c>
      <c r="BY129" s="506"/>
      <c r="BZ129" s="506">
        <v>6125011.4019999998</v>
      </c>
      <c r="CA129" s="506">
        <v>0</v>
      </c>
      <c r="CB129" s="506">
        <v>6125011.4019999998</v>
      </c>
      <c r="CC129" s="506"/>
      <c r="CD129" s="506">
        <v>14090838.449000001</v>
      </c>
      <c r="CE129" s="506">
        <v>0</v>
      </c>
      <c r="CF129" s="506">
        <v>14090838.449000001</v>
      </c>
    </row>
    <row r="130" spans="1:84" s="504" customFormat="1" ht="8.4" customHeight="1">
      <c r="A130" s="508" t="s">
        <v>612</v>
      </c>
      <c r="B130" s="506">
        <v>155839.383</v>
      </c>
      <c r="C130" s="506">
        <v>-3961.154</v>
      </c>
      <c r="D130" s="506">
        <v>151878.22899999999</v>
      </c>
      <c r="E130" s="506"/>
      <c r="F130" s="506">
        <v>-1.6539999999999999</v>
      </c>
      <c r="G130" s="506">
        <v>0</v>
      </c>
      <c r="H130" s="506">
        <v>-1.6539999999999999</v>
      </c>
      <c r="I130" s="506"/>
      <c r="J130" s="506">
        <v>-561080.09499999997</v>
      </c>
      <c r="K130" s="506">
        <v>-9542.0040000000008</v>
      </c>
      <c r="L130" s="506">
        <v>-570622.1</v>
      </c>
      <c r="M130" s="508" t="s">
        <v>612</v>
      </c>
      <c r="N130" s="506">
        <v>325.74200000000002</v>
      </c>
      <c r="O130" s="506">
        <v>0</v>
      </c>
      <c r="P130" s="506">
        <v>325.74200000000002</v>
      </c>
      <c r="Q130" s="506"/>
      <c r="R130" s="506">
        <v>22599.59</v>
      </c>
      <c r="S130" s="506">
        <v>0</v>
      </c>
      <c r="T130" s="506">
        <v>22599.59</v>
      </c>
      <c r="U130" s="506"/>
      <c r="V130" s="506">
        <v>6097.1890000000003</v>
      </c>
      <c r="W130" s="506">
        <v>0</v>
      </c>
      <c r="X130" s="506">
        <v>6097.1890000000003</v>
      </c>
      <c r="Y130" s="508" t="s">
        <v>612</v>
      </c>
      <c r="Z130" s="506">
        <v>45174.92</v>
      </c>
      <c r="AA130" s="506">
        <v>0</v>
      </c>
      <c r="AB130" s="506">
        <v>45174.92</v>
      </c>
      <c r="AC130" s="506"/>
      <c r="AD130" s="506">
        <v>-76838.376999999993</v>
      </c>
      <c r="AE130" s="506">
        <v>53046.048999999999</v>
      </c>
      <c r="AF130" s="506">
        <v>-23792.327000000001</v>
      </c>
      <c r="AG130" s="506"/>
      <c r="AH130" s="506">
        <v>-524.48099999999999</v>
      </c>
      <c r="AI130" s="506">
        <v>-940.23800000000006</v>
      </c>
      <c r="AJ130" s="506">
        <v>-1464.72</v>
      </c>
      <c r="AK130" s="508" t="s">
        <v>612</v>
      </c>
      <c r="AL130" s="506">
        <v>1537.3620000000001</v>
      </c>
      <c r="AM130" s="506">
        <v>0</v>
      </c>
      <c r="AN130" s="506">
        <v>1537.3620000000001</v>
      </c>
      <c r="AO130" s="506"/>
      <c r="AP130" s="506">
        <v>10458.503000000001</v>
      </c>
      <c r="AQ130" s="506">
        <v>0</v>
      </c>
      <c r="AR130" s="506">
        <v>10458.503000000001</v>
      </c>
      <c r="AS130" s="506"/>
      <c r="AT130" s="506">
        <v>15343.540999999999</v>
      </c>
      <c r="AU130" s="506">
        <v>0</v>
      </c>
      <c r="AV130" s="506">
        <v>15343.540999999999</v>
      </c>
      <c r="AW130" s="508" t="s">
        <v>612</v>
      </c>
      <c r="AX130" s="506">
        <v>1.0900000000000001</v>
      </c>
      <c r="AY130" s="506">
        <v>0</v>
      </c>
      <c r="AZ130" s="506">
        <v>1.0900000000000001</v>
      </c>
      <c r="BA130" s="506"/>
      <c r="BB130" s="506">
        <v>0.754</v>
      </c>
      <c r="BC130" s="506">
        <v>0</v>
      </c>
      <c r="BD130" s="506">
        <v>0.754</v>
      </c>
      <c r="BE130" s="506"/>
      <c r="BF130" s="506">
        <v>64.087999999999994</v>
      </c>
      <c r="BG130" s="506">
        <v>0</v>
      </c>
      <c r="BH130" s="506">
        <v>64.087999999999994</v>
      </c>
      <c r="BI130" s="508" t="s">
        <v>612</v>
      </c>
      <c r="BJ130" s="506">
        <v>4704.473</v>
      </c>
      <c r="BK130" s="506">
        <v>0</v>
      </c>
      <c r="BL130" s="506">
        <v>4704.473</v>
      </c>
      <c r="BM130" s="506"/>
      <c r="BN130" s="506">
        <v>4033.9859999999999</v>
      </c>
      <c r="BO130" s="506">
        <v>0</v>
      </c>
      <c r="BP130" s="506">
        <v>4033.9859999999999</v>
      </c>
      <c r="BQ130" s="506"/>
      <c r="BR130" s="506">
        <v>418.18400000000003</v>
      </c>
      <c r="BS130" s="506">
        <v>0</v>
      </c>
      <c r="BT130" s="506">
        <v>418.18400000000003</v>
      </c>
      <c r="BU130" s="508" t="s">
        <v>612</v>
      </c>
      <c r="BV130" s="506">
        <v>-371845.80199999985</v>
      </c>
      <c r="BW130" s="506">
        <v>38602.652999999998</v>
      </c>
      <c r="BX130" s="506">
        <v>-333243.14999999985</v>
      </c>
      <c r="BY130" s="506"/>
      <c r="BZ130" s="506">
        <v>-561080.09600000002</v>
      </c>
      <c r="CA130" s="506">
        <v>-9542.0040000000008</v>
      </c>
      <c r="CB130" s="506">
        <v>-570622.1</v>
      </c>
      <c r="CC130" s="506"/>
      <c r="CD130" s="506">
        <v>-371845.8029999999</v>
      </c>
      <c r="CE130" s="506">
        <v>38602.652999999998</v>
      </c>
      <c r="CF130" s="506">
        <v>-333243.14999999985</v>
      </c>
    </row>
    <row r="131" spans="1:84" s="504" customFormat="1" ht="8.4" customHeight="1">
      <c r="A131" s="508" t="s">
        <v>613</v>
      </c>
      <c r="B131" s="506">
        <v>0</v>
      </c>
      <c r="C131" s="506">
        <v>0</v>
      </c>
      <c r="D131" s="506">
        <v>0</v>
      </c>
      <c r="E131" s="506"/>
      <c r="F131" s="506">
        <v>0</v>
      </c>
      <c r="G131" s="506">
        <v>0</v>
      </c>
      <c r="H131" s="506">
        <v>0</v>
      </c>
      <c r="I131" s="506"/>
      <c r="J131" s="506">
        <v>1842367.088</v>
      </c>
      <c r="K131" s="506">
        <v>0</v>
      </c>
      <c r="L131" s="506">
        <v>1842367.088</v>
      </c>
      <c r="M131" s="508" t="s">
        <v>613</v>
      </c>
      <c r="N131" s="506">
        <v>-173510.23300000001</v>
      </c>
      <c r="O131" s="506">
        <v>0</v>
      </c>
      <c r="P131" s="506">
        <v>-173510.23300000001</v>
      </c>
      <c r="Q131" s="506"/>
      <c r="R131" s="506">
        <v>2.1000000000000001E-2</v>
      </c>
      <c r="S131" s="506">
        <v>0</v>
      </c>
      <c r="T131" s="506">
        <v>2.1000000000000001E-2</v>
      </c>
      <c r="U131" s="506"/>
      <c r="V131" s="506">
        <v>1083137.4739999999</v>
      </c>
      <c r="W131" s="506">
        <v>0</v>
      </c>
      <c r="X131" s="506">
        <v>1083137.4739999999</v>
      </c>
      <c r="Y131" s="508" t="s">
        <v>613</v>
      </c>
      <c r="Z131" s="506">
        <v>421290.641</v>
      </c>
      <c r="AA131" s="506">
        <v>0</v>
      </c>
      <c r="AB131" s="506">
        <v>421290.641</v>
      </c>
      <c r="AC131" s="506"/>
      <c r="AD131" s="506">
        <v>0</v>
      </c>
      <c r="AE131" s="506">
        <v>0</v>
      </c>
      <c r="AF131" s="506">
        <v>0</v>
      </c>
      <c r="AG131" s="506"/>
      <c r="AH131" s="506">
        <v>73.103999999999999</v>
      </c>
      <c r="AI131" s="506">
        <v>0</v>
      </c>
      <c r="AJ131" s="506">
        <v>73.103999999999999</v>
      </c>
      <c r="AK131" s="508" t="s">
        <v>613</v>
      </c>
      <c r="AL131" s="506">
        <v>0</v>
      </c>
      <c r="AM131" s="506">
        <v>0</v>
      </c>
      <c r="AN131" s="506">
        <v>0</v>
      </c>
      <c r="AO131" s="506"/>
      <c r="AP131" s="506">
        <v>4733.9179999999997</v>
      </c>
      <c r="AQ131" s="506">
        <v>0</v>
      </c>
      <c r="AR131" s="506">
        <v>4733.9179999999997</v>
      </c>
      <c r="AS131" s="506"/>
      <c r="AT131" s="506">
        <v>0</v>
      </c>
      <c r="AU131" s="506">
        <v>0</v>
      </c>
      <c r="AV131" s="506">
        <v>0</v>
      </c>
      <c r="AW131" s="508" t="s">
        <v>613</v>
      </c>
      <c r="AX131" s="506">
        <v>-33301.811000000002</v>
      </c>
      <c r="AY131" s="506">
        <v>0</v>
      </c>
      <c r="AZ131" s="506">
        <v>-33301.811000000002</v>
      </c>
      <c r="BA131" s="506"/>
      <c r="BB131" s="506">
        <v>-113502.75599999999</v>
      </c>
      <c r="BC131" s="506">
        <v>0</v>
      </c>
      <c r="BD131" s="506">
        <v>-113502.75599999999</v>
      </c>
      <c r="BE131" s="506"/>
      <c r="BF131" s="506">
        <v>0</v>
      </c>
      <c r="BG131" s="506">
        <v>0</v>
      </c>
      <c r="BH131" s="506">
        <v>0</v>
      </c>
      <c r="BI131" s="508" t="s">
        <v>613</v>
      </c>
      <c r="BJ131" s="506">
        <v>29284.912</v>
      </c>
      <c r="BK131" s="506">
        <v>0</v>
      </c>
      <c r="BL131" s="506">
        <v>29284.912</v>
      </c>
      <c r="BM131" s="506"/>
      <c r="BN131" s="506">
        <v>-21075.726999999999</v>
      </c>
      <c r="BO131" s="506">
        <v>0</v>
      </c>
      <c r="BP131" s="506">
        <v>-21075.726999999999</v>
      </c>
      <c r="BQ131" s="506"/>
      <c r="BR131" s="506">
        <v>0</v>
      </c>
      <c r="BS131" s="506">
        <v>0</v>
      </c>
      <c r="BT131" s="506">
        <v>0</v>
      </c>
      <c r="BU131" s="508" t="s">
        <v>613</v>
      </c>
      <c r="BV131" s="506">
        <v>3039496.6309999991</v>
      </c>
      <c r="BW131" s="506">
        <v>0</v>
      </c>
      <c r="BX131" s="506">
        <v>3039496.6309999991</v>
      </c>
      <c r="BY131" s="506"/>
      <c r="BZ131" s="506">
        <v>1125325.0419999999</v>
      </c>
      <c r="CA131" s="506">
        <v>717042.027</v>
      </c>
      <c r="CB131" s="506">
        <v>1842367.07</v>
      </c>
      <c r="CC131" s="506"/>
      <c r="CD131" s="506">
        <v>2322454.584999999</v>
      </c>
      <c r="CE131" s="506">
        <v>717042.027</v>
      </c>
      <c r="CF131" s="506">
        <v>3039496.612999999</v>
      </c>
    </row>
    <row r="132" spans="1:84" s="504" customFormat="1" ht="8.4" customHeight="1">
      <c r="A132" s="508" t="s">
        <v>614</v>
      </c>
      <c r="B132" s="506">
        <v>713261.94799999997</v>
      </c>
      <c r="C132" s="506">
        <v>0</v>
      </c>
      <c r="D132" s="506">
        <v>713261.94799999997</v>
      </c>
      <c r="E132" s="506"/>
      <c r="F132" s="506">
        <v>4150.3370000000004</v>
      </c>
      <c r="G132" s="506">
        <v>0</v>
      </c>
      <c r="H132" s="506">
        <v>4150.3370000000004</v>
      </c>
      <c r="I132" s="506"/>
      <c r="J132" s="506">
        <v>2065162.5889999999</v>
      </c>
      <c r="K132" s="506">
        <v>0</v>
      </c>
      <c r="L132" s="506">
        <v>2065162.5889999999</v>
      </c>
      <c r="M132" s="508" t="s">
        <v>614</v>
      </c>
      <c r="N132" s="506">
        <v>17484.955999999998</v>
      </c>
      <c r="O132" s="506">
        <v>0</v>
      </c>
      <c r="P132" s="506">
        <v>17484.955999999998</v>
      </c>
      <c r="Q132" s="506"/>
      <c r="R132" s="506">
        <v>79383.862999999998</v>
      </c>
      <c r="S132" s="506">
        <v>0</v>
      </c>
      <c r="T132" s="506">
        <v>79383.862999999998</v>
      </c>
      <c r="U132" s="506"/>
      <c r="V132" s="506">
        <v>573532.55799999996</v>
      </c>
      <c r="W132" s="506">
        <v>0</v>
      </c>
      <c r="X132" s="506">
        <v>573532.55799999996</v>
      </c>
      <c r="Y132" s="508" t="s">
        <v>614</v>
      </c>
      <c r="Z132" s="506">
        <v>127869.351</v>
      </c>
      <c r="AA132" s="506">
        <v>0</v>
      </c>
      <c r="AB132" s="506">
        <v>127869.351</v>
      </c>
      <c r="AC132" s="506"/>
      <c r="AD132" s="506">
        <v>439271.36700000003</v>
      </c>
      <c r="AE132" s="506">
        <v>0</v>
      </c>
      <c r="AF132" s="506">
        <v>439271.36700000003</v>
      </c>
      <c r="AG132" s="506"/>
      <c r="AH132" s="506">
        <v>147664.82500000001</v>
      </c>
      <c r="AI132" s="506">
        <v>0</v>
      </c>
      <c r="AJ132" s="506">
        <v>147664.82500000001</v>
      </c>
      <c r="AK132" s="508" t="s">
        <v>614</v>
      </c>
      <c r="AL132" s="506">
        <v>12561.842000000001</v>
      </c>
      <c r="AM132" s="506">
        <v>0</v>
      </c>
      <c r="AN132" s="506">
        <v>12561.842000000001</v>
      </c>
      <c r="AO132" s="506"/>
      <c r="AP132" s="506">
        <v>66845.409</v>
      </c>
      <c r="AQ132" s="506">
        <v>0</v>
      </c>
      <c r="AR132" s="506">
        <v>66845.409</v>
      </c>
      <c r="AS132" s="506"/>
      <c r="AT132" s="506">
        <v>90368.505000000005</v>
      </c>
      <c r="AU132" s="506">
        <v>0</v>
      </c>
      <c r="AV132" s="506">
        <v>90368.505000000005</v>
      </c>
      <c r="AW132" s="508" t="s">
        <v>614</v>
      </c>
      <c r="AX132" s="506">
        <v>16143.424999999999</v>
      </c>
      <c r="AY132" s="506">
        <v>0</v>
      </c>
      <c r="AZ132" s="506">
        <v>16143.424999999999</v>
      </c>
      <c r="BA132" s="506"/>
      <c r="BB132" s="506">
        <v>2281.1489999999999</v>
      </c>
      <c r="BC132" s="506">
        <v>0</v>
      </c>
      <c r="BD132" s="506">
        <v>2281.1489999999999</v>
      </c>
      <c r="BE132" s="506"/>
      <c r="BF132" s="506">
        <v>6176.2330000000002</v>
      </c>
      <c r="BG132" s="506">
        <v>0</v>
      </c>
      <c r="BH132" s="506">
        <v>6176.2330000000002</v>
      </c>
      <c r="BI132" s="508" t="s">
        <v>614</v>
      </c>
      <c r="BJ132" s="506">
        <v>12924.186</v>
      </c>
      <c r="BK132" s="506">
        <v>0</v>
      </c>
      <c r="BL132" s="506">
        <v>12924.186</v>
      </c>
      <c r="BM132" s="506"/>
      <c r="BN132" s="506">
        <v>16922.173999999999</v>
      </c>
      <c r="BO132" s="506">
        <v>0</v>
      </c>
      <c r="BP132" s="506">
        <v>16922.173999999999</v>
      </c>
      <c r="BQ132" s="506"/>
      <c r="BR132" s="506">
        <v>49428.059000000001</v>
      </c>
      <c r="BS132" s="506">
        <v>0</v>
      </c>
      <c r="BT132" s="506">
        <v>49428.059000000001</v>
      </c>
      <c r="BU132" s="508" t="s">
        <v>614</v>
      </c>
      <c r="BV132" s="506">
        <v>4441432.7759999996</v>
      </c>
      <c r="BW132" s="506">
        <v>0</v>
      </c>
      <c r="BX132" s="506">
        <v>4441432.7759999996</v>
      </c>
      <c r="BY132" s="506"/>
      <c r="BZ132" s="506">
        <v>2065162.5889999999</v>
      </c>
      <c r="CA132" s="506">
        <v>0</v>
      </c>
      <c r="CB132" s="506">
        <v>2065162.5889999999</v>
      </c>
      <c r="CC132" s="506"/>
      <c r="CD132" s="506">
        <v>4441432.7759999996</v>
      </c>
      <c r="CE132" s="506">
        <v>0</v>
      </c>
      <c r="CF132" s="506">
        <v>4441432.7759999996</v>
      </c>
    </row>
    <row r="133" spans="1:84" s="36" customFormat="1" ht="3.15" customHeight="1">
      <c r="A133" s="508"/>
      <c r="B133" s="506"/>
      <c r="C133" s="506"/>
      <c r="D133" s="506"/>
      <c r="E133" s="506"/>
      <c r="F133" s="506"/>
      <c r="G133" s="506"/>
      <c r="H133" s="506"/>
      <c r="I133" s="506"/>
      <c r="J133" s="506"/>
      <c r="K133" s="506"/>
      <c r="L133" s="506"/>
      <c r="M133" s="508"/>
      <c r="N133" s="506"/>
      <c r="O133" s="506"/>
      <c r="P133" s="506"/>
      <c r="Q133" s="506"/>
      <c r="R133" s="506"/>
      <c r="S133" s="506"/>
      <c r="T133" s="506"/>
      <c r="U133" s="506"/>
      <c r="V133" s="506"/>
      <c r="W133" s="506"/>
      <c r="X133" s="506"/>
      <c r="Y133" s="508"/>
      <c r="Z133" s="506"/>
      <c r="AA133" s="506"/>
      <c r="AB133" s="506"/>
      <c r="AC133" s="506"/>
      <c r="AD133" s="506"/>
      <c r="AE133" s="506"/>
      <c r="AF133" s="506"/>
      <c r="AG133" s="506"/>
      <c r="AH133" s="506"/>
      <c r="AI133" s="506"/>
      <c r="AJ133" s="506"/>
      <c r="AK133" s="508"/>
      <c r="AL133" s="506"/>
      <c r="AM133" s="506"/>
      <c r="AN133" s="506"/>
      <c r="AO133" s="506"/>
      <c r="AP133" s="506"/>
      <c r="AQ133" s="506"/>
      <c r="AR133" s="506"/>
      <c r="AS133" s="506"/>
      <c r="AT133" s="506"/>
      <c r="AU133" s="506"/>
      <c r="AV133" s="506"/>
      <c r="AW133" s="508"/>
      <c r="AX133" s="506"/>
      <c r="AY133" s="506"/>
      <c r="AZ133" s="506"/>
      <c r="BA133" s="506"/>
      <c r="BB133" s="506"/>
      <c r="BC133" s="506"/>
      <c r="BD133" s="506"/>
      <c r="BE133" s="506"/>
      <c r="BF133" s="506"/>
      <c r="BG133" s="506"/>
      <c r="BH133" s="506"/>
      <c r="BI133" s="508"/>
      <c r="BJ133" s="506"/>
      <c r="BK133" s="506"/>
      <c r="BL133" s="506"/>
      <c r="BM133" s="506"/>
      <c r="BN133" s="506"/>
      <c r="BO133" s="506"/>
      <c r="BP133" s="506"/>
      <c r="BQ133" s="506"/>
      <c r="BR133" s="506"/>
      <c r="BS133" s="506"/>
      <c r="BT133" s="506"/>
      <c r="BU133" s="508"/>
      <c r="BV133" s="506"/>
      <c r="BW133" s="506"/>
      <c r="BX133" s="506"/>
      <c r="BY133" s="506"/>
      <c r="BZ133" s="506"/>
      <c r="CA133" s="506"/>
      <c r="CB133" s="506"/>
      <c r="CC133" s="506"/>
      <c r="CD133" s="506"/>
      <c r="CE133" s="506"/>
      <c r="CF133" s="506"/>
    </row>
    <row r="134" spans="1:84" s="504" customFormat="1" ht="8.4" customHeight="1">
      <c r="A134" s="501" t="s">
        <v>615</v>
      </c>
      <c r="B134" s="510">
        <v>71132907.994000003</v>
      </c>
      <c r="C134" s="510">
        <v>38091733.042999998</v>
      </c>
      <c r="D134" s="510">
        <v>109224641.037</v>
      </c>
      <c r="E134" s="502"/>
      <c r="F134" s="510">
        <v>1823773.486</v>
      </c>
      <c r="G134" s="510">
        <v>289364.18400000001</v>
      </c>
      <c r="H134" s="510">
        <v>2113137.6710000001</v>
      </c>
      <c r="I134" s="510"/>
      <c r="J134" s="510">
        <v>119450738.51000001</v>
      </c>
      <c r="K134" s="510">
        <v>74946748.937000006</v>
      </c>
      <c r="L134" s="510">
        <v>194397487.44800001</v>
      </c>
      <c r="M134" s="501" t="s">
        <v>615</v>
      </c>
      <c r="N134" s="510">
        <v>7710816.1849999996</v>
      </c>
      <c r="O134" s="510">
        <v>2721547.7919999999</v>
      </c>
      <c r="P134" s="510">
        <v>10432363.978</v>
      </c>
      <c r="Q134" s="502"/>
      <c r="R134" s="510">
        <v>13366689.652000001</v>
      </c>
      <c r="S134" s="510">
        <v>8191373.8739999998</v>
      </c>
      <c r="T134" s="510">
        <v>21558063.526999999</v>
      </c>
      <c r="U134" s="510"/>
      <c r="V134" s="510">
        <v>46796409.105999999</v>
      </c>
      <c r="W134" s="510">
        <v>26257274.548999999</v>
      </c>
      <c r="X134" s="510">
        <v>73053683.655000001</v>
      </c>
      <c r="Y134" s="501" t="s">
        <v>615</v>
      </c>
      <c r="Z134" s="510">
        <v>6433214.8260000004</v>
      </c>
      <c r="AA134" s="510">
        <v>3043592.2089999998</v>
      </c>
      <c r="AB134" s="510">
        <v>9476807.0350000001</v>
      </c>
      <c r="AC134" s="502"/>
      <c r="AD134" s="510">
        <v>50331946.472000003</v>
      </c>
      <c r="AE134" s="510">
        <v>23434948.098999999</v>
      </c>
      <c r="AF134" s="510">
        <v>73766894.570999995</v>
      </c>
      <c r="AG134" s="510"/>
      <c r="AH134" s="510">
        <v>16965227.662999999</v>
      </c>
      <c r="AI134" s="510">
        <v>905119.022</v>
      </c>
      <c r="AJ134" s="510">
        <v>17870346.684999999</v>
      </c>
      <c r="AK134" s="501" t="s">
        <v>615</v>
      </c>
      <c r="AL134" s="510">
        <v>4923170.8080000002</v>
      </c>
      <c r="AM134" s="510">
        <v>949071.49699999997</v>
      </c>
      <c r="AN134" s="510">
        <v>5872242.3059999999</v>
      </c>
      <c r="AO134" s="502"/>
      <c r="AP134" s="510">
        <v>4650844.7309999997</v>
      </c>
      <c r="AQ134" s="510">
        <v>379190.64299999998</v>
      </c>
      <c r="AR134" s="510">
        <v>5030035.3739999998</v>
      </c>
      <c r="AS134" s="510"/>
      <c r="AT134" s="510">
        <v>4151061.9849999999</v>
      </c>
      <c r="AU134" s="510">
        <v>5017090.8320000004</v>
      </c>
      <c r="AV134" s="510">
        <v>9168152.818</v>
      </c>
      <c r="AW134" s="501" t="s">
        <v>615</v>
      </c>
      <c r="AX134" s="510">
        <v>1801684.817</v>
      </c>
      <c r="AY134" s="510">
        <v>19374.508999999998</v>
      </c>
      <c r="AZ134" s="510">
        <v>1821059.327</v>
      </c>
      <c r="BA134" s="502"/>
      <c r="BB134" s="510">
        <v>1139005.0870000001</v>
      </c>
      <c r="BC134" s="510">
        <v>154406.86499999999</v>
      </c>
      <c r="BD134" s="510">
        <v>1293411.952</v>
      </c>
      <c r="BE134" s="510"/>
      <c r="BF134" s="510">
        <v>724506.49699999997</v>
      </c>
      <c r="BG134" s="510">
        <v>1568950.33</v>
      </c>
      <c r="BH134" s="510">
        <v>2293456.827</v>
      </c>
      <c r="BI134" s="501" t="s">
        <v>615</v>
      </c>
      <c r="BJ134" s="510">
        <v>520267.38199999998</v>
      </c>
      <c r="BK134" s="510">
        <v>2598266.0060000001</v>
      </c>
      <c r="BL134" s="510">
        <v>3118533.389</v>
      </c>
      <c r="BM134" s="510"/>
      <c r="BN134" s="510">
        <v>2609667.1340000001</v>
      </c>
      <c r="BO134" s="510">
        <v>1402632.31</v>
      </c>
      <c r="BP134" s="510">
        <v>4012299.4449999998</v>
      </c>
      <c r="BQ134" s="510"/>
      <c r="BR134" s="510">
        <v>4942314.5290000001</v>
      </c>
      <c r="BS134" s="510">
        <v>32693.940999999999</v>
      </c>
      <c r="BT134" s="510">
        <v>4975008.4709999999</v>
      </c>
      <c r="BU134" s="501" t="s">
        <v>615</v>
      </c>
      <c r="BV134" s="510">
        <v>359474246.86400008</v>
      </c>
      <c r="BW134" s="510">
        <v>190003378.64200008</v>
      </c>
      <c r="BX134" s="510">
        <v>549477625.51600015</v>
      </c>
      <c r="BY134" s="510"/>
      <c r="BZ134" s="510">
        <v>118733696.464</v>
      </c>
      <c r="CA134" s="510">
        <v>77551337.540000007</v>
      </c>
      <c r="CB134" s="510">
        <v>196285034.00400001</v>
      </c>
      <c r="CC134" s="510"/>
      <c r="CD134" s="510">
        <v>358757204.81800008</v>
      </c>
      <c r="CE134" s="510">
        <v>192607967.24500006</v>
      </c>
      <c r="CF134" s="510">
        <v>551365172.07200015</v>
      </c>
    </row>
    <row r="135" spans="1:84" s="36" customFormat="1" ht="2.85" customHeight="1">
      <c r="A135" s="516"/>
      <c r="B135" s="517"/>
      <c r="C135" s="517"/>
      <c r="D135" s="517"/>
      <c r="E135" s="517"/>
      <c r="F135" s="517"/>
      <c r="G135" s="517"/>
      <c r="H135" s="517"/>
      <c r="I135" s="517"/>
      <c r="J135" s="517"/>
      <c r="K135" s="517"/>
      <c r="L135" s="517"/>
      <c r="M135" s="516"/>
      <c r="N135" s="517"/>
      <c r="O135" s="517"/>
      <c r="P135" s="517"/>
      <c r="Q135" s="517"/>
      <c r="R135" s="517"/>
      <c r="S135" s="517"/>
      <c r="T135" s="517"/>
      <c r="U135" s="517"/>
      <c r="V135" s="517"/>
      <c r="W135" s="517"/>
      <c r="X135" s="517"/>
      <c r="Y135" s="516"/>
      <c r="Z135" s="517"/>
      <c r="AA135" s="517"/>
      <c r="AB135" s="517"/>
      <c r="AC135" s="517"/>
      <c r="AD135" s="517"/>
      <c r="AE135" s="517"/>
      <c r="AF135" s="517"/>
      <c r="AG135" s="517"/>
      <c r="AH135" s="517"/>
      <c r="AI135" s="517"/>
      <c r="AJ135" s="517"/>
      <c r="AK135" s="516"/>
      <c r="AL135" s="517"/>
      <c r="AM135" s="517"/>
      <c r="AN135" s="517"/>
      <c r="AO135" s="517"/>
      <c r="AP135" s="517"/>
      <c r="AQ135" s="517"/>
      <c r="AR135" s="517"/>
      <c r="AS135" s="517"/>
      <c r="AT135" s="517"/>
      <c r="AU135" s="517"/>
      <c r="AV135" s="517"/>
      <c r="AW135" s="516"/>
      <c r="AX135" s="517"/>
      <c r="AY135" s="517"/>
      <c r="AZ135" s="517"/>
      <c r="BA135" s="517"/>
      <c r="BB135" s="517"/>
      <c r="BC135" s="517"/>
      <c r="BD135" s="517"/>
      <c r="BE135" s="517"/>
      <c r="BF135" s="517"/>
      <c r="BG135" s="517"/>
      <c r="BH135" s="517"/>
      <c r="BI135" s="516"/>
      <c r="BJ135" s="517"/>
      <c r="BK135" s="517"/>
      <c r="BL135" s="517"/>
      <c r="BM135" s="517"/>
      <c r="BN135" s="517"/>
      <c r="BO135" s="517"/>
      <c r="BP135" s="517"/>
      <c r="BQ135" s="517"/>
      <c r="BR135" s="517"/>
      <c r="BS135" s="517"/>
      <c r="BT135" s="517"/>
      <c r="BU135" s="516"/>
      <c r="BV135" s="517"/>
      <c r="BW135" s="517"/>
      <c r="BX135" s="517"/>
      <c r="BY135" s="517"/>
      <c r="BZ135" s="517"/>
      <c r="CA135" s="517"/>
      <c r="CB135" s="517"/>
      <c r="CC135" s="517"/>
      <c r="CD135" s="517"/>
      <c r="CE135" s="517"/>
      <c r="CF135" s="517"/>
    </row>
    <row r="136" spans="1:84" s="504" customFormat="1" ht="10.5" customHeight="1">
      <c r="A136" s="501" t="s">
        <v>616</v>
      </c>
      <c r="B136" s="502">
        <v>25491627.438000001</v>
      </c>
      <c r="C136" s="502">
        <v>76883752.004999995</v>
      </c>
      <c r="D136" s="502">
        <v>102375379.443</v>
      </c>
      <c r="E136" s="502"/>
      <c r="F136" s="502">
        <v>93378.535999999993</v>
      </c>
      <c r="G136" s="502">
        <v>173221.27799999999</v>
      </c>
      <c r="H136" s="502">
        <v>266599.81400000001</v>
      </c>
      <c r="I136" s="502"/>
      <c r="J136" s="502">
        <v>25966719.714000002</v>
      </c>
      <c r="K136" s="502">
        <v>107721401.779</v>
      </c>
      <c r="L136" s="502">
        <v>133688121.494</v>
      </c>
      <c r="M136" s="501" t="s">
        <v>616</v>
      </c>
      <c r="N136" s="502">
        <v>665674.63100000005</v>
      </c>
      <c r="O136" s="502">
        <v>5295301.37</v>
      </c>
      <c r="P136" s="502">
        <v>5960976.0010000002</v>
      </c>
      <c r="Q136" s="502"/>
      <c r="R136" s="502">
        <v>2060493.892</v>
      </c>
      <c r="S136" s="502">
        <v>19906522.085000001</v>
      </c>
      <c r="T136" s="502">
        <v>21967015.978</v>
      </c>
      <c r="U136" s="502"/>
      <c r="V136" s="502">
        <v>18455778.980999999</v>
      </c>
      <c r="W136" s="502">
        <v>41099680.629000001</v>
      </c>
      <c r="X136" s="502">
        <v>59555459.609999999</v>
      </c>
      <c r="Y136" s="501" t="s">
        <v>616</v>
      </c>
      <c r="Z136" s="502">
        <v>657828.78899999999</v>
      </c>
      <c r="AA136" s="502">
        <v>15757713.408</v>
      </c>
      <c r="AB136" s="502">
        <v>16415542.197000001</v>
      </c>
      <c r="AC136" s="502"/>
      <c r="AD136" s="502">
        <v>13560563.863</v>
      </c>
      <c r="AE136" s="502">
        <v>13391050.059</v>
      </c>
      <c r="AF136" s="502">
        <v>26951613.921999998</v>
      </c>
      <c r="AG136" s="502"/>
      <c r="AH136" s="502">
        <v>4292509.5930000003</v>
      </c>
      <c r="AI136" s="502">
        <v>2560653.6</v>
      </c>
      <c r="AJ136" s="502">
        <v>6853163.1940000001</v>
      </c>
      <c r="AK136" s="501" t="s">
        <v>616</v>
      </c>
      <c r="AL136" s="502">
        <v>187561.799</v>
      </c>
      <c r="AM136" s="502">
        <v>800671.49300000002</v>
      </c>
      <c r="AN136" s="502">
        <v>988233.29299999995</v>
      </c>
      <c r="AO136" s="502"/>
      <c r="AP136" s="502">
        <v>5361231.9560000002</v>
      </c>
      <c r="AQ136" s="502">
        <v>1110538.7039999999</v>
      </c>
      <c r="AR136" s="502">
        <v>6471770.6610000003</v>
      </c>
      <c r="AS136" s="502"/>
      <c r="AT136" s="502">
        <v>930821.48</v>
      </c>
      <c r="AU136" s="502">
        <v>16697412.732000001</v>
      </c>
      <c r="AV136" s="502">
        <v>17628234.212000001</v>
      </c>
      <c r="AW136" s="501" t="s">
        <v>616</v>
      </c>
      <c r="AX136" s="502">
        <v>3703825.003</v>
      </c>
      <c r="AY136" s="502">
        <v>0</v>
      </c>
      <c r="AZ136" s="502">
        <v>3703825.003</v>
      </c>
      <c r="BA136" s="502"/>
      <c r="BB136" s="502">
        <v>20139.391</v>
      </c>
      <c r="BC136" s="502">
        <v>3148.0920000000001</v>
      </c>
      <c r="BD136" s="502">
        <v>23287.483</v>
      </c>
      <c r="BE136" s="502"/>
      <c r="BF136" s="502">
        <v>879233.603</v>
      </c>
      <c r="BG136" s="502">
        <v>1170185.0530000001</v>
      </c>
      <c r="BH136" s="502">
        <v>2049418.6569999999</v>
      </c>
      <c r="BI136" s="501" t="s">
        <v>616</v>
      </c>
      <c r="BJ136" s="502">
        <v>903464.924</v>
      </c>
      <c r="BK136" s="502">
        <v>2668605.0099999998</v>
      </c>
      <c r="BL136" s="502">
        <v>3572069.9339999999</v>
      </c>
      <c r="BM136" s="502"/>
      <c r="BN136" s="502">
        <v>494.226</v>
      </c>
      <c r="BO136" s="502">
        <v>8095166.216</v>
      </c>
      <c r="BP136" s="502">
        <v>8095660.4419999998</v>
      </c>
      <c r="BQ136" s="502"/>
      <c r="BR136" s="502">
        <v>103258.52800000001</v>
      </c>
      <c r="BS136" s="502">
        <v>0</v>
      </c>
      <c r="BT136" s="502">
        <v>103258.52800000001</v>
      </c>
      <c r="BU136" s="501" t="s">
        <v>616</v>
      </c>
      <c r="BV136" s="502">
        <v>103334606.347</v>
      </c>
      <c r="BW136" s="502">
        <v>313335023.51299995</v>
      </c>
      <c r="BX136" s="502">
        <v>416669629.866</v>
      </c>
      <c r="BY136" s="502"/>
      <c r="BZ136" s="502">
        <v>25966719.714000002</v>
      </c>
      <c r="CA136" s="502">
        <v>107726853.641</v>
      </c>
      <c r="CB136" s="502">
        <v>133693573.35600001</v>
      </c>
      <c r="CC136" s="502"/>
      <c r="CD136" s="502">
        <v>103334606.347</v>
      </c>
      <c r="CE136" s="502">
        <v>313340475.375</v>
      </c>
      <c r="CF136" s="502">
        <v>416675081.72799999</v>
      </c>
    </row>
    <row r="137" spans="1:84" s="504" customFormat="1" ht="8.4" customHeight="1">
      <c r="A137" s="508" t="s">
        <v>617</v>
      </c>
      <c r="B137" s="506">
        <v>9443037.0940000005</v>
      </c>
      <c r="C137" s="506">
        <v>12047728.637</v>
      </c>
      <c r="D137" s="506">
        <v>21490765.732000001</v>
      </c>
      <c r="E137" s="506"/>
      <c r="F137" s="506">
        <v>93378.535999999993</v>
      </c>
      <c r="G137" s="506">
        <v>10146.585999999999</v>
      </c>
      <c r="H137" s="506">
        <v>103525.122</v>
      </c>
      <c r="I137" s="506"/>
      <c r="J137" s="506">
        <v>5254922.307</v>
      </c>
      <c r="K137" s="506">
        <v>15738739.971000001</v>
      </c>
      <c r="L137" s="506">
        <v>20993662.278000001</v>
      </c>
      <c r="M137" s="508" t="s">
        <v>617</v>
      </c>
      <c r="N137" s="506">
        <v>665674.63100000005</v>
      </c>
      <c r="O137" s="506">
        <v>324859.05599999998</v>
      </c>
      <c r="P137" s="506">
        <v>990533.68700000003</v>
      </c>
      <c r="Q137" s="506"/>
      <c r="R137" s="506">
        <v>1299762.0490000001</v>
      </c>
      <c r="S137" s="506">
        <v>1682291.335</v>
      </c>
      <c r="T137" s="506">
        <v>2982053.3840000001</v>
      </c>
      <c r="U137" s="506"/>
      <c r="V137" s="506">
        <v>2693383.3810000001</v>
      </c>
      <c r="W137" s="506">
        <v>4795013.6210000003</v>
      </c>
      <c r="X137" s="506">
        <v>7488397.0020000003</v>
      </c>
      <c r="Y137" s="508" t="s">
        <v>617</v>
      </c>
      <c r="Z137" s="506">
        <v>368004.73200000002</v>
      </c>
      <c r="AA137" s="506">
        <v>1045963.416</v>
      </c>
      <c r="AB137" s="506">
        <v>1413968.148</v>
      </c>
      <c r="AC137" s="506"/>
      <c r="AD137" s="506">
        <v>2160250.3670000001</v>
      </c>
      <c r="AE137" s="506">
        <v>3390202.0210000002</v>
      </c>
      <c r="AF137" s="506">
        <v>5550452.3880000003</v>
      </c>
      <c r="AG137" s="506"/>
      <c r="AH137" s="506">
        <v>1500</v>
      </c>
      <c r="AI137" s="506">
        <v>0</v>
      </c>
      <c r="AJ137" s="506">
        <v>1500</v>
      </c>
      <c r="AK137" s="508" t="s">
        <v>617</v>
      </c>
      <c r="AL137" s="506">
        <v>187561.799</v>
      </c>
      <c r="AM137" s="506">
        <v>192783.65100000001</v>
      </c>
      <c r="AN137" s="506">
        <v>380345.451</v>
      </c>
      <c r="AO137" s="506"/>
      <c r="AP137" s="506">
        <v>0</v>
      </c>
      <c r="AQ137" s="506">
        <v>0</v>
      </c>
      <c r="AR137" s="506">
        <v>0</v>
      </c>
      <c r="AS137" s="506"/>
      <c r="AT137" s="506">
        <v>930153.71200000006</v>
      </c>
      <c r="AU137" s="506">
        <v>1653337.4380000001</v>
      </c>
      <c r="AV137" s="506">
        <v>2583491.1510000001</v>
      </c>
      <c r="AW137" s="508" t="s">
        <v>617</v>
      </c>
      <c r="AX137" s="506">
        <v>0</v>
      </c>
      <c r="AY137" s="506">
        <v>0</v>
      </c>
      <c r="AZ137" s="506">
        <v>0</v>
      </c>
      <c r="BA137" s="506"/>
      <c r="BB137" s="506">
        <v>9989.3909999999996</v>
      </c>
      <c r="BC137" s="506">
        <v>3148.0920000000001</v>
      </c>
      <c r="BD137" s="506">
        <v>13137.483</v>
      </c>
      <c r="BE137" s="506"/>
      <c r="BF137" s="506">
        <v>877228.603</v>
      </c>
      <c r="BG137" s="506">
        <v>597305.57999999996</v>
      </c>
      <c r="BH137" s="506">
        <v>1474534.1839999999</v>
      </c>
      <c r="BI137" s="508" t="s">
        <v>617</v>
      </c>
      <c r="BJ137" s="506">
        <v>852341.08799999999</v>
      </c>
      <c r="BK137" s="506">
        <v>142848.389</v>
      </c>
      <c r="BL137" s="506">
        <v>995189.478</v>
      </c>
      <c r="BM137" s="506"/>
      <c r="BN137" s="506">
        <v>494.226</v>
      </c>
      <c r="BO137" s="506">
        <v>73450.145000000004</v>
      </c>
      <c r="BP137" s="506">
        <v>73944.372000000003</v>
      </c>
      <c r="BQ137" s="506"/>
      <c r="BR137" s="506">
        <v>0</v>
      </c>
      <c r="BS137" s="506">
        <v>0</v>
      </c>
      <c r="BT137" s="506">
        <v>0</v>
      </c>
      <c r="BU137" s="508" t="s">
        <v>617</v>
      </c>
      <c r="BV137" s="506">
        <v>24837681.915999997</v>
      </c>
      <c r="BW137" s="506">
        <v>41697817.938000001</v>
      </c>
      <c r="BX137" s="506">
        <v>66535499.859999999</v>
      </c>
      <c r="BY137" s="506"/>
      <c r="BZ137" s="506">
        <v>5254922.307</v>
      </c>
      <c r="CA137" s="506">
        <v>15744191.833000001</v>
      </c>
      <c r="CB137" s="506">
        <v>20999114.140999999</v>
      </c>
      <c r="CC137" s="506"/>
      <c r="CD137" s="506">
        <v>24837681.915999997</v>
      </c>
      <c r="CE137" s="506">
        <v>41703269.799999997</v>
      </c>
      <c r="CF137" s="506">
        <v>66540951.723000005</v>
      </c>
    </row>
    <row r="138" spans="1:84" s="504" customFormat="1" ht="8.4" customHeight="1">
      <c r="A138" s="508" t="s">
        <v>618</v>
      </c>
      <c r="B138" s="506">
        <v>15961863.545</v>
      </c>
      <c r="C138" s="506">
        <v>4996158.54</v>
      </c>
      <c r="D138" s="506">
        <v>20958022.085000001</v>
      </c>
      <c r="E138" s="506"/>
      <c r="F138" s="506">
        <v>0</v>
      </c>
      <c r="G138" s="506">
        <v>163074.69200000001</v>
      </c>
      <c r="H138" s="506">
        <v>163074.69200000001</v>
      </c>
      <c r="I138" s="506"/>
      <c r="J138" s="506">
        <v>20676773.827</v>
      </c>
      <c r="K138" s="506">
        <v>49455795.967</v>
      </c>
      <c r="L138" s="506">
        <v>70132569.794</v>
      </c>
      <c r="M138" s="508" t="s">
        <v>618</v>
      </c>
      <c r="N138" s="506">
        <v>0</v>
      </c>
      <c r="O138" s="506">
        <v>4970442.3140000002</v>
      </c>
      <c r="P138" s="506">
        <v>4970442.3140000002</v>
      </c>
      <c r="Q138" s="506"/>
      <c r="R138" s="506">
        <v>760731.84299999999</v>
      </c>
      <c r="S138" s="506">
        <v>6191719.5089999996</v>
      </c>
      <c r="T138" s="506">
        <v>6952451.3530000001</v>
      </c>
      <c r="U138" s="506"/>
      <c r="V138" s="506">
        <v>3821658.8489999999</v>
      </c>
      <c r="W138" s="506">
        <v>17229393.133000001</v>
      </c>
      <c r="X138" s="506">
        <v>21051051.982000001</v>
      </c>
      <c r="Y138" s="508" t="s">
        <v>618</v>
      </c>
      <c r="Z138" s="506">
        <v>289824.05699999997</v>
      </c>
      <c r="AA138" s="506">
        <v>307521.152</v>
      </c>
      <c r="AB138" s="506">
        <v>597345.20900000003</v>
      </c>
      <c r="AC138" s="506"/>
      <c r="AD138" s="506">
        <v>11273826.824999999</v>
      </c>
      <c r="AE138" s="506">
        <v>2312173.8319999999</v>
      </c>
      <c r="AF138" s="506">
        <v>13586000.657</v>
      </c>
      <c r="AG138" s="506"/>
      <c r="AH138" s="506">
        <v>4290909.0590000004</v>
      </c>
      <c r="AI138" s="506">
        <v>0</v>
      </c>
      <c r="AJ138" s="506">
        <v>4290909.0590000004</v>
      </c>
      <c r="AK138" s="508" t="s">
        <v>618</v>
      </c>
      <c r="AL138" s="506">
        <v>0</v>
      </c>
      <c r="AM138" s="506">
        <v>56637.841999999997</v>
      </c>
      <c r="AN138" s="506">
        <v>56637.841999999997</v>
      </c>
      <c r="AO138" s="506"/>
      <c r="AP138" s="506">
        <v>5361231.9560000002</v>
      </c>
      <c r="AQ138" s="506">
        <v>0</v>
      </c>
      <c r="AR138" s="506">
        <v>5361231.9560000002</v>
      </c>
      <c r="AS138" s="506"/>
      <c r="AT138" s="506">
        <v>667.76800000000003</v>
      </c>
      <c r="AU138" s="506">
        <v>2342658.7650000001</v>
      </c>
      <c r="AV138" s="506">
        <v>2343326.534</v>
      </c>
      <c r="AW138" s="508" t="s">
        <v>618</v>
      </c>
      <c r="AX138" s="506">
        <v>3703825.003</v>
      </c>
      <c r="AY138" s="506">
        <v>0</v>
      </c>
      <c r="AZ138" s="506">
        <v>3703825.003</v>
      </c>
      <c r="BA138" s="506"/>
      <c r="BB138" s="506">
        <v>10150</v>
      </c>
      <c r="BC138" s="506">
        <v>0</v>
      </c>
      <c r="BD138" s="506">
        <v>10150</v>
      </c>
      <c r="BE138" s="506"/>
      <c r="BF138" s="506">
        <v>2005</v>
      </c>
      <c r="BG138" s="506">
        <v>572879.473</v>
      </c>
      <c r="BH138" s="506">
        <v>574884.473</v>
      </c>
      <c r="BI138" s="508" t="s">
        <v>618</v>
      </c>
      <c r="BJ138" s="506">
        <v>51123.834999999999</v>
      </c>
      <c r="BK138" s="506">
        <v>2525756.62</v>
      </c>
      <c r="BL138" s="506">
        <v>2576880.4559999998</v>
      </c>
      <c r="BM138" s="506"/>
      <c r="BN138" s="506">
        <v>0</v>
      </c>
      <c r="BO138" s="506">
        <v>770832.65300000005</v>
      </c>
      <c r="BP138" s="506">
        <v>770832.65300000005</v>
      </c>
      <c r="BQ138" s="506"/>
      <c r="BR138" s="506">
        <v>103258.52800000001</v>
      </c>
      <c r="BS138" s="506">
        <v>0</v>
      </c>
      <c r="BT138" s="506">
        <v>103258.52800000001</v>
      </c>
      <c r="BU138" s="508" t="s">
        <v>618</v>
      </c>
      <c r="BV138" s="506">
        <v>66307850.094999991</v>
      </c>
      <c r="BW138" s="506">
        <v>91895044.491999999</v>
      </c>
      <c r="BX138" s="506">
        <v>158202894.58999997</v>
      </c>
      <c r="BY138" s="506"/>
      <c r="BZ138" s="506">
        <v>20676773.827</v>
      </c>
      <c r="CA138" s="506">
        <v>49455795.967</v>
      </c>
      <c r="CB138" s="506">
        <v>70132569.794</v>
      </c>
      <c r="CC138" s="506"/>
      <c r="CD138" s="506">
        <v>66307850.094999991</v>
      </c>
      <c r="CE138" s="506">
        <v>91895044.491999999</v>
      </c>
      <c r="CF138" s="506">
        <v>158202894.58999997</v>
      </c>
    </row>
    <row r="139" spans="1:84" s="504" customFormat="1" ht="8.4" customHeight="1">
      <c r="A139" s="508" t="s">
        <v>619</v>
      </c>
      <c r="B139" s="506">
        <v>86726.798999999999</v>
      </c>
      <c r="C139" s="506">
        <v>59833984.825999998</v>
      </c>
      <c r="D139" s="506">
        <v>59920711.625</v>
      </c>
      <c r="E139" s="506"/>
      <c r="F139" s="506">
        <v>0</v>
      </c>
      <c r="G139" s="506">
        <v>0</v>
      </c>
      <c r="H139" s="506">
        <v>0</v>
      </c>
      <c r="I139" s="506"/>
      <c r="J139" s="506">
        <v>0</v>
      </c>
      <c r="K139" s="506">
        <v>42525153.467</v>
      </c>
      <c r="L139" s="506">
        <v>42525153.467</v>
      </c>
      <c r="M139" s="508" t="s">
        <v>619</v>
      </c>
      <c r="N139" s="506">
        <v>0</v>
      </c>
      <c r="O139" s="506">
        <v>0</v>
      </c>
      <c r="P139" s="506">
        <v>0</v>
      </c>
      <c r="Q139" s="506"/>
      <c r="R139" s="506">
        <v>0</v>
      </c>
      <c r="S139" s="506">
        <v>12032511.239</v>
      </c>
      <c r="T139" s="506">
        <v>12032511.239</v>
      </c>
      <c r="U139" s="506"/>
      <c r="V139" s="506">
        <v>11940736.751</v>
      </c>
      <c r="W139" s="506">
        <v>19075273.874000002</v>
      </c>
      <c r="X139" s="506">
        <v>31016010.625</v>
      </c>
      <c r="Y139" s="508" t="s">
        <v>619</v>
      </c>
      <c r="Z139" s="506">
        <v>0</v>
      </c>
      <c r="AA139" s="506">
        <v>14404228.839</v>
      </c>
      <c r="AB139" s="506">
        <v>14404228.839</v>
      </c>
      <c r="AC139" s="506"/>
      <c r="AD139" s="506">
        <v>0</v>
      </c>
      <c r="AE139" s="506">
        <v>7685102.6919999998</v>
      </c>
      <c r="AF139" s="506">
        <v>7685102.6919999998</v>
      </c>
      <c r="AG139" s="506"/>
      <c r="AH139" s="506">
        <v>0</v>
      </c>
      <c r="AI139" s="506">
        <v>2560653.6</v>
      </c>
      <c r="AJ139" s="506">
        <v>2560653.6</v>
      </c>
      <c r="AK139" s="508" t="s">
        <v>619</v>
      </c>
      <c r="AL139" s="506">
        <v>0</v>
      </c>
      <c r="AM139" s="506">
        <v>551250</v>
      </c>
      <c r="AN139" s="506">
        <v>551250</v>
      </c>
      <c r="AO139" s="506"/>
      <c r="AP139" s="506">
        <v>0</v>
      </c>
      <c r="AQ139" s="506">
        <v>1110538.7039999999</v>
      </c>
      <c r="AR139" s="506">
        <v>1110538.7039999999</v>
      </c>
      <c r="AS139" s="506"/>
      <c r="AT139" s="506">
        <v>0</v>
      </c>
      <c r="AU139" s="506">
        <v>12701416.527000001</v>
      </c>
      <c r="AV139" s="506">
        <v>12701416.527000001</v>
      </c>
      <c r="AW139" s="508" t="s">
        <v>619</v>
      </c>
      <c r="AX139" s="506">
        <v>0</v>
      </c>
      <c r="AY139" s="506">
        <v>0</v>
      </c>
      <c r="AZ139" s="506">
        <v>0</v>
      </c>
      <c r="BA139" s="506"/>
      <c r="BB139" s="506">
        <v>0</v>
      </c>
      <c r="BC139" s="506">
        <v>0</v>
      </c>
      <c r="BD139" s="506">
        <v>0</v>
      </c>
      <c r="BE139" s="506"/>
      <c r="BF139" s="506">
        <v>0</v>
      </c>
      <c r="BG139" s="506">
        <v>0</v>
      </c>
      <c r="BH139" s="506">
        <v>0</v>
      </c>
      <c r="BI139" s="508" t="s">
        <v>619</v>
      </c>
      <c r="BJ139" s="506">
        <v>0</v>
      </c>
      <c r="BK139" s="506">
        <v>0</v>
      </c>
      <c r="BL139" s="506">
        <v>0</v>
      </c>
      <c r="BM139" s="506"/>
      <c r="BN139" s="506">
        <v>0</v>
      </c>
      <c r="BO139" s="506">
        <v>7250883.4160000002</v>
      </c>
      <c r="BP139" s="506">
        <v>7250883.4160000002</v>
      </c>
      <c r="BQ139" s="506"/>
      <c r="BR139" s="506">
        <v>0</v>
      </c>
      <c r="BS139" s="506">
        <v>0</v>
      </c>
      <c r="BT139" s="506">
        <v>0</v>
      </c>
      <c r="BU139" s="508" t="s">
        <v>619</v>
      </c>
      <c r="BV139" s="506">
        <v>12027463.550000001</v>
      </c>
      <c r="BW139" s="506">
        <v>179730997.18400002</v>
      </c>
      <c r="BX139" s="506">
        <v>191758460.734</v>
      </c>
      <c r="BY139" s="506"/>
      <c r="BZ139" s="506">
        <v>0</v>
      </c>
      <c r="CA139" s="506">
        <v>42525153.467</v>
      </c>
      <c r="CB139" s="506">
        <v>42525153.467</v>
      </c>
      <c r="CC139" s="506"/>
      <c r="CD139" s="506">
        <v>12027463.550000001</v>
      </c>
      <c r="CE139" s="506">
        <v>179730997.18400002</v>
      </c>
      <c r="CF139" s="506">
        <v>191758460.734</v>
      </c>
    </row>
    <row r="140" spans="1:84" s="504" customFormat="1" ht="8.4" customHeight="1">
      <c r="A140" s="508" t="s">
        <v>620</v>
      </c>
      <c r="B140" s="506">
        <v>0</v>
      </c>
      <c r="C140" s="506">
        <v>5880</v>
      </c>
      <c r="D140" s="506">
        <v>5880</v>
      </c>
      <c r="E140" s="506"/>
      <c r="F140" s="506">
        <v>0</v>
      </c>
      <c r="G140" s="506">
        <v>0</v>
      </c>
      <c r="H140" s="506">
        <v>0</v>
      </c>
      <c r="I140" s="506"/>
      <c r="J140" s="506">
        <v>35023.58</v>
      </c>
      <c r="K140" s="506">
        <v>1712.3720000000001</v>
      </c>
      <c r="L140" s="506">
        <v>36735.951999999997</v>
      </c>
      <c r="M140" s="508" t="s">
        <v>620</v>
      </c>
      <c r="N140" s="506">
        <v>0</v>
      </c>
      <c r="O140" s="506">
        <v>0</v>
      </c>
      <c r="P140" s="506">
        <v>0</v>
      </c>
      <c r="Q140" s="506"/>
      <c r="R140" s="506">
        <v>0</v>
      </c>
      <c r="S140" s="506">
        <v>0</v>
      </c>
      <c r="T140" s="506">
        <v>0</v>
      </c>
      <c r="U140" s="506"/>
      <c r="V140" s="506">
        <v>0</v>
      </c>
      <c r="W140" s="506">
        <v>0</v>
      </c>
      <c r="X140" s="506">
        <v>0</v>
      </c>
      <c r="Y140" s="508" t="s">
        <v>620</v>
      </c>
      <c r="Z140" s="506">
        <v>0</v>
      </c>
      <c r="AA140" s="506">
        <v>0</v>
      </c>
      <c r="AB140" s="506">
        <v>0</v>
      </c>
      <c r="AC140" s="506"/>
      <c r="AD140" s="506">
        <v>126486.671</v>
      </c>
      <c r="AE140" s="506">
        <v>3571.5120000000002</v>
      </c>
      <c r="AF140" s="506">
        <v>130058.183</v>
      </c>
      <c r="AG140" s="506"/>
      <c r="AH140" s="506">
        <v>100.533</v>
      </c>
      <c r="AI140" s="506">
        <v>0</v>
      </c>
      <c r="AJ140" s="506">
        <v>100.533</v>
      </c>
      <c r="AK140" s="508" t="s">
        <v>620</v>
      </c>
      <c r="AL140" s="506">
        <v>0</v>
      </c>
      <c r="AM140" s="506">
        <v>0</v>
      </c>
      <c r="AN140" s="506">
        <v>0</v>
      </c>
      <c r="AO140" s="506"/>
      <c r="AP140" s="506">
        <v>0</v>
      </c>
      <c r="AQ140" s="506">
        <v>0</v>
      </c>
      <c r="AR140" s="506">
        <v>0</v>
      </c>
      <c r="AS140" s="506"/>
      <c r="AT140" s="506">
        <v>0</v>
      </c>
      <c r="AU140" s="506">
        <v>0</v>
      </c>
      <c r="AV140" s="506">
        <v>0</v>
      </c>
      <c r="AW140" s="508" t="s">
        <v>620</v>
      </c>
      <c r="AX140" s="506">
        <v>0</v>
      </c>
      <c r="AY140" s="506">
        <v>0</v>
      </c>
      <c r="AZ140" s="506">
        <v>0</v>
      </c>
      <c r="BA140" s="506"/>
      <c r="BB140" s="506">
        <v>0</v>
      </c>
      <c r="BC140" s="506">
        <v>0</v>
      </c>
      <c r="BD140" s="506">
        <v>0</v>
      </c>
      <c r="BE140" s="506"/>
      <c r="BF140" s="506">
        <v>0</v>
      </c>
      <c r="BG140" s="506">
        <v>0</v>
      </c>
      <c r="BH140" s="506">
        <v>0</v>
      </c>
      <c r="BI140" s="508" t="s">
        <v>620</v>
      </c>
      <c r="BJ140" s="506">
        <v>0</v>
      </c>
      <c r="BK140" s="506">
        <v>0</v>
      </c>
      <c r="BL140" s="506">
        <v>0</v>
      </c>
      <c r="BM140" s="506"/>
      <c r="BN140" s="506">
        <v>0</v>
      </c>
      <c r="BO140" s="506">
        <v>0</v>
      </c>
      <c r="BP140" s="506">
        <v>0</v>
      </c>
      <c r="BQ140" s="506"/>
      <c r="BR140" s="506">
        <v>0</v>
      </c>
      <c r="BS140" s="506">
        <v>0</v>
      </c>
      <c r="BT140" s="506">
        <v>0</v>
      </c>
      <c r="BU140" s="508" t="s">
        <v>620</v>
      </c>
      <c r="BV140" s="506">
        <v>161610.78399999999</v>
      </c>
      <c r="BW140" s="506">
        <v>11163.884</v>
      </c>
      <c r="BX140" s="506">
        <v>172774.66800000001</v>
      </c>
      <c r="BY140" s="506"/>
      <c r="BZ140" s="506">
        <v>35023.58</v>
      </c>
      <c r="CA140" s="506">
        <v>1712.3720000000001</v>
      </c>
      <c r="CB140" s="506">
        <v>36735.951999999997</v>
      </c>
      <c r="CC140" s="506"/>
      <c r="CD140" s="506">
        <v>161610.78399999999</v>
      </c>
      <c r="CE140" s="506">
        <v>11163.884</v>
      </c>
      <c r="CF140" s="506">
        <v>172774.66800000001</v>
      </c>
    </row>
    <row r="141" spans="1:84" s="7" customFormat="1" ht="6.75" customHeight="1" thickBot="1">
      <c r="A141" s="573"/>
      <c r="B141" s="573"/>
      <c r="C141" s="573"/>
      <c r="D141" s="573"/>
      <c r="E141" s="573"/>
      <c r="F141" s="573"/>
      <c r="G141" s="573"/>
      <c r="H141" s="573"/>
      <c r="I141" s="573"/>
      <c r="J141" s="573"/>
      <c r="K141" s="573"/>
      <c r="L141" s="573"/>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4"/>
      <c r="AL141" s="574"/>
      <c r="AM141" s="574"/>
      <c r="AN141" s="574"/>
      <c r="AO141" s="574"/>
      <c r="AP141" s="574"/>
      <c r="AQ141" s="574"/>
      <c r="AR141" s="574"/>
      <c r="AS141" s="574"/>
      <c r="AT141" s="574"/>
      <c r="AU141" s="574"/>
      <c r="AV141" s="574"/>
      <c r="AW141" s="574"/>
      <c r="AX141" s="574"/>
      <c r="AY141" s="574"/>
      <c r="AZ141" s="574"/>
      <c r="BA141" s="574"/>
      <c r="BB141" s="575"/>
      <c r="BC141" s="575"/>
      <c r="BD141" s="575"/>
      <c r="BE141" s="574"/>
      <c r="BF141" s="574"/>
      <c r="BG141" s="574"/>
      <c r="BH141" s="574"/>
      <c r="BI141" s="574"/>
      <c r="BJ141" s="574"/>
      <c r="BK141" s="574"/>
      <c r="BL141" s="574"/>
      <c r="BM141" s="574"/>
      <c r="BN141" s="574"/>
      <c r="BO141" s="574"/>
      <c r="BP141" s="574"/>
      <c r="BQ141" s="574"/>
      <c r="BR141" s="574"/>
      <c r="BS141" s="574"/>
      <c r="BT141" s="574"/>
      <c r="BU141" s="574"/>
      <c r="BV141" s="574"/>
      <c r="BW141" s="574"/>
      <c r="BX141" s="574"/>
      <c r="BY141" s="574"/>
      <c r="BZ141" s="574"/>
      <c r="CA141" s="574"/>
      <c r="CB141" s="574"/>
      <c r="CC141" s="574"/>
      <c r="CD141" s="574"/>
      <c r="CE141" s="574"/>
      <c r="CF141" s="574"/>
    </row>
    <row r="142" spans="1:84" s="527" customFormat="1" ht="13.65" customHeight="1" thickTop="1">
      <c r="A142" s="576" t="s">
        <v>567</v>
      </c>
      <c r="B142" s="577"/>
      <c r="C142" s="577"/>
      <c r="D142" s="577"/>
      <c r="E142" s="523"/>
      <c r="F142" s="523"/>
      <c r="G142" s="523"/>
      <c r="H142" s="523"/>
      <c r="I142" s="523"/>
      <c r="J142" s="523"/>
      <c r="K142" s="523"/>
      <c r="L142" s="523"/>
      <c r="M142" s="524" t="s">
        <v>567</v>
      </c>
      <c r="N142" s="525"/>
      <c r="O142" s="525"/>
      <c r="P142" s="525"/>
      <c r="Q142" s="525"/>
      <c r="R142" s="525"/>
      <c r="S142" s="525"/>
      <c r="T142" s="525"/>
      <c r="U142" s="525"/>
      <c r="V142" s="525"/>
      <c r="W142" s="525"/>
      <c r="X142" s="525"/>
      <c r="Y142" s="524" t="s">
        <v>567</v>
      </c>
      <c r="Z142" s="526"/>
      <c r="AA142" s="526"/>
      <c r="AB142" s="526"/>
      <c r="AC142" s="526"/>
      <c r="AD142" s="526"/>
      <c r="AE142" s="526"/>
      <c r="AF142" s="526"/>
      <c r="AG142" s="526"/>
      <c r="AH142" s="526"/>
      <c r="AI142" s="526"/>
      <c r="AJ142" s="526"/>
      <c r="AK142" s="524" t="s">
        <v>567</v>
      </c>
      <c r="AL142" s="526"/>
      <c r="AM142" s="526"/>
      <c r="AN142" s="526"/>
      <c r="AO142" s="526"/>
      <c r="AP142" s="526"/>
      <c r="AQ142" s="526"/>
      <c r="AR142" s="526"/>
      <c r="AS142" s="526"/>
      <c r="AT142" s="526"/>
      <c r="AU142" s="526"/>
      <c r="AV142" s="526"/>
      <c r="AW142" s="524" t="s">
        <v>567</v>
      </c>
      <c r="AX142" s="524"/>
      <c r="AY142" s="524"/>
      <c r="AZ142" s="524"/>
      <c r="BA142" s="524"/>
      <c r="BB142" s="526"/>
      <c r="BC142" s="526"/>
      <c r="BD142" s="526"/>
      <c r="BE142" s="526"/>
      <c r="BF142" s="526"/>
      <c r="BG142" s="526"/>
      <c r="BH142" s="526"/>
      <c r="BI142" s="524" t="s">
        <v>567</v>
      </c>
      <c r="BJ142" s="526"/>
      <c r="BK142" s="526"/>
      <c r="BL142" s="526"/>
      <c r="BM142" s="526"/>
      <c r="BN142" s="526"/>
      <c r="BO142" s="526"/>
      <c r="BP142" s="526"/>
      <c r="BQ142" s="526"/>
      <c r="BR142" s="524"/>
      <c r="BS142" s="524"/>
      <c r="BT142" s="524"/>
      <c r="BU142" s="524" t="s">
        <v>567</v>
      </c>
      <c r="BV142" s="524"/>
      <c r="BW142" s="524"/>
      <c r="BX142" s="524"/>
      <c r="BY142" s="524"/>
      <c r="BZ142" s="524"/>
      <c r="CA142" s="524"/>
      <c r="CB142" s="524"/>
      <c r="CC142" s="524"/>
      <c r="CD142" s="524"/>
      <c r="CE142" s="524"/>
      <c r="CF142" s="524"/>
    </row>
    <row r="143" spans="1:84" s="527" customFormat="1" ht="13.65" customHeight="1">
      <c r="A143" s="578" t="s">
        <v>621</v>
      </c>
      <c r="B143" s="579"/>
      <c r="C143" s="579"/>
      <c r="D143" s="579"/>
      <c r="E143" s="579"/>
      <c r="F143" s="579"/>
      <c r="G143" s="579"/>
      <c r="H143" s="579"/>
      <c r="I143" s="579"/>
      <c r="J143" s="579"/>
      <c r="K143" s="579"/>
      <c r="L143" s="579"/>
      <c r="M143" s="578" t="s">
        <v>621</v>
      </c>
      <c r="N143" s="525"/>
      <c r="O143" s="525"/>
      <c r="P143" s="525"/>
      <c r="Q143" s="525"/>
      <c r="R143" s="525"/>
      <c r="S143" s="525"/>
      <c r="T143" s="525"/>
      <c r="U143" s="525"/>
      <c r="V143" s="525"/>
      <c r="W143" s="525"/>
      <c r="X143" s="525"/>
      <c r="Y143" s="578" t="s">
        <v>621</v>
      </c>
      <c r="Z143" s="525"/>
      <c r="AA143" s="525"/>
      <c r="AB143" s="525"/>
      <c r="AC143" s="525"/>
      <c r="AD143" s="525"/>
      <c r="AE143" s="525"/>
      <c r="AF143" s="525"/>
      <c r="AG143" s="525"/>
      <c r="AH143" s="525"/>
      <c r="AI143" s="525"/>
      <c r="AJ143" s="525"/>
      <c r="AK143" s="578" t="s">
        <v>621</v>
      </c>
      <c r="AL143" s="525"/>
      <c r="AM143" s="525"/>
      <c r="AN143" s="525"/>
      <c r="AO143" s="525"/>
      <c r="AP143" s="525"/>
      <c r="AQ143" s="525"/>
      <c r="AR143" s="525"/>
      <c r="AS143" s="525"/>
      <c r="AT143" s="525"/>
      <c r="AU143" s="525"/>
      <c r="AV143" s="525"/>
      <c r="AW143" s="578" t="s">
        <v>621</v>
      </c>
      <c r="AX143" s="578"/>
      <c r="AY143" s="578"/>
      <c r="AZ143" s="578"/>
      <c r="BA143" s="578"/>
      <c r="BB143" s="525"/>
      <c r="BC143" s="525"/>
      <c r="BD143" s="525"/>
      <c r="BE143" s="525"/>
      <c r="BF143" s="525"/>
      <c r="BG143" s="525"/>
      <c r="BH143" s="525"/>
      <c r="BI143" s="578" t="s">
        <v>621</v>
      </c>
      <c r="BJ143" s="525"/>
      <c r="BK143" s="525"/>
      <c r="BL143" s="525"/>
      <c r="BM143" s="525"/>
      <c r="BN143" s="525"/>
      <c r="BO143" s="525"/>
      <c r="BP143" s="525"/>
      <c r="BQ143" s="525"/>
      <c r="BR143" s="578"/>
      <c r="BS143" s="578"/>
      <c r="BT143" s="578"/>
      <c r="BU143" s="578" t="s">
        <v>621</v>
      </c>
      <c r="BV143" s="578"/>
      <c r="BW143" s="578"/>
      <c r="BX143" s="578"/>
      <c r="BY143" s="578"/>
      <c r="BZ143" s="578"/>
      <c r="CA143" s="578"/>
      <c r="CB143" s="578"/>
      <c r="CC143" s="578"/>
      <c r="CD143" s="578"/>
      <c r="CE143" s="578"/>
      <c r="CF143" s="578"/>
    </row>
    <row r="144" spans="1:84">
      <c r="A144" s="578" t="s">
        <v>181</v>
      </c>
      <c r="M144" s="581"/>
      <c r="AW144" s="578"/>
      <c r="BI144" s="19"/>
      <c r="BU144" s="31"/>
    </row>
    <row r="145" spans="13:13">
      <c r="M145" s="581"/>
    </row>
  </sheetData>
  <mergeCells count="98">
    <mergeCell ref="BN73:BP73"/>
    <mergeCell ref="BR73:BT73"/>
    <mergeCell ref="BV73:BX73"/>
    <mergeCell ref="BZ73:CB73"/>
    <mergeCell ref="CD73:CF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F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I69:BT69"/>
    <mergeCell ref="BU69:CF69"/>
    <mergeCell ref="A70:L70"/>
    <mergeCell ref="M70:X70"/>
    <mergeCell ref="Y70:AJ70"/>
    <mergeCell ref="AK70:AV70"/>
    <mergeCell ref="AW70:BH70"/>
    <mergeCell ref="BI70:BT70"/>
    <mergeCell ref="BU70:CF70"/>
    <mergeCell ref="BN6:BP6"/>
    <mergeCell ref="BR6:BT6"/>
    <mergeCell ref="BV6:BX6"/>
    <mergeCell ref="BZ6:CB6"/>
    <mergeCell ref="CD6:CF6"/>
    <mergeCell ref="A69:L69"/>
    <mergeCell ref="M69:X69"/>
    <mergeCell ref="Y69:AJ69"/>
    <mergeCell ref="AK69:AV69"/>
    <mergeCell ref="AW69:BH69"/>
    <mergeCell ref="AT6:AV6"/>
    <mergeCell ref="AW6:AW7"/>
    <mergeCell ref="AX6:AZ6"/>
    <mergeCell ref="BB6:BD6"/>
    <mergeCell ref="BF6:BH6"/>
    <mergeCell ref="BJ6:BL6"/>
    <mergeCell ref="Z6:AB6"/>
    <mergeCell ref="AD6:AF6"/>
    <mergeCell ref="AH6:AJ6"/>
    <mergeCell ref="AK6:AK7"/>
    <mergeCell ref="AL6:AN6"/>
    <mergeCell ref="AP6:AR6"/>
    <mergeCell ref="BU4:CF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F2"/>
    <mergeCell ref="A3:L3"/>
    <mergeCell ref="M3:X3"/>
    <mergeCell ref="Y3:AJ3"/>
    <mergeCell ref="AK3:AV3"/>
    <mergeCell ref="AW3:BH3"/>
    <mergeCell ref="BI3:BT3"/>
    <mergeCell ref="BU3:CF3"/>
    <mergeCell ref="M1:X1"/>
    <mergeCell ref="Y1:AJ1"/>
    <mergeCell ref="AK1:AV1"/>
    <mergeCell ref="AW1:BH1"/>
    <mergeCell ref="A2:L2"/>
    <mergeCell ref="M2:X2"/>
    <mergeCell ref="Y2:AJ2"/>
    <mergeCell ref="AK2:AV2"/>
    <mergeCell ref="AW2:BH2"/>
  </mergeCells>
  <hyperlinks>
    <hyperlink ref="A1" location="Índice!A1" display="Volver al Índice" xr:uid="{CF3FD149-0AA7-4DD9-A96B-462A5AD349B2}"/>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2B61-E8FE-48C4-99CA-F63D5ECEBF65}">
  <sheetPr>
    <pageSetUpPr autoPageBreaks="0"/>
  </sheetPr>
  <dimension ref="A1:CN319"/>
  <sheetViews>
    <sheetView showGridLines="0" topLeftCell="BG1" zoomScale="58" zoomScaleNormal="58" zoomScaleSheetLayoutView="100" workbookViewId="0"/>
  </sheetViews>
  <sheetFormatPr baseColWidth="10" defaultColWidth="11.44140625" defaultRowHeight="13.2"/>
  <cols>
    <col min="1" max="1" width="58.44140625" style="7" customWidth="1"/>
    <col min="2" max="2" width="13.44140625" style="7" bestFit="1" customWidth="1"/>
    <col min="3" max="4" width="11.44140625" style="7" bestFit="1" customWidth="1"/>
    <col min="5" max="5" width="2.44140625" style="7" customWidth="1"/>
    <col min="6" max="8" width="10.44140625" style="7" customWidth="1"/>
    <col min="9" max="9" width="2.44140625" style="7" customWidth="1"/>
    <col min="10" max="11" width="11" style="7" bestFit="1" customWidth="1"/>
    <col min="12" max="12" width="13" style="7" bestFit="1" customWidth="1"/>
    <col min="13" max="13" width="55.44140625" style="7" customWidth="1"/>
    <col min="14" max="16" width="10.44140625" style="7" customWidth="1"/>
    <col min="17" max="17" width="2.44140625" style="7" customWidth="1"/>
    <col min="18" max="20" width="10.44140625" style="7" customWidth="1"/>
    <col min="21" max="21" width="2.44140625" style="7" customWidth="1"/>
    <col min="22" max="22" width="11" style="7" bestFit="1" customWidth="1"/>
    <col min="23" max="23" width="10.44140625" style="7" customWidth="1"/>
    <col min="24" max="24" width="11" style="7" bestFit="1" customWidth="1"/>
    <col min="25" max="25" width="55.44140625" style="7" customWidth="1"/>
    <col min="26" max="28" width="10.44140625" style="7" customWidth="1"/>
    <col min="29" max="29" width="2.44140625" style="7" customWidth="1"/>
    <col min="30" max="32" width="10.44140625" style="7" customWidth="1"/>
    <col min="33" max="33" width="2.44140625" style="7" customWidth="1"/>
    <col min="34" max="36" width="10.44140625" style="7" customWidth="1"/>
    <col min="37" max="37" width="55.44140625" style="7" customWidth="1"/>
    <col min="38" max="40" width="10.44140625" style="7" customWidth="1"/>
    <col min="41" max="41" width="1.44140625" style="7" customWidth="1"/>
    <col min="42" max="44" width="10.44140625" style="7" customWidth="1"/>
    <col min="45" max="45" width="1.44140625" style="7" customWidth="1"/>
    <col min="46" max="48" width="11.44140625" style="7" customWidth="1"/>
    <col min="49" max="49" width="55.44140625" style="7" customWidth="1"/>
    <col min="50" max="52" width="10.44140625" style="7" customWidth="1"/>
    <col min="53" max="53" width="1" style="7" customWidth="1"/>
    <col min="54" max="56" width="10.44140625" style="7" customWidth="1"/>
    <col min="57" max="57" width="1.44140625" style="7" customWidth="1"/>
    <col min="58" max="60" width="10.44140625" style="7" customWidth="1"/>
    <col min="61" max="61" width="55.44140625" style="7" customWidth="1"/>
    <col min="62" max="64" width="10.44140625" style="7" customWidth="1"/>
    <col min="65" max="65" width="1" style="7" customWidth="1"/>
    <col min="66" max="68" width="10.44140625" style="7" customWidth="1"/>
    <col min="69" max="69" width="1" style="7" customWidth="1"/>
    <col min="70" max="72" width="13.44140625" style="7" customWidth="1"/>
    <col min="73" max="73" width="55.44140625" style="7" customWidth="1"/>
    <col min="74" max="75" width="13.44140625" style="7" customWidth="1"/>
    <col min="76" max="76" width="12.44140625" style="7" bestFit="1" customWidth="1"/>
    <col min="77" max="77" width="0.44140625" style="7" customWidth="1"/>
    <col min="78" max="79" width="13.44140625" style="7" customWidth="1"/>
    <col min="80" max="80" width="12.44140625" style="7" bestFit="1" customWidth="1"/>
    <col min="81" max="81" width="0.44140625" style="7" customWidth="1"/>
    <col min="82" max="84" width="13.44140625" style="7" customWidth="1"/>
    <col min="85" max="85" width="12.44140625" style="7" bestFit="1" customWidth="1"/>
    <col min="86" max="16384" width="11.44140625" style="7"/>
  </cols>
  <sheetData>
    <row r="1" spans="1:92" s="587" customFormat="1" ht="18" customHeight="1">
      <c r="A1" s="1562" t="s">
        <v>1257</v>
      </c>
      <c r="B1" s="584"/>
      <c r="C1" s="584"/>
      <c r="D1" s="584"/>
      <c r="E1" s="584"/>
      <c r="F1" s="584"/>
      <c r="G1" s="584"/>
      <c r="H1" s="584"/>
      <c r="I1" s="584"/>
      <c r="J1" s="584"/>
      <c r="K1" s="584"/>
      <c r="L1" s="584"/>
      <c r="M1" s="585"/>
      <c r="N1" s="586"/>
      <c r="O1" s="586"/>
      <c r="P1" s="586"/>
      <c r="Q1" s="586"/>
      <c r="R1" s="586"/>
      <c r="S1" s="586"/>
      <c r="T1" s="586"/>
      <c r="U1" s="586"/>
      <c r="V1" s="586"/>
      <c r="W1" s="586"/>
      <c r="X1" s="586"/>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row>
    <row r="2" spans="1:92" s="467" customFormat="1" ht="24" customHeight="1">
      <c r="A2" s="546" t="s">
        <v>622</v>
      </c>
      <c r="B2" s="546"/>
      <c r="C2" s="546"/>
      <c r="D2" s="546"/>
      <c r="E2" s="546"/>
      <c r="F2" s="546"/>
      <c r="G2" s="546"/>
      <c r="H2" s="546"/>
      <c r="I2" s="546"/>
      <c r="J2" s="546"/>
      <c r="K2" s="546"/>
      <c r="L2" s="546"/>
      <c r="M2" s="465" t="s">
        <v>622</v>
      </c>
      <c r="N2" s="465"/>
      <c r="O2" s="465"/>
      <c r="P2" s="465"/>
      <c r="Q2" s="465"/>
      <c r="R2" s="465"/>
      <c r="S2" s="465"/>
      <c r="T2" s="465"/>
      <c r="U2" s="465"/>
      <c r="V2" s="465"/>
      <c r="W2" s="465"/>
      <c r="X2" s="465"/>
      <c r="Y2" s="465" t="s">
        <v>622</v>
      </c>
      <c r="Z2" s="465"/>
      <c r="AA2" s="465"/>
      <c r="AB2" s="465"/>
      <c r="AC2" s="465"/>
      <c r="AD2" s="465"/>
      <c r="AE2" s="465"/>
      <c r="AF2" s="465"/>
      <c r="AG2" s="465"/>
      <c r="AH2" s="465"/>
      <c r="AI2" s="465"/>
      <c r="AJ2" s="465"/>
      <c r="AK2" s="465" t="s">
        <v>622</v>
      </c>
      <c r="AL2" s="465"/>
      <c r="AM2" s="465"/>
      <c r="AN2" s="465"/>
      <c r="AO2" s="465"/>
      <c r="AP2" s="465"/>
      <c r="AQ2" s="465"/>
      <c r="AR2" s="465"/>
      <c r="AS2" s="465"/>
      <c r="AT2" s="465"/>
      <c r="AU2" s="465"/>
      <c r="AV2" s="465"/>
      <c r="AW2" s="465" t="s">
        <v>622</v>
      </c>
      <c r="AX2" s="465"/>
      <c r="AY2" s="465"/>
      <c r="AZ2" s="465"/>
      <c r="BA2" s="465"/>
      <c r="BB2" s="465"/>
      <c r="BC2" s="465"/>
      <c r="BD2" s="465"/>
      <c r="BE2" s="465"/>
      <c r="BF2" s="465"/>
      <c r="BG2" s="465"/>
      <c r="BH2" s="465"/>
      <c r="BI2" s="465" t="s">
        <v>622</v>
      </c>
      <c r="BJ2" s="465"/>
      <c r="BK2" s="465"/>
      <c r="BL2" s="465"/>
      <c r="BM2" s="465"/>
      <c r="BN2" s="465"/>
      <c r="BO2" s="465"/>
      <c r="BP2" s="465"/>
      <c r="BQ2" s="465"/>
      <c r="BR2" s="465"/>
      <c r="BS2" s="465"/>
      <c r="BT2" s="465"/>
      <c r="BU2" s="465" t="s">
        <v>622</v>
      </c>
      <c r="BV2" s="465"/>
      <c r="BW2" s="465"/>
      <c r="BX2" s="465"/>
      <c r="BY2" s="465"/>
      <c r="BZ2" s="465"/>
      <c r="CA2" s="465"/>
      <c r="CB2" s="465"/>
      <c r="CC2" s="465"/>
      <c r="CD2" s="465"/>
      <c r="CE2" s="465"/>
      <c r="CF2" s="465"/>
      <c r="CG2" s="466"/>
      <c r="CH2" s="466"/>
      <c r="CI2" s="466"/>
      <c r="CJ2" s="466"/>
      <c r="CK2" s="466"/>
      <c r="CL2" s="466"/>
      <c r="CM2" s="466"/>
      <c r="CN2" s="466"/>
    </row>
    <row r="3" spans="1:92" s="550" customFormat="1" ht="18" customHeight="1">
      <c r="A3" s="468">
        <v>45777</v>
      </c>
      <c r="B3" s="468"/>
      <c r="C3" s="468"/>
      <c r="D3" s="468"/>
      <c r="E3" s="468"/>
      <c r="F3" s="468"/>
      <c r="G3" s="468"/>
      <c r="H3" s="468"/>
      <c r="I3" s="468"/>
      <c r="J3" s="468"/>
      <c r="K3" s="468"/>
      <c r="L3" s="468"/>
      <c r="M3" s="468">
        <v>45777</v>
      </c>
      <c r="N3" s="468"/>
      <c r="O3" s="468"/>
      <c r="P3" s="468"/>
      <c r="Q3" s="468"/>
      <c r="R3" s="468"/>
      <c r="S3" s="468"/>
      <c r="T3" s="468"/>
      <c r="U3" s="468"/>
      <c r="V3" s="468"/>
      <c r="W3" s="468"/>
      <c r="X3" s="468"/>
      <c r="Y3" s="468">
        <v>45777</v>
      </c>
      <c r="Z3" s="468"/>
      <c r="AA3" s="468"/>
      <c r="AB3" s="468"/>
      <c r="AC3" s="468"/>
      <c r="AD3" s="468"/>
      <c r="AE3" s="468"/>
      <c r="AF3" s="468"/>
      <c r="AG3" s="468"/>
      <c r="AH3" s="468"/>
      <c r="AI3" s="468"/>
      <c r="AJ3" s="468"/>
      <c r="AK3" s="468">
        <v>45777</v>
      </c>
      <c r="AL3" s="468"/>
      <c r="AM3" s="468"/>
      <c r="AN3" s="468"/>
      <c r="AO3" s="468"/>
      <c r="AP3" s="468"/>
      <c r="AQ3" s="468"/>
      <c r="AR3" s="468"/>
      <c r="AS3" s="468"/>
      <c r="AT3" s="468"/>
      <c r="AU3" s="468"/>
      <c r="AV3" s="468"/>
      <c r="AW3" s="468">
        <v>45777</v>
      </c>
      <c r="AX3" s="468"/>
      <c r="AY3" s="468"/>
      <c r="AZ3" s="468"/>
      <c r="BA3" s="468"/>
      <c r="BB3" s="468"/>
      <c r="BC3" s="468"/>
      <c r="BD3" s="468"/>
      <c r="BE3" s="468"/>
      <c r="BF3" s="468"/>
      <c r="BG3" s="468"/>
      <c r="BH3" s="468"/>
      <c r="BI3" s="468">
        <v>45777</v>
      </c>
      <c r="BJ3" s="468"/>
      <c r="BK3" s="468"/>
      <c r="BL3" s="468"/>
      <c r="BM3" s="468"/>
      <c r="BN3" s="468"/>
      <c r="BO3" s="468"/>
      <c r="BP3" s="468"/>
      <c r="BQ3" s="468"/>
      <c r="BR3" s="468"/>
      <c r="BS3" s="468"/>
      <c r="BT3" s="468"/>
      <c r="BU3" s="469">
        <v>45777</v>
      </c>
      <c r="BV3" s="469"/>
      <c r="BW3" s="469"/>
      <c r="BX3" s="469"/>
      <c r="BY3" s="469"/>
      <c r="BZ3" s="469"/>
      <c r="CA3" s="469"/>
      <c r="CB3" s="469"/>
      <c r="CC3" s="469"/>
      <c r="CD3" s="469"/>
      <c r="CE3" s="469"/>
      <c r="CF3" s="469"/>
      <c r="CG3" s="470"/>
      <c r="CH3" s="470"/>
      <c r="CI3" s="470"/>
      <c r="CJ3" s="470"/>
      <c r="CK3" s="470"/>
      <c r="CL3" s="470"/>
      <c r="CM3" s="470"/>
      <c r="CN3" s="470"/>
    </row>
    <row r="4" spans="1:92" s="475" customFormat="1" ht="15" customHeight="1">
      <c r="A4" s="588" t="s">
        <v>507</v>
      </c>
      <c r="B4" s="588"/>
      <c r="C4" s="588"/>
      <c r="D4" s="588"/>
      <c r="E4" s="588"/>
      <c r="F4" s="588"/>
      <c r="G4" s="588"/>
      <c r="H4" s="588"/>
      <c r="I4" s="588"/>
      <c r="J4" s="588"/>
      <c r="K4" s="588"/>
      <c r="L4" s="588"/>
      <c r="M4" s="588" t="s">
        <v>507</v>
      </c>
      <c r="N4" s="588"/>
      <c r="O4" s="588"/>
      <c r="P4" s="588"/>
      <c r="Q4" s="588"/>
      <c r="R4" s="588"/>
      <c r="S4" s="588"/>
      <c r="T4" s="588"/>
      <c r="U4" s="588"/>
      <c r="V4" s="588"/>
      <c r="W4" s="588"/>
      <c r="X4" s="588"/>
      <c r="Y4" s="588" t="s">
        <v>507</v>
      </c>
      <c r="Z4" s="588"/>
      <c r="AA4" s="588"/>
      <c r="AB4" s="588"/>
      <c r="AC4" s="588"/>
      <c r="AD4" s="588"/>
      <c r="AE4" s="588"/>
      <c r="AF4" s="588"/>
      <c r="AG4" s="588"/>
      <c r="AH4" s="588"/>
      <c r="AI4" s="588"/>
      <c r="AJ4" s="588"/>
      <c r="AK4" s="588" t="s">
        <v>507</v>
      </c>
      <c r="AL4" s="588"/>
      <c r="AM4" s="588"/>
      <c r="AN4" s="588"/>
      <c r="AO4" s="588"/>
      <c r="AP4" s="588"/>
      <c r="AQ4" s="588"/>
      <c r="AR4" s="588"/>
      <c r="AS4" s="588"/>
      <c r="AT4" s="588"/>
      <c r="AU4" s="588"/>
      <c r="AV4" s="588"/>
      <c r="AW4" s="588" t="s">
        <v>507</v>
      </c>
      <c r="AX4" s="588"/>
      <c r="AY4" s="588"/>
      <c r="AZ4" s="588"/>
      <c r="BA4" s="588"/>
      <c r="BB4" s="588"/>
      <c r="BC4" s="588"/>
      <c r="BD4" s="588"/>
      <c r="BE4" s="588"/>
      <c r="BF4" s="588"/>
      <c r="BG4" s="588"/>
      <c r="BH4" s="588"/>
      <c r="BI4" s="588" t="s">
        <v>507</v>
      </c>
      <c r="BJ4" s="588"/>
      <c r="BK4" s="588"/>
      <c r="BL4" s="588"/>
      <c r="BM4" s="588"/>
      <c r="BN4" s="588"/>
      <c r="BO4" s="588"/>
      <c r="BP4" s="588"/>
      <c r="BQ4" s="588"/>
      <c r="BR4" s="588"/>
      <c r="BS4" s="588"/>
      <c r="BT4" s="588"/>
      <c r="BU4" s="472" t="s">
        <v>507</v>
      </c>
      <c r="BV4" s="472"/>
      <c r="BW4" s="472"/>
      <c r="BX4" s="472"/>
      <c r="BY4" s="472"/>
      <c r="BZ4" s="472"/>
      <c r="CA4" s="472"/>
      <c r="CB4" s="472"/>
      <c r="CC4" s="472"/>
      <c r="CD4" s="472"/>
      <c r="CE4" s="472"/>
      <c r="CF4" s="472"/>
      <c r="CG4" s="474"/>
      <c r="CH4" s="474"/>
      <c r="CI4" s="474"/>
      <c r="CJ4" s="474"/>
      <c r="CK4" s="474"/>
      <c r="CL4" s="474"/>
      <c r="CM4" s="474"/>
      <c r="CN4" s="474"/>
    </row>
    <row r="5" spans="1:92" s="594" customFormat="1" ht="6" customHeight="1" thickBot="1">
      <c r="A5" s="589"/>
      <c r="B5" s="589"/>
      <c r="C5" s="589"/>
      <c r="D5" s="589"/>
      <c r="E5" s="589"/>
      <c r="F5" s="589"/>
      <c r="G5" s="589"/>
      <c r="H5" s="589"/>
      <c r="I5" s="589"/>
      <c r="J5" s="589"/>
      <c r="K5" s="589"/>
      <c r="L5" s="589"/>
      <c r="M5" s="590"/>
      <c r="N5" s="591"/>
      <c r="O5" s="591"/>
      <c r="P5" s="592"/>
      <c r="Q5" s="592"/>
      <c r="R5" s="591"/>
      <c r="S5" s="591"/>
      <c r="T5" s="591"/>
      <c r="U5" s="591"/>
      <c r="V5" s="591"/>
      <c r="W5" s="591"/>
      <c r="X5" s="591"/>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3"/>
      <c r="AW5" s="590"/>
      <c r="AX5" s="590"/>
      <c r="AY5" s="590"/>
      <c r="AZ5" s="590"/>
      <c r="BA5" s="590"/>
      <c r="BB5" s="590"/>
      <c r="BC5" s="590"/>
      <c r="BD5" s="590"/>
      <c r="BE5" s="590"/>
      <c r="BF5" s="590"/>
      <c r="BG5" s="590"/>
      <c r="BH5" s="593"/>
      <c r="BI5" s="590"/>
      <c r="BJ5" s="590"/>
      <c r="BK5" s="590"/>
      <c r="BL5" s="593"/>
      <c r="BM5" s="593"/>
      <c r="BN5" s="590"/>
      <c r="BO5" s="590"/>
      <c r="BP5" s="593"/>
      <c r="BQ5" s="593"/>
      <c r="BR5" s="590"/>
      <c r="BS5" s="590"/>
      <c r="BT5" s="590"/>
      <c r="BU5" s="590"/>
    </row>
    <row r="6" spans="1:92" s="14" customFormat="1" ht="29.25" customHeight="1" thickTop="1">
      <c r="A6" s="595"/>
      <c r="B6" s="556" t="s">
        <v>509</v>
      </c>
      <c r="C6" s="556"/>
      <c r="D6" s="556"/>
      <c r="E6" s="557"/>
      <c r="F6" s="556" t="s">
        <v>31</v>
      </c>
      <c r="G6" s="556"/>
      <c r="H6" s="556"/>
      <c r="I6" s="557"/>
      <c r="J6" s="556" t="s">
        <v>623</v>
      </c>
      <c r="K6" s="556"/>
      <c r="L6" s="556"/>
      <c r="M6" s="558"/>
      <c r="N6" s="487" t="s">
        <v>511</v>
      </c>
      <c r="O6" s="487"/>
      <c r="P6" s="487"/>
      <c r="Q6" s="558"/>
      <c r="R6" s="487" t="s">
        <v>512</v>
      </c>
      <c r="S6" s="487"/>
      <c r="T6" s="487"/>
      <c r="U6" s="558"/>
      <c r="V6" s="487" t="s">
        <v>116</v>
      </c>
      <c r="W6" s="487"/>
      <c r="X6" s="487"/>
      <c r="Y6" s="558"/>
      <c r="Z6" s="487" t="s">
        <v>36</v>
      </c>
      <c r="AA6" s="487"/>
      <c r="AB6" s="487"/>
      <c r="AC6" s="488"/>
      <c r="AD6" s="487" t="s">
        <v>513</v>
      </c>
      <c r="AE6" s="487"/>
      <c r="AF6" s="487"/>
      <c r="AG6" s="488"/>
      <c r="AH6" s="487" t="s">
        <v>38</v>
      </c>
      <c r="AI6" s="487"/>
      <c r="AJ6" s="487"/>
      <c r="AK6" s="558"/>
      <c r="AL6" s="487" t="s">
        <v>514</v>
      </c>
      <c r="AM6" s="487"/>
      <c r="AN6" s="487"/>
      <c r="AO6" s="488"/>
      <c r="AP6" s="487" t="s">
        <v>515</v>
      </c>
      <c r="AQ6" s="487"/>
      <c r="AR6" s="487"/>
      <c r="AS6" s="488"/>
      <c r="AT6" s="487" t="s">
        <v>516</v>
      </c>
      <c r="AU6" s="487"/>
      <c r="AV6" s="487"/>
      <c r="AW6" s="558"/>
      <c r="AX6" s="487" t="s">
        <v>517</v>
      </c>
      <c r="AY6" s="487"/>
      <c r="AZ6" s="487"/>
      <c r="BA6" s="489"/>
      <c r="BB6" s="490" t="s">
        <v>43</v>
      </c>
      <c r="BC6" s="490"/>
      <c r="BD6" s="490"/>
      <c r="BE6" s="488"/>
      <c r="BF6" s="487" t="s">
        <v>624</v>
      </c>
      <c r="BG6" s="487"/>
      <c r="BH6" s="487"/>
      <c r="BI6" s="558"/>
      <c r="BJ6" s="487" t="s">
        <v>45</v>
      </c>
      <c r="BK6" s="487"/>
      <c r="BL6" s="487"/>
      <c r="BM6" s="491"/>
      <c r="BN6" s="487" t="s">
        <v>46</v>
      </c>
      <c r="BO6" s="487"/>
      <c r="BP6" s="487"/>
      <c r="BQ6" s="491"/>
      <c r="BR6" s="487" t="s">
        <v>519</v>
      </c>
      <c r="BS6" s="487"/>
      <c r="BT6" s="487"/>
      <c r="BU6" s="558"/>
      <c r="BV6" s="487" t="s">
        <v>520</v>
      </c>
      <c r="BW6" s="487"/>
      <c r="BX6" s="487"/>
      <c r="BY6" s="489"/>
      <c r="BZ6" s="487" t="s">
        <v>625</v>
      </c>
      <c r="CA6" s="487"/>
      <c r="CB6" s="487"/>
      <c r="CC6" s="489"/>
      <c r="CD6" s="487" t="s">
        <v>626</v>
      </c>
      <c r="CE6" s="487"/>
      <c r="CF6" s="487"/>
    </row>
    <row r="7" spans="1:92" s="14" customFormat="1" ht="12.15" customHeight="1">
      <c r="A7" s="596"/>
      <c r="B7" s="561" t="s">
        <v>523</v>
      </c>
      <c r="C7" s="562" t="s">
        <v>524</v>
      </c>
      <c r="D7" s="562" t="s">
        <v>525</v>
      </c>
      <c r="E7" s="561"/>
      <c r="F7" s="561" t="s">
        <v>523</v>
      </c>
      <c r="G7" s="562" t="s">
        <v>524</v>
      </c>
      <c r="H7" s="561" t="s">
        <v>525</v>
      </c>
      <c r="I7" s="561"/>
      <c r="J7" s="562" t="s">
        <v>523</v>
      </c>
      <c r="K7" s="562" t="s">
        <v>524</v>
      </c>
      <c r="L7" s="562" t="s">
        <v>525</v>
      </c>
      <c r="M7" s="597"/>
      <c r="N7" s="495" t="s">
        <v>523</v>
      </c>
      <c r="O7" s="496" t="s">
        <v>524</v>
      </c>
      <c r="P7" s="495" t="s">
        <v>525</v>
      </c>
      <c r="Q7" s="495"/>
      <c r="R7" s="495" t="s">
        <v>523</v>
      </c>
      <c r="S7" s="496" t="s">
        <v>524</v>
      </c>
      <c r="T7" s="495" t="s">
        <v>525</v>
      </c>
      <c r="U7" s="495"/>
      <c r="V7" s="495" t="s">
        <v>523</v>
      </c>
      <c r="W7" s="496" t="s">
        <v>524</v>
      </c>
      <c r="X7" s="495" t="s">
        <v>525</v>
      </c>
      <c r="Y7" s="597"/>
      <c r="Z7" s="496" t="s">
        <v>523</v>
      </c>
      <c r="AA7" s="496" t="s">
        <v>524</v>
      </c>
      <c r="AB7" s="496" t="s">
        <v>525</v>
      </c>
      <c r="AC7" s="495"/>
      <c r="AD7" s="495" t="s">
        <v>523</v>
      </c>
      <c r="AE7" s="496" t="s">
        <v>524</v>
      </c>
      <c r="AF7" s="496" t="s">
        <v>525</v>
      </c>
      <c r="AG7" s="495"/>
      <c r="AH7" s="496" t="s">
        <v>523</v>
      </c>
      <c r="AI7" s="496" t="s">
        <v>524</v>
      </c>
      <c r="AJ7" s="496" t="s">
        <v>525</v>
      </c>
      <c r="AK7" s="597"/>
      <c r="AL7" s="495" t="s">
        <v>523</v>
      </c>
      <c r="AM7" s="496" t="s">
        <v>524</v>
      </c>
      <c r="AN7" s="495" t="s">
        <v>525</v>
      </c>
      <c r="AO7" s="495"/>
      <c r="AP7" s="495" t="s">
        <v>523</v>
      </c>
      <c r="AQ7" s="496" t="s">
        <v>524</v>
      </c>
      <c r="AR7" s="496" t="s">
        <v>525</v>
      </c>
      <c r="AS7" s="495"/>
      <c r="AT7" s="495" t="s">
        <v>523</v>
      </c>
      <c r="AU7" s="496" t="s">
        <v>524</v>
      </c>
      <c r="AV7" s="495" t="s">
        <v>525</v>
      </c>
      <c r="AW7" s="597"/>
      <c r="AX7" s="495" t="s">
        <v>523</v>
      </c>
      <c r="AY7" s="496" t="s">
        <v>524</v>
      </c>
      <c r="AZ7" s="495" t="s">
        <v>525</v>
      </c>
      <c r="BA7" s="497"/>
      <c r="BB7" s="495" t="s">
        <v>523</v>
      </c>
      <c r="BC7" s="496" t="s">
        <v>524</v>
      </c>
      <c r="BD7" s="495" t="s">
        <v>525</v>
      </c>
      <c r="BE7" s="495"/>
      <c r="BF7" s="495" t="s">
        <v>523</v>
      </c>
      <c r="BG7" s="496" t="s">
        <v>524</v>
      </c>
      <c r="BH7" s="495" t="s">
        <v>525</v>
      </c>
      <c r="BI7" s="597"/>
      <c r="BJ7" s="495" t="s">
        <v>523</v>
      </c>
      <c r="BK7" s="496" t="s">
        <v>524</v>
      </c>
      <c r="BL7" s="495" t="s">
        <v>525</v>
      </c>
      <c r="BM7" s="495"/>
      <c r="BN7" s="495" t="s">
        <v>523</v>
      </c>
      <c r="BO7" s="496" t="s">
        <v>524</v>
      </c>
      <c r="BP7" s="495" t="s">
        <v>525</v>
      </c>
      <c r="BQ7" s="495"/>
      <c r="BR7" s="495" t="s">
        <v>523</v>
      </c>
      <c r="BS7" s="496" t="s">
        <v>524</v>
      </c>
      <c r="BT7" s="496" t="s">
        <v>525</v>
      </c>
      <c r="BU7" s="597"/>
      <c r="BV7" s="495" t="s">
        <v>523</v>
      </c>
      <c r="BW7" s="496" t="s">
        <v>524</v>
      </c>
      <c r="BX7" s="495" t="s">
        <v>525</v>
      </c>
      <c r="BY7" s="597"/>
      <c r="BZ7" s="495" t="s">
        <v>523</v>
      </c>
      <c r="CA7" s="496" t="s">
        <v>524</v>
      </c>
      <c r="CB7" s="495" t="s">
        <v>525</v>
      </c>
      <c r="CC7" s="597"/>
      <c r="CD7" s="495" t="s">
        <v>523</v>
      </c>
      <c r="CE7" s="496" t="s">
        <v>524</v>
      </c>
      <c r="CF7" s="495" t="s">
        <v>525</v>
      </c>
    </row>
    <row r="8" spans="1:92" s="19" customFormat="1" ht="5.25" customHeight="1">
      <c r="A8" s="565"/>
      <c r="B8" s="598"/>
      <c r="C8" s="598"/>
      <c r="D8" s="598"/>
      <c r="E8" s="599"/>
      <c r="F8" s="598"/>
      <c r="G8" s="598"/>
      <c r="H8" s="598"/>
      <c r="I8" s="599"/>
      <c r="J8" s="598"/>
      <c r="K8" s="598"/>
      <c r="L8" s="598"/>
      <c r="M8" s="500"/>
      <c r="N8" s="598"/>
      <c r="O8" s="598"/>
      <c r="P8" s="598"/>
      <c r="Q8" s="600"/>
      <c r="R8" s="598"/>
      <c r="S8" s="598"/>
      <c r="T8" s="598"/>
      <c r="U8" s="600"/>
      <c r="V8" s="598"/>
      <c r="W8" s="598"/>
      <c r="X8" s="598"/>
      <c r="Y8" s="500"/>
      <c r="Z8" s="598"/>
      <c r="AA8" s="598"/>
      <c r="AB8" s="598"/>
      <c r="AC8" s="600"/>
      <c r="AD8" s="598"/>
      <c r="AE8" s="598"/>
      <c r="AF8" s="598"/>
      <c r="AG8" s="600"/>
      <c r="AH8" s="598"/>
      <c r="AI8" s="598"/>
      <c r="AJ8" s="598"/>
      <c r="AK8" s="500"/>
      <c r="AL8" s="598"/>
      <c r="AM8" s="598"/>
      <c r="AN8" s="598"/>
      <c r="AO8" s="600"/>
      <c r="AP8" s="598"/>
      <c r="AQ8" s="598"/>
      <c r="AR8" s="598"/>
      <c r="AS8" s="600"/>
      <c r="AT8" s="598"/>
      <c r="AU8" s="598"/>
      <c r="AV8" s="598"/>
      <c r="AW8" s="500"/>
      <c r="AX8" s="500"/>
      <c r="AY8" s="500"/>
      <c r="AZ8" s="500"/>
      <c r="BA8" s="500"/>
      <c r="BB8" s="598"/>
      <c r="BC8" s="598"/>
      <c r="BD8" s="598"/>
      <c r="BE8" s="600"/>
      <c r="BF8" s="598"/>
      <c r="BG8" s="598"/>
      <c r="BH8" s="598"/>
      <c r="BI8" s="500"/>
      <c r="BJ8" s="598"/>
      <c r="BK8" s="598"/>
      <c r="BL8" s="598"/>
      <c r="BM8" s="598"/>
      <c r="BN8" s="598"/>
      <c r="BO8" s="598"/>
      <c r="BP8" s="598"/>
      <c r="BQ8" s="598"/>
      <c r="BR8" s="500"/>
      <c r="BS8" s="500"/>
      <c r="BT8" s="500"/>
      <c r="BU8" s="500"/>
      <c r="BV8" s="500"/>
      <c r="BW8" s="500"/>
      <c r="BX8" s="500"/>
      <c r="BY8" s="500"/>
      <c r="BZ8" s="500"/>
      <c r="CA8" s="500"/>
      <c r="CB8" s="500"/>
      <c r="CC8" s="500"/>
      <c r="CD8" s="500"/>
      <c r="CE8" s="500"/>
      <c r="CF8" s="500"/>
    </row>
    <row r="9" spans="1:92" s="25" customFormat="1" ht="8.1" customHeight="1">
      <c r="A9" s="601" t="s">
        <v>627</v>
      </c>
      <c r="B9" s="502">
        <v>2248030.70903</v>
      </c>
      <c r="C9" s="502">
        <v>648594.58986000007</v>
      </c>
      <c r="D9" s="502">
        <v>2896625.2988899997</v>
      </c>
      <c r="E9" s="502"/>
      <c r="F9" s="502">
        <v>71895.830329999997</v>
      </c>
      <c r="G9" s="502">
        <v>5400.4897599999995</v>
      </c>
      <c r="H9" s="502">
        <v>77296.320090000008</v>
      </c>
      <c r="I9" s="502"/>
      <c r="J9" s="502">
        <v>3539253.5762800002</v>
      </c>
      <c r="K9" s="502">
        <v>1773869.28733</v>
      </c>
      <c r="L9" s="502">
        <v>5313122.8636099994</v>
      </c>
      <c r="M9" s="601" t="s">
        <v>627</v>
      </c>
      <c r="N9" s="502">
        <v>267322.17319999996</v>
      </c>
      <c r="O9" s="502">
        <v>55516.680930000002</v>
      </c>
      <c r="P9" s="502">
        <v>322838.85412999999</v>
      </c>
      <c r="Q9" s="502"/>
      <c r="R9" s="502">
        <v>356327.93014000001</v>
      </c>
      <c r="S9" s="502">
        <v>182545.30507</v>
      </c>
      <c r="T9" s="502">
        <v>538873.23521000007</v>
      </c>
      <c r="U9" s="502"/>
      <c r="V9" s="502">
        <v>1466228.5985599998</v>
      </c>
      <c r="W9" s="502">
        <v>375373.59004000004</v>
      </c>
      <c r="X9" s="502">
        <v>1841602.1886</v>
      </c>
      <c r="Y9" s="601" t="s">
        <v>627</v>
      </c>
      <c r="Z9" s="502">
        <v>187727.09913999998</v>
      </c>
      <c r="AA9" s="502">
        <v>32562.71413</v>
      </c>
      <c r="AB9" s="502">
        <v>220289.81327000001</v>
      </c>
      <c r="AC9" s="502"/>
      <c r="AD9" s="502">
        <v>1692009.72505</v>
      </c>
      <c r="AE9" s="502">
        <v>399643.25714</v>
      </c>
      <c r="AF9" s="502">
        <v>2091652.9821900001</v>
      </c>
      <c r="AG9" s="502"/>
      <c r="AH9" s="502">
        <v>1026770.21516</v>
      </c>
      <c r="AI9" s="502">
        <v>12651.5759</v>
      </c>
      <c r="AJ9" s="502">
        <v>1039421.79106</v>
      </c>
      <c r="AK9" s="601" t="s">
        <v>627</v>
      </c>
      <c r="AL9" s="502">
        <v>126547.39029000001</v>
      </c>
      <c r="AM9" s="502">
        <v>22456.939030000001</v>
      </c>
      <c r="AN9" s="502">
        <v>149004.32931999999</v>
      </c>
      <c r="AO9" s="502"/>
      <c r="AP9" s="502">
        <v>389697.55255999998</v>
      </c>
      <c r="AQ9" s="502">
        <v>16078.02558</v>
      </c>
      <c r="AR9" s="502">
        <v>405775.57814</v>
      </c>
      <c r="AS9" s="502"/>
      <c r="AT9" s="502">
        <v>111906.0815</v>
      </c>
      <c r="AU9" s="502">
        <v>158150.54553</v>
      </c>
      <c r="AV9" s="502">
        <v>270056.62702999997</v>
      </c>
      <c r="AW9" s="601" t="s">
        <v>627</v>
      </c>
      <c r="AX9" s="502">
        <v>145836.63475999999</v>
      </c>
      <c r="AY9" s="502">
        <v>111.61338000000001</v>
      </c>
      <c r="AZ9" s="502">
        <v>145948.24813999998</v>
      </c>
      <c r="BA9" s="502"/>
      <c r="BB9" s="502">
        <v>87020.084180000005</v>
      </c>
      <c r="BC9" s="502">
        <v>2823.7246</v>
      </c>
      <c r="BD9" s="502">
        <v>89843.808780000007</v>
      </c>
      <c r="BE9" s="502"/>
      <c r="BF9" s="502">
        <v>13041.12124</v>
      </c>
      <c r="BG9" s="502">
        <v>30062.805640000002</v>
      </c>
      <c r="BH9" s="502">
        <v>43103.926879999999</v>
      </c>
      <c r="BI9" s="601" t="s">
        <v>627</v>
      </c>
      <c r="BJ9" s="502">
        <v>8802.6689100000003</v>
      </c>
      <c r="BK9" s="502">
        <v>32558.781739999999</v>
      </c>
      <c r="BL9" s="502">
        <v>41361.450649999999</v>
      </c>
      <c r="BM9" s="502"/>
      <c r="BN9" s="502">
        <v>-7454.9575400000003</v>
      </c>
      <c r="BO9" s="502">
        <v>89295.208680000011</v>
      </c>
      <c r="BP9" s="502">
        <v>81840.251140000008</v>
      </c>
      <c r="BQ9" s="502"/>
      <c r="BR9" s="502">
        <v>543161.83909999998</v>
      </c>
      <c r="BS9" s="502">
        <v>419.65376000000003</v>
      </c>
      <c r="BT9" s="502">
        <v>543581.49286</v>
      </c>
      <c r="BU9" s="601" t="s">
        <v>627</v>
      </c>
      <c r="BV9" s="502">
        <v>12274124.271889996</v>
      </c>
      <c r="BW9" s="502">
        <v>3838114.7881000005</v>
      </c>
      <c r="BX9" s="502">
        <v>16112239.05999</v>
      </c>
      <c r="BY9" s="502"/>
      <c r="BZ9" s="502">
        <v>3539253.5762800002</v>
      </c>
      <c r="CA9" s="502">
        <v>1796086.0987799999</v>
      </c>
      <c r="CB9" s="502">
        <v>5335339.6750600003</v>
      </c>
      <c r="CC9" s="502"/>
      <c r="CD9" s="502">
        <v>12274124.271889996</v>
      </c>
      <c r="CE9" s="502">
        <v>3860331.5995500004</v>
      </c>
      <c r="CF9" s="502">
        <v>16134455.871440001</v>
      </c>
      <c r="CG9" s="503"/>
    </row>
    <row r="10" spans="1:92" s="25" customFormat="1" ht="9" customHeight="1">
      <c r="A10" s="602" t="s">
        <v>628</v>
      </c>
      <c r="B10" s="506">
        <v>16770.736069999999</v>
      </c>
      <c r="C10" s="506">
        <v>151516.49265</v>
      </c>
      <c r="D10" s="506">
        <v>168287.22871999998</v>
      </c>
      <c r="E10" s="506"/>
      <c r="F10" s="506">
        <v>885.26895000000002</v>
      </c>
      <c r="G10" s="506">
        <v>1345.2568700000002</v>
      </c>
      <c r="H10" s="506">
        <v>2230.5258199999998</v>
      </c>
      <c r="I10" s="506"/>
      <c r="J10" s="506">
        <v>11068.37011</v>
      </c>
      <c r="K10" s="506">
        <v>385997.53356000001</v>
      </c>
      <c r="L10" s="506">
        <v>397065.90367000003</v>
      </c>
      <c r="M10" s="602" t="s">
        <v>628</v>
      </c>
      <c r="N10" s="506">
        <v>617.56205</v>
      </c>
      <c r="O10" s="506">
        <v>13004.94486</v>
      </c>
      <c r="P10" s="506">
        <v>13622.50691</v>
      </c>
      <c r="Q10" s="506"/>
      <c r="R10" s="506">
        <v>2514.5493999999999</v>
      </c>
      <c r="S10" s="506">
        <v>32970.876380000002</v>
      </c>
      <c r="T10" s="506">
        <v>35485.425779999998</v>
      </c>
      <c r="U10" s="506"/>
      <c r="V10" s="506">
        <v>3494.29052</v>
      </c>
      <c r="W10" s="506">
        <v>128324.30481</v>
      </c>
      <c r="X10" s="506">
        <v>131818.59533000001</v>
      </c>
      <c r="Y10" s="602" t="s">
        <v>628</v>
      </c>
      <c r="Z10" s="506">
        <v>8588.7330600000005</v>
      </c>
      <c r="AA10" s="506">
        <v>22572.54221</v>
      </c>
      <c r="AB10" s="506">
        <v>31161.275269999998</v>
      </c>
      <c r="AC10" s="506"/>
      <c r="AD10" s="506">
        <v>6972.4603200000001</v>
      </c>
      <c r="AE10" s="506">
        <v>97295.876629999999</v>
      </c>
      <c r="AF10" s="506">
        <v>104268.33695</v>
      </c>
      <c r="AG10" s="506"/>
      <c r="AH10" s="506">
        <v>1827.4665299999999</v>
      </c>
      <c r="AI10" s="506">
        <v>11286.20218</v>
      </c>
      <c r="AJ10" s="506">
        <v>13113.668710000002</v>
      </c>
      <c r="AK10" s="602" t="s">
        <v>628</v>
      </c>
      <c r="AL10" s="506">
        <v>37.115550000000006</v>
      </c>
      <c r="AM10" s="506">
        <v>5864.2074400000001</v>
      </c>
      <c r="AN10" s="506">
        <v>5901.3229900000006</v>
      </c>
      <c r="AO10" s="506"/>
      <c r="AP10" s="506">
        <v>45.291090000000004</v>
      </c>
      <c r="AQ10" s="506">
        <v>8678.1828499999992</v>
      </c>
      <c r="AR10" s="506">
        <v>8723.4739399999999</v>
      </c>
      <c r="AS10" s="506"/>
      <c r="AT10" s="506">
        <v>2034.8855800000001</v>
      </c>
      <c r="AU10" s="506">
        <v>28309.989260000002</v>
      </c>
      <c r="AV10" s="506">
        <v>30344.87484</v>
      </c>
      <c r="AW10" s="602" t="s">
        <v>628</v>
      </c>
      <c r="AX10" s="506">
        <v>338.23597999999998</v>
      </c>
      <c r="AY10" s="506">
        <v>110.84422000000001</v>
      </c>
      <c r="AZ10" s="506">
        <v>449.08019999999999</v>
      </c>
      <c r="BA10" s="506"/>
      <c r="BB10" s="506">
        <v>788.32028000000003</v>
      </c>
      <c r="BC10" s="506">
        <v>1225.23055</v>
      </c>
      <c r="BD10" s="506">
        <v>2013.5508300000001</v>
      </c>
      <c r="BE10" s="506"/>
      <c r="BF10" s="506">
        <v>3007.7588999999998</v>
      </c>
      <c r="BG10" s="506">
        <v>7455.2434800000001</v>
      </c>
      <c r="BH10" s="506">
        <v>10463.002380000002</v>
      </c>
      <c r="BI10" s="602" t="s">
        <v>628</v>
      </c>
      <c r="BJ10" s="506">
        <v>1814.56078</v>
      </c>
      <c r="BK10" s="506">
        <v>28699.310289999998</v>
      </c>
      <c r="BL10" s="506">
        <v>30513.871070000001</v>
      </c>
      <c r="BM10" s="506"/>
      <c r="BN10" s="506">
        <v>163.08757</v>
      </c>
      <c r="BO10" s="506">
        <v>9998.4357600000003</v>
      </c>
      <c r="BP10" s="506">
        <v>10161.52333</v>
      </c>
      <c r="BQ10" s="506"/>
      <c r="BR10" s="506">
        <v>3583.3942900000002</v>
      </c>
      <c r="BS10" s="506">
        <v>354.10575</v>
      </c>
      <c r="BT10" s="506">
        <v>3937.5000399999999</v>
      </c>
      <c r="BU10" s="602" t="s">
        <v>628</v>
      </c>
      <c r="BV10" s="506">
        <v>64552.087029999995</v>
      </c>
      <c r="BW10" s="506">
        <v>935009.57974999992</v>
      </c>
      <c r="BX10" s="506">
        <v>999561.66677999997</v>
      </c>
      <c r="BY10" s="506"/>
      <c r="BZ10" s="506">
        <v>11068.37011</v>
      </c>
      <c r="CA10" s="506">
        <v>404844.08963999996</v>
      </c>
      <c r="CB10" s="506">
        <v>415912.45974999998</v>
      </c>
      <c r="CC10" s="506"/>
      <c r="CD10" s="506">
        <v>64552.087029999995</v>
      </c>
      <c r="CE10" s="506">
        <v>953856.13582999981</v>
      </c>
      <c r="CF10" s="506">
        <v>1018408.2228599999</v>
      </c>
      <c r="CG10" s="503"/>
    </row>
    <row r="11" spans="1:92" s="25" customFormat="1" ht="9" customHeight="1">
      <c r="A11" s="508" t="s">
        <v>629</v>
      </c>
      <c r="B11" s="506">
        <v>1766.45615</v>
      </c>
      <c r="C11" s="506">
        <v>68.101990000000001</v>
      </c>
      <c r="D11" s="506">
        <v>1834.5581400000001</v>
      </c>
      <c r="E11" s="506"/>
      <c r="F11" s="506">
        <v>717.22027000000003</v>
      </c>
      <c r="G11" s="506">
        <v>0</v>
      </c>
      <c r="H11" s="506">
        <v>717.22027000000003</v>
      </c>
      <c r="I11" s="506"/>
      <c r="J11" s="506">
        <v>776.24675000000002</v>
      </c>
      <c r="K11" s="506">
        <v>264.21343999999999</v>
      </c>
      <c r="L11" s="506">
        <v>1040.46019</v>
      </c>
      <c r="M11" s="508" t="s">
        <v>629</v>
      </c>
      <c r="N11" s="506">
        <v>1554.0308300000002</v>
      </c>
      <c r="O11" s="506">
        <v>0</v>
      </c>
      <c r="P11" s="506">
        <v>1554.0308300000002</v>
      </c>
      <c r="Q11" s="506"/>
      <c r="R11" s="506">
        <v>593.77051000000006</v>
      </c>
      <c r="S11" s="506">
        <v>5.4456500000000005</v>
      </c>
      <c r="T11" s="506">
        <v>599.21616000000006</v>
      </c>
      <c r="U11" s="506"/>
      <c r="V11" s="506">
        <v>1488.5029999999999</v>
      </c>
      <c r="W11" s="506">
        <v>1.8081800000000001</v>
      </c>
      <c r="X11" s="506">
        <v>1490.3111799999999</v>
      </c>
      <c r="Y11" s="508" t="s">
        <v>629</v>
      </c>
      <c r="Z11" s="506">
        <v>2801.8875499999999</v>
      </c>
      <c r="AA11" s="506">
        <v>26.103290000000001</v>
      </c>
      <c r="AB11" s="506">
        <v>2827.9908399999999</v>
      </c>
      <c r="AC11" s="506"/>
      <c r="AD11" s="506">
        <v>1063.64696</v>
      </c>
      <c r="AE11" s="506">
        <v>223.59962999999999</v>
      </c>
      <c r="AF11" s="506">
        <v>1287.2465900000002</v>
      </c>
      <c r="AG11" s="506"/>
      <c r="AH11" s="506">
        <v>602.35374000000002</v>
      </c>
      <c r="AI11" s="506">
        <v>13.390940000000001</v>
      </c>
      <c r="AJ11" s="506">
        <v>615.74468000000002</v>
      </c>
      <c r="AK11" s="508" t="s">
        <v>629</v>
      </c>
      <c r="AL11" s="506">
        <v>245.13549</v>
      </c>
      <c r="AM11" s="506">
        <v>479.51405999999997</v>
      </c>
      <c r="AN11" s="506">
        <v>724.64955000000009</v>
      </c>
      <c r="AO11" s="506"/>
      <c r="AP11" s="506">
        <v>55.875209999999996</v>
      </c>
      <c r="AQ11" s="506">
        <v>41.755960000000002</v>
      </c>
      <c r="AR11" s="506">
        <v>97.631169999999997</v>
      </c>
      <c r="AS11" s="506"/>
      <c r="AT11" s="506">
        <v>1623.0420300000001</v>
      </c>
      <c r="AU11" s="506">
        <v>27.290569999999999</v>
      </c>
      <c r="AV11" s="506">
        <v>1650.3326000000002</v>
      </c>
      <c r="AW11" s="508" t="s">
        <v>629</v>
      </c>
      <c r="AX11" s="506">
        <v>1487.8321699999999</v>
      </c>
      <c r="AY11" s="506">
        <v>0</v>
      </c>
      <c r="AZ11" s="506">
        <v>1487.8321699999999</v>
      </c>
      <c r="BA11" s="506"/>
      <c r="BB11" s="506">
        <v>964.54894000000002</v>
      </c>
      <c r="BC11" s="506">
        <v>40.85772</v>
      </c>
      <c r="BD11" s="506">
        <v>1005.40666</v>
      </c>
      <c r="BE11" s="506"/>
      <c r="BF11" s="506">
        <v>987.20762999999999</v>
      </c>
      <c r="BG11" s="506">
        <v>0</v>
      </c>
      <c r="BH11" s="506">
        <v>987.20762999999999</v>
      </c>
      <c r="BI11" s="508" t="s">
        <v>629</v>
      </c>
      <c r="BJ11" s="506">
        <v>1502.8144600000001</v>
      </c>
      <c r="BK11" s="506">
        <v>325.41217999999998</v>
      </c>
      <c r="BL11" s="506">
        <v>1828.2266400000001</v>
      </c>
      <c r="BM11" s="506"/>
      <c r="BN11" s="506">
        <v>1134.8159900000001</v>
      </c>
      <c r="BO11" s="506">
        <v>258.21223000000003</v>
      </c>
      <c r="BP11" s="506">
        <v>1393.0282199999999</v>
      </c>
      <c r="BQ11" s="506"/>
      <c r="BR11" s="506">
        <v>0</v>
      </c>
      <c r="BS11" s="506">
        <v>0</v>
      </c>
      <c r="BT11" s="506">
        <v>0</v>
      </c>
      <c r="BU11" s="508" t="s">
        <v>629</v>
      </c>
      <c r="BV11" s="506">
        <v>19365.387680000003</v>
      </c>
      <c r="BW11" s="506">
        <v>1775.7058399999999</v>
      </c>
      <c r="BX11" s="506">
        <v>21141.093520000002</v>
      </c>
      <c r="BY11" s="506"/>
      <c r="BZ11" s="506">
        <v>776.24675000000002</v>
      </c>
      <c r="CA11" s="506">
        <v>264.21343999999999</v>
      </c>
      <c r="CB11" s="506">
        <v>1040.46019</v>
      </c>
      <c r="CC11" s="506"/>
      <c r="CD11" s="506">
        <v>19365.387680000003</v>
      </c>
      <c r="CE11" s="506">
        <v>1775.7058399999999</v>
      </c>
      <c r="CF11" s="506">
        <v>21141.093520000002</v>
      </c>
      <c r="CG11" s="503"/>
    </row>
    <row r="12" spans="1:92" s="25" customFormat="1" ht="9" customHeight="1">
      <c r="A12" s="508" t="s">
        <v>630</v>
      </c>
      <c r="B12" s="506">
        <v>130582.38126000001</v>
      </c>
      <c r="C12" s="506">
        <v>12153.191050000001</v>
      </c>
      <c r="D12" s="506">
        <v>142735.57230999999</v>
      </c>
      <c r="E12" s="506"/>
      <c r="F12" s="506">
        <v>725.54449</v>
      </c>
      <c r="G12" s="506">
        <v>0</v>
      </c>
      <c r="H12" s="506">
        <v>725.54449</v>
      </c>
      <c r="I12" s="506"/>
      <c r="J12" s="506">
        <v>434328.06896</v>
      </c>
      <c r="K12" s="506">
        <v>60529.289450000004</v>
      </c>
      <c r="L12" s="506">
        <v>494857.35841000004</v>
      </c>
      <c r="M12" s="508" t="s">
        <v>630</v>
      </c>
      <c r="N12" s="506">
        <v>21314.041269999998</v>
      </c>
      <c r="O12" s="506">
        <v>0</v>
      </c>
      <c r="P12" s="506">
        <v>21314.041269999998</v>
      </c>
      <c r="Q12" s="506"/>
      <c r="R12" s="506">
        <v>47718.400549999998</v>
      </c>
      <c r="S12" s="506">
        <v>6138.8574800000006</v>
      </c>
      <c r="T12" s="506">
        <v>53857.258030000005</v>
      </c>
      <c r="U12" s="506"/>
      <c r="V12" s="506">
        <v>111825.0972</v>
      </c>
      <c r="W12" s="506">
        <v>15491.81309</v>
      </c>
      <c r="X12" s="506">
        <v>127316.91029</v>
      </c>
      <c r="Y12" s="508" t="s">
        <v>630</v>
      </c>
      <c r="Z12" s="506">
        <v>51754.020079999995</v>
      </c>
      <c r="AA12" s="506">
        <v>3831.0909500000002</v>
      </c>
      <c r="AB12" s="506">
        <v>55585.11103</v>
      </c>
      <c r="AC12" s="506"/>
      <c r="AD12" s="506">
        <v>164061.99015</v>
      </c>
      <c r="AE12" s="506">
        <v>20951.201109999998</v>
      </c>
      <c r="AF12" s="506">
        <v>185013.19125999999</v>
      </c>
      <c r="AG12" s="506"/>
      <c r="AH12" s="506">
        <v>47016.249799999998</v>
      </c>
      <c r="AI12" s="506">
        <v>977.31316000000004</v>
      </c>
      <c r="AJ12" s="506">
        <v>47993.562960000003</v>
      </c>
      <c r="AK12" s="508" t="s">
        <v>630</v>
      </c>
      <c r="AL12" s="506">
        <v>19927.518889999999</v>
      </c>
      <c r="AM12" s="506">
        <v>0</v>
      </c>
      <c r="AN12" s="506">
        <v>19927.518889999999</v>
      </c>
      <c r="AO12" s="506"/>
      <c r="AP12" s="506">
        <v>9121.7204299999994</v>
      </c>
      <c r="AQ12" s="506">
        <v>0</v>
      </c>
      <c r="AR12" s="506">
        <v>9121.7204299999994</v>
      </c>
      <c r="AS12" s="506"/>
      <c r="AT12" s="506">
        <v>13529.03347</v>
      </c>
      <c r="AU12" s="506">
        <v>1332.1817100000001</v>
      </c>
      <c r="AV12" s="506">
        <v>14861.215179999999</v>
      </c>
      <c r="AW12" s="508" t="s">
        <v>630</v>
      </c>
      <c r="AX12" s="506">
        <v>1993.49038</v>
      </c>
      <c r="AY12" s="506">
        <v>0</v>
      </c>
      <c r="AZ12" s="506">
        <v>1993.49038</v>
      </c>
      <c r="BA12" s="506"/>
      <c r="BB12" s="506">
        <v>1669.80206</v>
      </c>
      <c r="BC12" s="506">
        <v>0</v>
      </c>
      <c r="BD12" s="506">
        <v>1669.80206</v>
      </c>
      <c r="BE12" s="506"/>
      <c r="BF12" s="506">
        <v>3715.4029699999996</v>
      </c>
      <c r="BG12" s="506">
        <v>2219.7020600000001</v>
      </c>
      <c r="BH12" s="506">
        <v>5935.1050300000006</v>
      </c>
      <c r="BI12" s="508" t="s">
        <v>630</v>
      </c>
      <c r="BJ12" s="506">
        <v>3703.8300899999999</v>
      </c>
      <c r="BK12" s="506">
        <v>1252.8963799999999</v>
      </c>
      <c r="BL12" s="506">
        <v>4956.7264699999996</v>
      </c>
      <c r="BM12" s="506"/>
      <c r="BN12" s="506">
        <v>11416.726849999999</v>
      </c>
      <c r="BO12" s="506">
        <v>0</v>
      </c>
      <c r="BP12" s="506">
        <v>11416.726849999999</v>
      </c>
      <c r="BQ12" s="506"/>
      <c r="BR12" s="506">
        <v>5835.7016199999998</v>
      </c>
      <c r="BS12" s="506">
        <v>0</v>
      </c>
      <c r="BT12" s="506">
        <v>5835.7016199999998</v>
      </c>
      <c r="BU12" s="508" t="s">
        <v>630</v>
      </c>
      <c r="BV12" s="506">
        <v>1080239.0205199998</v>
      </c>
      <c r="BW12" s="506">
        <v>124877.53644000001</v>
      </c>
      <c r="BX12" s="506">
        <v>1205116.5569600002</v>
      </c>
      <c r="BY12" s="506"/>
      <c r="BZ12" s="506">
        <v>434328.06896</v>
      </c>
      <c r="CA12" s="506">
        <v>60529.289450000004</v>
      </c>
      <c r="CB12" s="506">
        <v>494857.35841000004</v>
      </c>
      <c r="CC12" s="506"/>
      <c r="CD12" s="506">
        <v>1080239.0205199998</v>
      </c>
      <c r="CE12" s="506">
        <v>124877.53644000001</v>
      </c>
      <c r="CF12" s="506">
        <v>1205116.5569600002</v>
      </c>
      <c r="CG12" s="503"/>
    </row>
    <row r="13" spans="1:92" s="25" customFormat="1" ht="9" customHeight="1">
      <c r="A13" s="508" t="s">
        <v>631</v>
      </c>
      <c r="B13" s="506">
        <v>1798730.8564599999</v>
      </c>
      <c r="C13" s="506">
        <v>454075.83992</v>
      </c>
      <c r="D13" s="506">
        <v>2252806.6963800001</v>
      </c>
      <c r="E13" s="506"/>
      <c r="F13" s="506">
        <v>68664.110959999991</v>
      </c>
      <c r="G13" s="506">
        <v>3581.63742</v>
      </c>
      <c r="H13" s="506">
        <v>72245.74837999999</v>
      </c>
      <c r="I13" s="506"/>
      <c r="J13" s="506">
        <v>2893060.7132299999</v>
      </c>
      <c r="K13" s="506">
        <v>871052.41626999993</v>
      </c>
      <c r="L13" s="506">
        <v>3764113.1294999998</v>
      </c>
      <c r="M13" s="508" t="s">
        <v>631</v>
      </c>
      <c r="N13" s="506">
        <v>242791.91528000002</v>
      </c>
      <c r="O13" s="506">
        <v>35343.933119999994</v>
      </c>
      <c r="P13" s="506">
        <v>278135.84839999996</v>
      </c>
      <c r="Q13" s="506"/>
      <c r="R13" s="506">
        <v>296072.98147000006</v>
      </c>
      <c r="S13" s="506">
        <v>124923.35626</v>
      </c>
      <c r="T13" s="506">
        <v>420996.33773000003</v>
      </c>
      <c r="U13" s="506"/>
      <c r="V13" s="506">
        <v>1106699.03767</v>
      </c>
      <c r="W13" s="506">
        <v>230101.4234</v>
      </c>
      <c r="X13" s="506">
        <v>1336800.46107</v>
      </c>
      <c r="Y13" s="508" t="s">
        <v>631</v>
      </c>
      <c r="Z13" s="506">
        <v>24362.238079999999</v>
      </c>
      <c r="AA13" s="506">
        <v>15338.262839999999</v>
      </c>
      <c r="AB13" s="506">
        <v>39700.500919999999</v>
      </c>
      <c r="AC13" s="506"/>
      <c r="AD13" s="506">
        <v>1325879.9665899999</v>
      </c>
      <c r="AE13" s="506">
        <v>290489.35160000005</v>
      </c>
      <c r="AF13" s="506">
        <v>1616369.31819</v>
      </c>
      <c r="AG13" s="506"/>
      <c r="AH13" s="506">
        <v>960136.31196000008</v>
      </c>
      <c r="AI13" s="506">
        <v>342.14861999999999</v>
      </c>
      <c r="AJ13" s="506">
        <v>960478.46058000007</v>
      </c>
      <c r="AK13" s="508" t="s">
        <v>631</v>
      </c>
      <c r="AL13" s="506">
        <v>93614.399059999996</v>
      </c>
      <c r="AM13" s="506">
        <v>16113.202569999999</v>
      </c>
      <c r="AN13" s="506">
        <v>109727.60162999999</v>
      </c>
      <c r="AO13" s="506"/>
      <c r="AP13" s="506">
        <v>376908.30874000001</v>
      </c>
      <c r="AQ13" s="506">
        <v>0</v>
      </c>
      <c r="AR13" s="506">
        <v>376908.30874000001</v>
      </c>
      <c r="AS13" s="506"/>
      <c r="AT13" s="506">
        <v>55723.809509999999</v>
      </c>
      <c r="AU13" s="506">
        <v>93563.776150000005</v>
      </c>
      <c r="AV13" s="506">
        <v>149287.58565999998</v>
      </c>
      <c r="AW13" s="508" t="s">
        <v>631</v>
      </c>
      <c r="AX13" s="506">
        <v>140398.10988</v>
      </c>
      <c r="AY13" s="506">
        <v>1.9449999999999999E-2</v>
      </c>
      <c r="AZ13" s="506">
        <v>140398.12933000003</v>
      </c>
      <c r="BA13" s="506"/>
      <c r="BB13" s="506">
        <v>83449.538239999994</v>
      </c>
      <c r="BC13" s="506">
        <v>1557.63633</v>
      </c>
      <c r="BD13" s="506">
        <v>85007.174569999988</v>
      </c>
      <c r="BE13" s="506"/>
      <c r="BF13" s="506">
        <v>5330.7497400000002</v>
      </c>
      <c r="BG13" s="506">
        <v>15411.188390000001</v>
      </c>
      <c r="BH13" s="506">
        <v>20741.938129999999</v>
      </c>
      <c r="BI13" s="508" t="s">
        <v>631</v>
      </c>
      <c r="BJ13" s="506">
        <v>1781.4635800000001</v>
      </c>
      <c r="BK13" s="506">
        <v>1546.72948</v>
      </c>
      <c r="BL13" s="506">
        <v>3328.1930600000001</v>
      </c>
      <c r="BM13" s="506"/>
      <c r="BN13" s="506">
        <v>14990.214800000002</v>
      </c>
      <c r="BO13" s="506">
        <v>18824.853930000001</v>
      </c>
      <c r="BP13" s="506">
        <v>33815.068729999999</v>
      </c>
      <c r="BQ13" s="506"/>
      <c r="BR13" s="506">
        <v>533699.38997000002</v>
      </c>
      <c r="BS13" s="506">
        <v>0</v>
      </c>
      <c r="BT13" s="506">
        <v>533699.38997000002</v>
      </c>
      <c r="BU13" s="508" t="s">
        <v>631</v>
      </c>
      <c r="BV13" s="506">
        <v>10022294.115220001</v>
      </c>
      <c r="BW13" s="506">
        <v>2172265.7757500005</v>
      </c>
      <c r="BX13" s="506">
        <v>12194559.890969999</v>
      </c>
      <c r="BY13" s="506"/>
      <c r="BZ13" s="506">
        <v>2893060.7132299999</v>
      </c>
      <c r="CA13" s="506">
        <v>887398.21853999991</v>
      </c>
      <c r="CB13" s="506">
        <v>3780458.9317700001</v>
      </c>
      <c r="CC13" s="506"/>
      <c r="CD13" s="506">
        <v>10022294.115220001</v>
      </c>
      <c r="CE13" s="506">
        <v>2188611.5780200004</v>
      </c>
      <c r="CF13" s="506">
        <v>12210905.69324</v>
      </c>
      <c r="CG13" s="503"/>
    </row>
    <row r="14" spans="1:92" s="25" customFormat="1" ht="9" customHeight="1">
      <c r="A14" s="508" t="s">
        <v>632</v>
      </c>
      <c r="B14" s="506">
        <v>3943.8127500000001</v>
      </c>
      <c r="C14" s="506">
        <v>2205.0273299999999</v>
      </c>
      <c r="D14" s="506">
        <v>6148.8400799999999</v>
      </c>
      <c r="E14" s="506"/>
      <c r="F14" s="506">
        <v>0</v>
      </c>
      <c r="G14" s="506">
        <v>0</v>
      </c>
      <c r="H14" s="506">
        <v>0</v>
      </c>
      <c r="I14" s="506"/>
      <c r="J14" s="506">
        <v>0</v>
      </c>
      <c r="K14" s="506">
        <v>0</v>
      </c>
      <c r="L14" s="506">
        <v>0</v>
      </c>
      <c r="M14" s="508" t="s">
        <v>632</v>
      </c>
      <c r="N14" s="506">
        <v>0</v>
      </c>
      <c r="O14" s="506">
        <v>0</v>
      </c>
      <c r="P14" s="506">
        <v>0</v>
      </c>
      <c r="Q14" s="506"/>
      <c r="R14" s="506">
        <v>2232.9011099999998</v>
      </c>
      <c r="S14" s="506">
        <v>-321.19226000000003</v>
      </c>
      <c r="T14" s="506">
        <v>1911.70885</v>
      </c>
      <c r="U14" s="506"/>
      <c r="V14" s="506">
        <v>15269.346170000001</v>
      </c>
      <c r="W14" s="506">
        <v>1301.85276</v>
      </c>
      <c r="X14" s="506">
        <v>16571.198929999999</v>
      </c>
      <c r="Y14" s="508" t="s">
        <v>632</v>
      </c>
      <c r="Z14" s="506">
        <v>21723.565649999997</v>
      </c>
      <c r="AA14" s="506">
        <v>-9205.2851599999995</v>
      </c>
      <c r="AB14" s="506">
        <v>12518.280490000001</v>
      </c>
      <c r="AC14" s="506"/>
      <c r="AD14" s="506">
        <v>13573.80818</v>
      </c>
      <c r="AE14" s="506">
        <v>1713.5776699999999</v>
      </c>
      <c r="AF14" s="506">
        <v>15287.385849999999</v>
      </c>
      <c r="AG14" s="506"/>
      <c r="AH14" s="506">
        <v>0</v>
      </c>
      <c r="AI14" s="506">
        <v>0</v>
      </c>
      <c r="AJ14" s="506">
        <v>0</v>
      </c>
      <c r="AK14" s="508" t="s">
        <v>632</v>
      </c>
      <c r="AL14" s="506">
        <v>1950.1482900000001</v>
      </c>
      <c r="AM14" s="506">
        <v>0</v>
      </c>
      <c r="AN14" s="506">
        <v>1950.1482900000001</v>
      </c>
      <c r="AO14" s="506"/>
      <c r="AP14" s="506">
        <v>755.56649000000004</v>
      </c>
      <c r="AQ14" s="506">
        <v>0</v>
      </c>
      <c r="AR14" s="506">
        <v>755.56649000000004</v>
      </c>
      <c r="AS14" s="506"/>
      <c r="AT14" s="506">
        <v>8496.9466699999994</v>
      </c>
      <c r="AU14" s="506">
        <v>0</v>
      </c>
      <c r="AV14" s="506">
        <v>8496.9466699999994</v>
      </c>
      <c r="AW14" s="508" t="s">
        <v>632</v>
      </c>
      <c r="AX14" s="506">
        <v>0</v>
      </c>
      <c r="AY14" s="506">
        <v>0</v>
      </c>
      <c r="AZ14" s="506">
        <v>0</v>
      </c>
      <c r="BA14" s="506"/>
      <c r="BB14" s="506">
        <v>0</v>
      </c>
      <c r="BC14" s="506">
        <v>0</v>
      </c>
      <c r="BD14" s="506">
        <v>0</v>
      </c>
      <c r="BE14" s="506"/>
      <c r="BF14" s="506">
        <v>0</v>
      </c>
      <c r="BG14" s="506">
        <v>0</v>
      </c>
      <c r="BH14" s="506">
        <v>0</v>
      </c>
      <c r="BI14" s="508" t="s">
        <v>632</v>
      </c>
      <c r="BJ14" s="506">
        <v>0</v>
      </c>
      <c r="BK14" s="506">
        <v>0</v>
      </c>
      <c r="BL14" s="506">
        <v>0</v>
      </c>
      <c r="BM14" s="506"/>
      <c r="BN14" s="506">
        <v>5882.0012200000001</v>
      </c>
      <c r="BO14" s="506">
        <v>0</v>
      </c>
      <c r="BP14" s="506">
        <v>5882.0012200000001</v>
      </c>
      <c r="BQ14" s="506"/>
      <c r="BR14" s="506">
        <v>0</v>
      </c>
      <c r="BS14" s="506">
        <v>0</v>
      </c>
      <c r="BT14" s="506">
        <v>0</v>
      </c>
      <c r="BU14" s="508" t="s">
        <v>632</v>
      </c>
      <c r="BV14" s="506">
        <v>73828.096529999995</v>
      </c>
      <c r="BW14" s="506">
        <v>-4306.0196599999999</v>
      </c>
      <c r="BX14" s="506">
        <v>69522.07686999999</v>
      </c>
      <c r="BY14" s="506"/>
      <c r="BZ14" s="506">
        <v>0</v>
      </c>
      <c r="CA14" s="506">
        <v>0</v>
      </c>
      <c r="CB14" s="506">
        <v>0</v>
      </c>
      <c r="CC14" s="506"/>
      <c r="CD14" s="506">
        <v>73828.096529999995</v>
      </c>
      <c r="CE14" s="506">
        <v>-4306.0196599999999</v>
      </c>
      <c r="CF14" s="506">
        <v>69522.07686999999</v>
      </c>
      <c r="CG14" s="503"/>
    </row>
    <row r="15" spans="1:92" s="25" customFormat="1" ht="9" customHeight="1">
      <c r="A15" s="508" t="s">
        <v>633</v>
      </c>
      <c r="B15" s="506">
        <v>9701.2709099999993</v>
      </c>
      <c r="C15" s="506">
        <v>0</v>
      </c>
      <c r="D15" s="506">
        <v>9701.2709099999993</v>
      </c>
      <c r="E15" s="506"/>
      <c r="F15" s="506">
        <v>903.68565999999998</v>
      </c>
      <c r="G15" s="506">
        <v>0</v>
      </c>
      <c r="H15" s="506">
        <v>903.68565999999998</v>
      </c>
      <c r="I15" s="506"/>
      <c r="J15" s="506">
        <v>142669.81477</v>
      </c>
      <c r="K15" s="506">
        <v>0</v>
      </c>
      <c r="L15" s="506">
        <v>142669.81477</v>
      </c>
      <c r="M15" s="508" t="s">
        <v>633</v>
      </c>
      <c r="N15" s="506">
        <v>0</v>
      </c>
      <c r="O15" s="506">
        <v>0</v>
      </c>
      <c r="P15" s="506">
        <v>0</v>
      </c>
      <c r="Q15" s="506"/>
      <c r="R15" s="506">
        <v>0</v>
      </c>
      <c r="S15" s="506">
        <v>0</v>
      </c>
      <c r="T15" s="506">
        <v>0</v>
      </c>
      <c r="U15" s="506"/>
      <c r="V15" s="506">
        <v>40438.689409999999</v>
      </c>
      <c r="W15" s="506">
        <v>0</v>
      </c>
      <c r="X15" s="506">
        <v>40438.689409999999</v>
      </c>
      <c r="Y15" s="508" t="s">
        <v>633</v>
      </c>
      <c r="Z15" s="506">
        <v>0</v>
      </c>
      <c r="AA15" s="506">
        <v>0</v>
      </c>
      <c r="AB15" s="506">
        <v>0</v>
      </c>
      <c r="AC15" s="506"/>
      <c r="AD15" s="506">
        <v>9448.6197499999998</v>
      </c>
      <c r="AE15" s="506">
        <v>9.4056899999999999</v>
      </c>
      <c r="AF15" s="506">
        <v>9458.0254399999994</v>
      </c>
      <c r="AG15" s="506"/>
      <c r="AH15" s="506">
        <v>0</v>
      </c>
      <c r="AI15" s="506">
        <v>0</v>
      </c>
      <c r="AJ15" s="506">
        <v>0</v>
      </c>
      <c r="AK15" s="508" t="s">
        <v>633</v>
      </c>
      <c r="AL15" s="506">
        <v>0</v>
      </c>
      <c r="AM15" s="506">
        <v>0</v>
      </c>
      <c r="AN15" s="506">
        <v>0</v>
      </c>
      <c r="AO15" s="506"/>
      <c r="AP15" s="506">
        <v>0</v>
      </c>
      <c r="AQ15" s="506">
        <v>0</v>
      </c>
      <c r="AR15" s="506">
        <v>0</v>
      </c>
      <c r="AS15" s="506"/>
      <c r="AT15" s="506">
        <v>0</v>
      </c>
      <c r="AU15" s="506">
        <v>0</v>
      </c>
      <c r="AV15" s="506">
        <v>0</v>
      </c>
      <c r="AW15" s="508" t="s">
        <v>633</v>
      </c>
      <c r="AX15" s="506">
        <v>0</v>
      </c>
      <c r="AY15" s="506">
        <v>0</v>
      </c>
      <c r="AZ15" s="506">
        <v>0</v>
      </c>
      <c r="BA15" s="506"/>
      <c r="BB15" s="506">
        <v>2.7000999999999999</v>
      </c>
      <c r="BC15" s="506">
        <v>0</v>
      </c>
      <c r="BD15" s="506">
        <v>2.7000999999999999</v>
      </c>
      <c r="BE15" s="506"/>
      <c r="BF15" s="506">
        <v>0</v>
      </c>
      <c r="BG15" s="506">
        <v>0</v>
      </c>
      <c r="BH15" s="506">
        <v>0</v>
      </c>
      <c r="BI15" s="508" t="s">
        <v>633</v>
      </c>
      <c r="BJ15" s="506">
        <v>0</v>
      </c>
      <c r="BK15" s="506">
        <v>0</v>
      </c>
      <c r="BL15" s="506">
        <v>0</v>
      </c>
      <c r="BM15" s="506"/>
      <c r="BN15" s="506">
        <v>0</v>
      </c>
      <c r="BO15" s="506">
        <v>0</v>
      </c>
      <c r="BP15" s="506">
        <v>0</v>
      </c>
      <c r="BQ15" s="506"/>
      <c r="BR15" s="506">
        <v>0</v>
      </c>
      <c r="BS15" s="506">
        <v>0</v>
      </c>
      <c r="BT15" s="506">
        <v>0</v>
      </c>
      <c r="BU15" s="508" t="s">
        <v>633</v>
      </c>
      <c r="BV15" s="506">
        <v>203164.7806</v>
      </c>
      <c r="BW15" s="506">
        <v>9.4056899999999999</v>
      </c>
      <c r="BX15" s="506">
        <v>203174.18628999998</v>
      </c>
      <c r="BY15" s="506"/>
      <c r="BZ15" s="506">
        <v>142669.81477</v>
      </c>
      <c r="CA15" s="506">
        <v>0</v>
      </c>
      <c r="CB15" s="506">
        <v>142669.81477</v>
      </c>
      <c r="CC15" s="506"/>
      <c r="CD15" s="506">
        <v>203164.7806</v>
      </c>
      <c r="CE15" s="506">
        <v>9.4056899999999999</v>
      </c>
      <c r="CF15" s="506">
        <v>203174.18628999998</v>
      </c>
      <c r="CG15" s="503"/>
    </row>
    <row r="16" spans="1:92" s="25" customFormat="1" ht="9" customHeight="1">
      <c r="A16" s="508" t="s">
        <v>634</v>
      </c>
      <c r="B16" s="506">
        <v>280149.77529000002</v>
      </c>
      <c r="C16" s="506">
        <v>-31.249380000000002</v>
      </c>
      <c r="D16" s="506">
        <v>280118.52591000003</v>
      </c>
      <c r="E16" s="506"/>
      <c r="F16" s="506">
        <v>0</v>
      </c>
      <c r="G16" s="506">
        <v>473.59519</v>
      </c>
      <c r="H16" s="506">
        <v>473.59519</v>
      </c>
      <c r="I16" s="506"/>
      <c r="J16" s="506">
        <v>-151350.19421000002</v>
      </c>
      <c r="K16" s="506">
        <v>398109.00822000002</v>
      </c>
      <c r="L16" s="506">
        <v>246758.81401</v>
      </c>
      <c r="M16" s="508" t="s">
        <v>634</v>
      </c>
      <c r="N16" s="506">
        <v>1034.00828</v>
      </c>
      <c r="O16" s="506">
        <v>7162.4003400000001</v>
      </c>
      <c r="P16" s="506">
        <v>8196.4086200000002</v>
      </c>
      <c r="Q16" s="506"/>
      <c r="R16" s="506">
        <v>-0.43142000000000003</v>
      </c>
      <c r="S16" s="506">
        <v>11314.546319999999</v>
      </c>
      <c r="T16" s="506">
        <v>11314.1149</v>
      </c>
      <c r="U16" s="506"/>
      <c r="V16" s="506">
        <v>168717.13595</v>
      </c>
      <c r="W16" s="506">
        <v>0</v>
      </c>
      <c r="X16" s="506">
        <v>168717.13595</v>
      </c>
      <c r="Y16" s="508" t="s">
        <v>634</v>
      </c>
      <c r="Z16" s="506">
        <v>0</v>
      </c>
      <c r="AA16" s="506">
        <v>0</v>
      </c>
      <c r="AB16" s="506">
        <v>0</v>
      </c>
      <c r="AC16" s="506"/>
      <c r="AD16" s="506">
        <v>131460.43806000001</v>
      </c>
      <c r="AE16" s="506">
        <v>-368.55991999999998</v>
      </c>
      <c r="AF16" s="506">
        <v>131091.87813999999</v>
      </c>
      <c r="AG16" s="506"/>
      <c r="AH16" s="506">
        <v>0</v>
      </c>
      <c r="AI16" s="506">
        <v>0</v>
      </c>
      <c r="AJ16" s="506">
        <v>0</v>
      </c>
      <c r="AK16" s="508" t="s">
        <v>634</v>
      </c>
      <c r="AL16" s="506">
        <v>0</v>
      </c>
      <c r="AM16" s="506">
        <v>0</v>
      </c>
      <c r="AN16" s="506">
        <v>0</v>
      </c>
      <c r="AO16" s="506"/>
      <c r="AP16" s="506">
        <v>0</v>
      </c>
      <c r="AQ16" s="506">
        <v>7358.0867699999999</v>
      </c>
      <c r="AR16" s="506">
        <v>7358.0867699999999</v>
      </c>
      <c r="AS16" s="506"/>
      <c r="AT16" s="506">
        <v>0</v>
      </c>
      <c r="AU16" s="506">
        <v>9293.3670199999997</v>
      </c>
      <c r="AV16" s="506">
        <v>9293.3670199999997</v>
      </c>
      <c r="AW16" s="508" t="s">
        <v>634</v>
      </c>
      <c r="AX16" s="506">
        <v>1541.6497300000001</v>
      </c>
      <c r="AY16" s="506">
        <v>0</v>
      </c>
      <c r="AZ16" s="506">
        <v>1541.6497300000001</v>
      </c>
      <c r="BA16" s="506"/>
      <c r="BB16" s="506">
        <v>145.17455999999999</v>
      </c>
      <c r="BC16" s="506">
        <v>0</v>
      </c>
      <c r="BD16" s="506">
        <v>145.17455999999999</v>
      </c>
      <c r="BE16" s="506"/>
      <c r="BF16" s="506">
        <v>0</v>
      </c>
      <c r="BG16" s="506">
        <v>4976.6606700000002</v>
      </c>
      <c r="BH16" s="506">
        <v>4976.6606700000002</v>
      </c>
      <c r="BI16" s="508" t="s">
        <v>634</v>
      </c>
      <c r="BJ16" s="506">
        <v>0</v>
      </c>
      <c r="BK16" s="506">
        <v>734.43340999999998</v>
      </c>
      <c r="BL16" s="506">
        <v>734.43340999999998</v>
      </c>
      <c r="BM16" s="506"/>
      <c r="BN16" s="506">
        <v>0</v>
      </c>
      <c r="BO16" s="506">
        <v>0</v>
      </c>
      <c r="BP16" s="506">
        <v>0</v>
      </c>
      <c r="BQ16" s="506"/>
      <c r="BR16" s="506">
        <v>43.35322</v>
      </c>
      <c r="BS16" s="506">
        <v>65.548009999999991</v>
      </c>
      <c r="BT16" s="506">
        <v>108.90123</v>
      </c>
      <c r="BU16" s="508" t="s">
        <v>634</v>
      </c>
      <c r="BV16" s="506">
        <v>431740.90946</v>
      </c>
      <c r="BW16" s="506">
        <v>439087.83665000007</v>
      </c>
      <c r="BX16" s="506">
        <v>870828.74611000018</v>
      </c>
      <c r="BY16" s="506"/>
      <c r="BZ16" s="506">
        <v>-151350.19421000002</v>
      </c>
      <c r="CA16" s="506">
        <v>398228.34641</v>
      </c>
      <c r="CB16" s="506">
        <v>246878.15219999998</v>
      </c>
      <c r="CC16" s="506"/>
      <c r="CD16" s="506">
        <v>431740.90946</v>
      </c>
      <c r="CE16" s="506">
        <v>439207.17484000005</v>
      </c>
      <c r="CF16" s="506">
        <v>870948.08430000022</v>
      </c>
      <c r="CG16" s="503"/>
    </row>
    <row r="17" spans="1:85" s="25" customFormat="1" ht="9" customHeight="1">
      <c r="A17" s="508" t="s">
        <v>635</v>
      </c>
      <c r="B17" s="506">
        <v>-89.327199999999991</v>
      </c>
      <c r="C17" s="506">
        <v>27991.238519999999</v>
      </c>
      <c r="D17" s="506">
        <v>27901.911319999999</v>
      </c>
      <c r="E17" s="506"/>
      <c r="F17" s="506">
        <v>0</v>
      </c>
      <c r="G17" s="506">
        <v>0</v>
      </c>
      <c r="H17" s="506">
        <v>0</v>
      </c>
      <c r="I17" s="506"/>
      <c r="J17" s="506">
        <v>191208.32819</v>
      </c>
      <c r="K17" s="506">
        <v>21817.278100000003</v>
      </c>
      <c r="L17" s="506">
        <v>213025.60629</v>
      </c>
      <c r="M17" s="508" t="s">
        <v>635</v>
      </c>
      <c r="N17" s="506">
        <v>0</v>
      </c>
      <c r="O17" s="506">
        <v>0</v>
      </c>
      <c r="P17" s="506">
        <v>0</v>
      </c>
      <c r="Q17" s="506"/>
      <c r="R17" s="506">
        <v>7144.7392900000004</v>
      </c>
      <c r="S17" s="506">
        <v>7374.6442000000006</v>
      </c>
      <c r="T17" s="506">
        <v>14519.38349</v>
      </c>
      <c r="U17" s="506"/>
      <c r="V17" s="506">
        <v>0</v>
      </c>
      <c r="W17" s="506">
        <v>0</v>
      </c>
      <c r="X17" s="506">
        <v>0</v>
      </c>
      <c r="Y17" s="508" t="s">
        <v>635</v>
      </c>
      <c r="Z17" s="506">
        <v>78496.654720000006</v>
      </c>
      <c r="AA17" s="506">
        <v>0</v>
      </c>
      <c r="AB17" s="506">
        <v>78496.654720000006</v>
      </c>
      <c r="AC17" s="506"/>
      <c r="AD17" s="506">
        <v>39470.485479999996</v>
      </c>
      <c r="AE17" s="506">
        <v>-10679.59777</v>
      </c>
      <c r="AF17" s="506">
        <v>28790.887710000003</v>
      </c>
      <c r="AG17" s="506"/>
      <c r="AH17" s="506">
        <v>16844.155699999999</v>
      </c>
      <c r="AI17" s="506">
        <v>28.523260000000001</v>
      </c>
      <c r="AJ17" s="506">
        <v>16872.678960000001</v>
      </c>
      <c r="AK17" s="508" t="s">
        <v>635</v>
      </c>
      <c r="AL17" s="506">
        <v>10773.07301</v>
      </c>
      <c r="AM17" s="506">
        <v>0</v>
      </c>
      <c r="AN17" s="506">
        <v>10773.07301</v>
      </c>
      <c r="AO17" s="506"/>
      <c r="AP17" s="506">
        <v>2810.7906000000003</v>
      </c>
      <c r="AQ17" s="506">
        <v>0</v>
      </c>
      <c r="AR17" s="506">
        <v>2810.7906000000003</v>
      </c>
      <c r="AS17" s="506"/>
      <c r="AT17" s="506">
        <v>16601.999250000001</v>
      </c>
      <c r="AU17" s="506">
        <v>25164.582699999999</v>
      </c>
      <c r="AV17" s="506">
        <v>41766.58195</v>
      </c>
      <c r="AW17" s="508" t="s">
        <v>635</v>
      </c>
      <c r="AX17" s="506">
        <v>0</v>
      </c>
      <c r="AY17" s="506">
        <v>0</v>
      </c>
      <c r="AZ17" s="506">
        <v>0</v>
      </c>
      <c r="BA17" s="506"/>
      <c r="BB17" s="506">
        <v>0</v>
      </c>
      <c r="BC17" s="506">
        <v>0</v>
      </c>
      <c r="BD17" s="506">
        <v>0</v>
      </c>
      <c r="BE17" s="506"/>
      <c r="BF17" s="506">
        <v>0</v>
      </c>
      <c r="BG17" s="506">
        <v>0</v>
      </c>
      <c r="BH17" s="506">
        <v>0</v>
      </c>
      <c r="BI17" s="508" t="s">
        <v>635</v>
      </c>
      <c r="BJ17" s="506">
        <v>0</v>
      </c>
      <c r="BK17" s="506">
        <v>0</v>
      </c>
      <c r="BL17" s="506">
        <v>0</v>
      </c>
      <c r="BM17" s="506"/>
      <c r="BN17" s="506">
        <v>-41041.803970000001</v>
      </c>
      <c r="BO17" s="506">
        <v>60213.706760000001</v>
      </c>
      <c r="BP17" s="506">
        <v>19171.90279</v>
      </c>
      <c r="BQ17" s="506"/>
      <c r="BR17" s="506">
        <v>0</v>
      </c>
      <c r="BS17" s="506">
        <v>0</v>
      </c>
      <c r="BT17" s="506">
        <v>0</v>
      </c>
      <c r="BU17" s="508" t="s">
        <v>635</v>
      </c>
      <c r="BV17" s="506">
        <v>322219.09506999998</v>
      </c>
      <c r="BW17" s="506">
        <v>131910.37577000001</v>
      </c>
      <c r="BX17" s="506">
        <v>454129.47084000002</v>
      </c>
      <c r="BY17" s="506"/>
      <c r="BZ17" s="506">
        <v>191208.32819</v>
      </c>
      <c r="CA17" s="506">
        <v>21817.278100000003</v>
      </c>
      <c r="CB17" s="506">
        <v>213025.60629</v>
      </c>
      <c r="CC17" s="506"/>
      <c r="CD17" s="506">
        <v>322219.09506999998</v>
      </c>
      <c r="CE17" s="506">
        <v>131910.37577000001</v>
      </c>
      <c r="CF17" s="506">
        <v>454129.47084000002</v>
      </c>
      <c r="CG17" s="503"/>
    </row>
    <row r="18" spans="1:85" s="25" customFormat="1" ht="9" customHeight="1">
      <c r="A18" s="508" t="s">
        <v>550</v>
      </c>
      <c r="B18" s="506">
        <v>6474.7473399999999</v>
      </c>
      <c r="C18" s="506">
        <v>615.94778000000008</v>
      </c>
      <c r="D18" s="506">
        <v>7090.6951200000003</v>
      </c>
      <c r="E18" s="506"/>
      <c r="F18" s="506">
        <v>0</v>
      </c>
      <c r="G18" s="506">
        <v>2.8000000000000003E-4</v>
      </c>
      <c r="H18" s="506">
        <v>2.8000000000000003E-4</v>
      </c>
      <c r="I18" s="506"/>
      <c r="J18" s="506">
        <v>17492.228480000002</v>
      </c>
      <c r="K18" s="506">
        <v>36099.548289999999</v>
      </c>
      <c r="L18" s="506">
        <v>53591.776770000004</v>
      </c>
      <c r="M18" s="508" t="s">
        <v>550</v>
      </c>
      <c r="N18" s="506">
        <v>10.615489999999999</v>
      </c>
      <c r="O18" s="506">
        <v>5.4026099999999992</v>
      </c>
      <c r="P18" s="506">
        <v>16.0181</v>
      </c>
      <c r="Q18" s="506"/>
      <c r="R18" s="506">
        <v>51.01923</v>
      </c>
      <c r="S18" s="506">
        <v>138.77104</v>
      </c>
      <c r="T18" s="506">
        <v>189.79026999999999</v>
      </c>
      <c r="U18" s="506"/>
      <c r="V18" s="506">
        <v>18296.498640000002</v>
      </c>
      <c r="W18" s="506">
        <v>152.38780000000003</v>
      </c>
      <c r="X18" s="506">
        <v>18448.886440000002</v>
      </c>
      <c r="Y18" s="508" t="s">
        <v>550</v>
      </c>
      <c r="Z18" s="506">
        <v>0</v>
      </c>
      <c r="AA18" s="506">
        <v>0</v>
      </c>
      <c r="AB18" s="506">
        <v>0</v>
      </c>
      <c r="AC18" s="506"/>
      <c r="AD18" s="506">
        <v>78.309560000000005</v>
      </c>
      <c r="AE18" s="506">
        <v>8.4024999999999999</v>
      </c>
      <c r="AF18" s="506">
        <v>86.712059999999994</v>
      </c>
      <c r="AG18" s="506"/>
      <c r="AH18" s="506">
        <v>343.67743000000002</v>
      </c>
      <c r="AI18" s="506">
        <v>3.9977400000000003</v>
      </c>
      <c r="AJ18" s="506">
        <v>347.67516999999998</v>
      </c>
      <c r="AK18" s="508" t="s">
        <v>550</v>
      </c>
      <c r="AL18" s="506">
        <v>0</v>
      </c>
      <c r="AM18" s="506">
        <v>1.4960000000000001E-2</v>
      </c>
      <c r="AN18" s="506">
        <v>1.4960000000000001E-2</v>
      </c>
      <c r="AO18" s="506"/>
      <c r="AP18" s="506">
        <v>0</v>
      </c>
      <c r="AQ18" s="506">
        <v>0</v>
      </c>
      <c r="AR18" s="506">
        <v>0</v>
      </c>
      <c r="AS18" s="506"/>
      <c r="AT18" s="506">
        <v>13896.36499</v>
      </c>
      <c r="AU18" s="506">
        <v>459.35811999999999</v>
      </c>
      <c r="AV18" s="506">
        <v>14355.723109999999</v>
      </c>
      <c r="AW18" s="508" t="s">
        <v>550</v>
      </c>
      <c r="AX18" s="506">
        <v>77.31662</v>
      </c>
      <c r="AY18" s="506">
        <v>0.74970999999999999</v>
      </c>
      <c r="AZ18" s="506">
        <v>78.066330000000008</v>
      </c>
      <c r="BA18" s="506"/>
      <c r="BB18" s="506">
        <v>0</v>
      </c>
      <c r="BC18" s="506">
        <v>0</v>
      </c>
      <c r="BD18" s="506">
        <v>0</v>
      </c>
      <c r="BE18" s="506"/>
      <c r="BF18" s="506">
        <v>2E-3</v>
      </c>
      <c r="BG18" s="506">
        <v>1.1040000000000001E-2</v>
      </c>
      <c r="BH18" s="506">
        <v>1.3040000000000001E-2</v>
      </c>
      <c r="BI18" s="508" t="s">
        <v>550</v>
      </c>
      <c r="BJ18" s="506">
        <v>0</v>
      </c>
      <c r="BK18" s="506">
        <v>0</v>
      </c>
      <c r="BL18" s="506">
        <v>0</v>
      </c>
      <c r="BM18" s="506"/>
      <c r="BN18" s="506">
        <v>0</v>
      </c>
      <c r="BO18" s="506">
        <v>0</v>
      </c>
      <c r="BP18" s="506">
        <v>0</v>
      </c>
      <c r="BQ18" s="506"/>
      <c r="BR18" s="506">
        <v>0</v>
      </c>
      <c r="BS18" s="506">
        <v>0</v>
      </c>
      <c r="BT18" s="506">
        <v>0</v>
      </c>
      <c r="BU18" s="508" t="s">
        <v>550</v>
      </c>
      <c r="BV18" s="506">
        <v>56720.779780000004</v>
      </c>
      <c r="BW18" s="506">
        <v>37484.591869999982</v>
      </c>
      <c r="BX18" s="506">
        <v>94205.37165000003</v>
      </c>
      <c r="BY18" s="506"/>
      <c r="BZ18" s="506">
        <v>17492.228480000002</v>
      </c>
      <c r="CA18" s="506">
        <v>23004.663199999999</v>
      </c>
      <c r="CB18" s="506">
        <v>40496.891680000001</v>
      </c>
      <c r="CC18" s="506"/>
      <c r="CD18" s="506">
        <v>56720.779780000012</v>
      </c>
      <c r="CE18" s="506">
        <v>24389.706779999982</v>
      </c>
      <c r="CF18" s="506">
        <v>81110.486560000019</v>
      </c>
      <c r="CG18" s="503"/>
    </row>
    <row r="19" spans="1:85" s="25" customFormat="1" ht="5.0999999999999996" customHeight="1">
      <c r="A19" s="508"/>
      <c r="B19" s="506"/>
      <c r="C19" s="506"/>
      <c r="D19" s="506"/>
      <c r="E19" s="506"/>
      <c r="F19" s="506"/>
      <c r="G19" s="506"/>
      <c r="H19" s="506"/>
      <c r="I19" s="506"/>
      <c r="J19" s="506"/>
      <c r="K19" s="506"/>
      <c r="L19" s="506"/>
      <c r="M19" s="508"/>
      <c r="N19" s="506"/>
      <c r="O19" s="506"/>
      <c r="P19" s="506"/>
      <c r="Q19" s="506"/>
      <c r="R19" s="506"/>
      <c r="S19" s="506"/>
      <c r="T19" s="506"/>
      <c r="U19" s="506"/>
      <c r="V19" s="506"/>
      <c r="W19" s="506"/>
      <c r="X19" s="506"/>
      <c r="Y19" s="508"/>
      <c r="Z19" s="506"/>
      <c r="AA19" s="506"/>
      <c r="AB19" s="506"/>
      <c r="AC19" s="506"/>
      <c r="AD19" s="506"/>
      <c r="AE19" s="506"/>
      <c r="AF19" s="506"/>
      <c r="AG19" s="506"/>
      <c r="AH19" s="506"/>
      <c r="AI19" s="506"/>
      <c r="AJ19" s="506"/>
      <c r="AK19" s="508"/>
      <c r="AL19" s="506"/>
      <c r="AM19" s="506"/>
      <c r="AN19" s="506"/>
      <c r="AO19" s="506"/>
      <c r="AP19" s="506"/>
      <c r="AQ19" s="506"/>
      <c r="AR19" s="506"/>
      <c r="AS19" s="506"/>
      <c r="AT19" s="506"/>
      <c r="AU19" s="506"/>
      <c r="AV19" s="506"/>
      <c r="AW19" s="508"/>
      <c r="AX19" s="506"/>
      <c r="AY19" s="506"/>
      <c r="AZ19" s="506"/>
      <c r="BA19" s="506"/>
      <c r="BB19" s="506"/>
      <c r="BC19" s="506"/>
      <c r="BD19" s="506"/>
      <c r="BE19" s="506"/>
      <c r="BF19" s="506"/>
      <c r="BG19" s="506"/>
      <c r="BH19" s="506"/>
      <c r="BI19" s="508"/>
      <c r="BJ19" s="506"/>
      <c r="BK19" s="506"/>
      <c r="BL19" s="506"/>
      <c r="BM19" s="506"/>
      <c r="BN19" s="506"/>
      <c r="BO19" s="506"/>
      <c r="BP19" s="506"/>
      <c r="BQ19" s="506"/>
      <c r="BR19" s="506"/>
      <c r="BS19" s="506"/>
      <c r="BT19" s="506"/>
      <c r="BU19" s="508"/>
      <c r="BV19" s="506"/>
      <c r="BW19" s="506"/>
      <c r="BX19" s="506"/>
      <c r="BY19" s="506"/>
      <c r="BZ19" s="506"/>
      <c r="CA19" s="506"/>
      <c r="CB19" s="506"/>
      <c r="CC19" s="506"/>
      <c r="CD19" s="506"/>
      <c r="CE19" s="506"/>
      <c r="CF19" s="506"/>
      <c r="CG19" s="503"/>
    </row>
    <row r="20" spans="1:85" s="19" customFormat="1" ht="9.75" customHeight="1">
      <c r="A20" s="501" t="s">
        <v>636</v>
      </c>
      <c r="B20" s="502">
        <v>244003.46480000002</v>
      </c>
      <c r="C20" s="502">
        <v>428781.29436</v>
      </c>
      <c r="D20" s="502">
        <v>672784.75916000002</v>
      </c>
      <c r="E20" s="502"/>
      <c r="F20" s="502">
        <v>22730.268030000003</v>
      </c>
      <c r="G20" s="502">
        <v>2108.0428099999999</v>
      </c>
      <c r="H20" s="502">
        <v>24838.310839999998</v>
      </c>
      <c r="I20" s="502"/>
      <c r="J20" s="502">
        <v>535606.46877000004</v>
      </c>
      <c r="K20" s="502">
        <v>408430.17666</v>
      </c>
      <c r="L20" s="502">
        <v>944036.64542999992</v>
      </c>
      <c r="M20" s="501" t="s">
        <v>636</v>
      </c>
      <c r="N20" s="502">
        <v>98282.194480000006</v>
      </c>
      <c r="O20" s="502">
        <v>33071.566650000001</v>
      </c>
      <c r="P20" s="502">
        <v>131353.76113</v>
      </c>
      <c r="Q20" s="502"/>
      <c r="R20" s="502">
        <v>165779.4405</v>
      </c>
      <c r="S20" s="502">
        <v>81915.822849999997</v>
      </c>
      <c r="T20" s="502">
        <v>247695.26334999999</v>
      </c>
      <c r="U20" s="502"/>
      <c r="V20" s="502">
        <v>362460.52955000004</v>
      </c>
      <c r="W20" s="502">
        <v>229082.27875</v>
      </c>
      <c r="X20" s="502">
        <v>591542.80829999992</v>
      </c>
      <c r="Y20" s="501" t="s">
        <v>636</v>
      </c>
      <c r="Z20" s="502">
        <v>-8202.367549999999</v>
      </c>
      <c r="AA20" s="502">
        <v>33416.503409999998</v>
      </c>
      <c r="AB20" s="502">
        <v>25214.135859999999</v>
      </c>
      <c r="AC20" s="502"/>
      <c r="AD20" s="502">
        <v>390225.66892999999</v>
      </c>
      <c r="AE20" s="502">
        <v>224489.69738</v>
      </c>
      <c r="AF20" s="502">
        <v>614715.36630999995</v>
      </c>
      <c r="AG20" s="502"/>
      <c r="AH20" s="502">
        <v>213944.73778999998</v>
      </c>
      <c r="AI20" s="502">
        <v>16674.748729999999</v>
      </c>
      <c r="AJ20" s="502">
        <v>230619.48652000001</v>
      </c>
      <c r="AK20" s="501" t="s">
        <v>636</v>
      </c>
      <c r="AL20" s="502">
        <v>66977.926210000005</v>
      </c>
      <c r="AM20" s="502">
        <v>19338.764300000003</v>
      </c>
      <c r="AN20" s="502">
        <v>86316.69051</v>
      </c>
      <c r="AO20" s="502"/>
      <c r="AP20" s="502">
        <v>87814.03959</v>
      </c>
      <c r="AQ20" s="502">
        <v>4162.8558899999998</v>
      </c>
      <c r="AR20" s="502">
        <v>91976.895480000007</v>
      </c>
      <c r="AS20" s="502"/>
      <c r="AT20" s="502">
        <v>32618.998449999999</v>
      </c>
      <c r="AU20" s="502">
        <v>60002.800689999996</v>
      </c>
      <c r="AV20" s="502">
        <v>92621.799140000003</v>
      </c>
      <c r="AW20" s="501" t="s">
        <v>636</v>
      </c>
      <c r="AX20" s="502">
        <v>23723.047719999999</v>
      </c>
      <c r="AY20" s="502">
        <v>36.25394</v>
      </c>
      <c r="AZ20" s="502">
        <v>23759.301660000001</v>
      </c>
      <c r="BA20" s="502"/>
      <c r="BB20" s="502">
        <v>22885.266609999999</v>
      </c>
      <c r="BC20" s="502">
        <v>917.23501999999996</v>
      </c>
      <c r="BD20" s="502">
        <v>23802.501629999999</v>
      </c>
      <c r="BE20" s="502"/>
      <c r="BF20" s="502">
        <v>2562.4329600000001</v>
      </c>
      <c r="BG20" s="502">
        <v>23657.288820000002</v>
      </c>
      <c r="BH20" s="502">
        <v>26219.72178</v>
      </c>
      <c r="BI20" s="501" t="s">
        <v>636</v>
      </c>
      <c r="BJ20" s="502">
        <v>1311.4293900000002</v>
      </c>
      <c r="BK20" s="502">
        <v>27110.75332</v>
      </c>
      <c r="BL20" s="502">
        <v>28422.182710000001</v>
      </c>
      <c r="BM20" s="502"/>
      <c r="BN20" s="502">
        <v>22263.593649999999</v>
      </c>
      <c r="BO20" s="502">
        <v>31674.632519999999</v>
      </c>
      <c r="BP20" s="502">
        <v>53938.226170000002</v>
      </c>
      <c r="BQ20" s="502"/>
      <c r="BR20" s="502">
        <v>73096.740590000001</v>
      </c>
      <c r="BS20" s="502">
        <v>706.26502000000005</v>
      </c>
      <c r="BT20" s="502">
        <v>73803.005609999993</v>
      </c>
      <c r="BU20" s="501" t="s">
        <v>636</v>
      </c>
      <c r="BV20" s="502">
        <v>2358083.8804700002</v>
      </c>
      <c r="BW20" s="502">
        <v>1625576.9811199999</v>
      </c>
      <c r="BX20" s="502">
        <v>3983660.8615899985</v>
      </c>
      <c r="BY20" s="502"/>
      <c r="BZ20" s="502">
        <v>535606.46877000004</v>
      </c>
      <c r="CA20" s="502">
        <v>420406.19498000003</v>
      </c>
      <c r="CB20" s="502">
        <v>956012.66374999995</v>
      </c>
      <c r="CC20" s="502"/>
      <c r="CD20" s="502">
        <v>2358083.8804700002</v>
      </c>
      <c r="CE20" s="502">
        <v>1637552.9994399999</v>
      </c>
      <c r="CF20" s="502">
        <v>3995636.8799099983</v>
      </c>
    </row>
    <row r="21" spans="1:85" s="25" customFormat="1" ht="9" customHeight="1">
      <c r="A21" s="508" t="s">
        <v>637</v>
      </c>
      <c r="B21" s="506">
        <v>265574.43252000003</v>
      </c>
      <c r="C21" s="506">
        <v>162980.47253</v>
      </c>
      <c r="D21" s="506">
        <v>428554.90505</v>
      </c>
      <c r="E21" s="506"/>
      <c r="F21" s="506">
        <v>16757.081740000001</v>
      </c>
      <c r="G21" s="506">
        <v>1846.0762199999999</v>
      </c>
      <c r="H21" s="506">
        <v>18603.15796</v>
      </c>
      <c r="I21" s="506"/>
      <c r="J21" s="506">
        <v>303010.93695999996</v>
      </c>
      <c r="K21" s="506">
        <v>173627.73561</v>
      </c>
      <c r="L21" s="506">
        <v>476638.67257</v>
      </c>
      <c r="M21" s="508" t="s">
        <v>637</v>
      </c>
      <c r="N21" s="506">
        <v>69231.392970000001</v>
      </c>
      <c r="O21" s="506">
        <v>21016.141739999999</v>
      </c>
      <c r="P21" s="506">
        <v>90247.534709999993</v>
      </c>
      <c r="Q21" s="506"/>
      <c r="R21" s="506">
        <v>119982.38304</v>
      </c>
      <c r="S21" s="506">
        <v>52965.915259999994</v>
      </c>
      <c r="T21" s="506">
        <v>172948.29830000002</v>
      </c>
      <c r="U21" s="506"/>
      <c r="V21" s="506">
        <v>266560.74446999998</v>
      </c>
      <c r="W21" s="506">
        <v>124469.64010999999</v>
      </c>
      <c r="X21" s="506">
        <v>391030.38457999995</v>
      </c>
      <c r="Y21" s="508" t="s">
        <v>637</v>
      </c>
      <c r="Z21" s="506">
        <v>3431.7477000000003</v>
      </c>
      <c r="AA21" s="506">
        <v>2183.5063100000002</v>
      </c>
      <c r="AB21" s="506">
        <v>5615.2540099999997</v>
      </c>
      <c r="AC21" s="506"/>
      <c r="AD21" s="506">
        <v>309102.43770000001</v>
      </c>
      <c r="AE21" s="506">
        <v>86723.442760000005</v>
      </c>
      <c r="AF21" s="506">
        <v>395825.88045999996</v>
      </c>
      <c r="AG21" s="506"/>
      <c r="AH21" s="506">
        <v>155900.48366</v>
      </c>
      <c r="AI21" s="506">
        <v>2318.7221199999999</v>
      </c>
      <c r="AJ21" s="506">
        <v>158219.20577999999</v>
      </c>
      <c r="AK21" s="508" t="s">
        <v>637</v>
      </c>
      <c r="AL21" s="506">
        <v>52804.371289999995</v>
      </c>
      <c r="AM21" s="506">
        <v>8907.3755799999999</v>
      </c>
      <c r="AN21" s="506">
        <v>61711.746869999995</v>
      </c>
      <c r="AO21" s="506"/>
      <c r="AP21" s="506">
        <v>42660.524570000001</v>
      </c>
      <c r="AQ21" s="506">
        <v>3765.8016600000001</v>
      </c>
      <c r="AR21" s="506">
        <v>46426.326229999999</v>
      </c>
      <c r="AS21" s="506"/>
      <c r="AT21" s="506">
        <v>17403.06826</v>
      </c>
      <c r="AU21" s="506">
        <v>46596.60095</v>
      </c>
      <c r="AV21" s="506">
        <v>63999.66921</v>
      </c>
      <c r="AW21" s="508" t="s">
        <v>637</v>
      </c>
      <c r="AX21" s="506">
        <v>21432.272579999997</v>
      </c>
      <c r="AY21" s="506">
        <v>13.55048</v>
      </c>
      <c r="AZ21" s="506">
        <v>21445.823059999999</v>
      </c>
      <c r="BA21" s="506"/>
      <c r="BB21" s="506">
        <v>17819.713809999997</v>
      </c>
      <c r="BC21" s="506">
        <v>808.77972</v>
      </c>
      <c r="BD21" s="506">
        <v>18628.49353</v>
      </c>
      <c r="BE21" s="506"/>
      <c r="BF21" s="506">
        <v>2513.99062</v>
      </c>
      <c r="BG21" s="506">
        <v>11508.07769</v>
      </c>
      <c r="BH21" s="506">
        <v>14022.068310000001</v>
      </c>
      <c r="BI21" s="508" t="s">
        <v>637</v>
      </c>
      <c r="BJ21" s="506">
        <v>1305.62204</v>
      </c>
      <c r="BK21" s="506">
        <v>27107.40064</v>
      </c>
      <c r="BL21" s="506">
        <v>28413.022679999998</v>
      </c>
      <c r="BM21" s="506"/>
      <c r="BN21" s="506">
        <v>12611.494859999999</v>
      </c>
      <c r="BO21" s="506">
        <v>13056.31193</v>
      </c>
      <c r="BP21" s="506">
        <v>25667.806789999999</v>
      </c>
      <c r="BQ21" s="506"/>
      <c r="BR21" s="506">
        <v>50136.831579999998</v>
      </c>
      <c r="BS21" s="506">
        <v>418.76175000000001</v>
      </c>
      <c r="BT21" s="506">
        <v>50555.593329999996</v>
      </c>
      <c r="BU21" s="508" t="s">
        <v>637</v>
      </c>
      <c r="BV21" s="506">
        <v>1728239.5303700001</v>
      </c>
      <c r="BW21" s="506">
        <v>740314.31305999984</v>
      </c>
      <c r="BX21" s="506">
        <v>2468553.8434299994</v>
      </c>
      <c r="BY21" s="506"/>
      <c r="BZ21" s="506">
        <v>303010.93695999996</v>
      </c>
      <c r="CA21" s="506">
        <v>185599.67219000001</v>
      </c>
      <c r="CB21" s="506">
        <v>488610.60914999997</v>
      </c>
      <c r="CC21" s="506"/>
      <c r="CD21" s="506">
        <v>1728239.5303700003</v>
      </c>
      <c r="CE21" s="506">
        <v>752286.24963999982</v>
      </c>
      <c r="CF21" s="506">
        <v>2480525.7800099994</v>
      </c>
      <c r="CG21" s="503"/>
    </row>
    <row r="22" spans="1:85" s="25" customFormat="1" ht="9" customHeight="1">
      <c r="A22" s="508" t="s">
        <v>638</v>
      </c>
      <c r="B22" s="506">
        <v>4663.5509299999994</v>
      </c>
      <c r="C22" s="506">
        <v>149.80026999999998</v>
      </c>
      <c r="D22" s="506">
        <v>4813.3512000000001</v>
      </c>
      <c r="E22" s="506"/>
      <c r="F22" s="506">
        <v>22.916150000000002</v>
      </c>
      <c r="G22" s="506">
        <v>0</v>
      </c>
      <c r="H22" s="506">
        <v>22.916150000000002</v>
      </c>
      <c r="I22" s="506"/>
      <c r="J22" s="506">
        <v>0</v>
      </c>
      <c r="K22" s="506">
        <v>0</v>
      </c>
      <c r="L22" s="506">
        <v>0</v>
      </c>
      <c r="M22" s="508" t="s">
        <v>638</v>
      </c>
      <c r="N22" s="506">
        <v>246.67595</v>
      </c>
      <c r="O22" s="506">
        <v>4.1790099999999999</v>
      </c>
      <c r="P22" s="506">
        <v>250.85496000000001</v>
      </c>
      <c r="Q22" s="506"/>
      <c r="R22" s="506">
        <v>4840.9972800000005</v>
      </c>
      <c r="S22" s="506">
        <v>128.67338000000001</v>
      </c>
      <c r="T22" s="506">
        <v>4969.6706599999998</v>
      </c>
      <c r="U22" s="506"/>
      <c r="V22" s="506">
        <v>2967.3437699999999</v>
      </c>
      <c r="W22" s="506">
        <v>28.05199</v>
      </c>
      <c r="X22" s="506">
        <v>2995.3957599999999</v>
      </c>
      <c r="Y22" s="508" t="s">
        <v>638</v>
      </c>
      <c r="Z22" s="506">
        <v>315.29899999999998</v>
      </c>
      <c r="AA22" s="506">
        <v>0</v>
      </c>
      <c r="AB22" s="506">
        <v>315.29899999999998</v>
      </c>
      <c r="AC22" s="506"/>
      <c r="AD22" s="506">
        <v>0</v>
      </c>
      <c r="AE22" s="506">
        <v>0</v>
      </c>
      <c r="AF22" s="506">
        <v>0</v>
      </c>
      <c r="AG22" s="506"/>
      <c r="AH22" s="506">
        <v>960.93128999999999</v>
      </c>
      <c r="AI22" s="506">
        <v>0.43596000000000001</v>
      </c>
      <c r="AJ22" s="506">
        <v>961.36725000000001</v>
      </c>
      <c r="AK22" s="508" t="s">
        <v>638</v>
      </c>
      <c r="AL22" s="506">
        <v>4157.2714800000003</v>
      </c>
      <c r="AM22" s="506">
        <v>60.553849999999997</v>
      </c>
      <c r="AN22" s="506">
        <v>4217.8253299999997</v>
      </c>
      <c r="AO22" s="506"/>
      <c r="AP22" s="506">
        <v>1366.9283400000002</v>
      </c>
      <c r="AQ22" s="506">
        <v>0.30431999999999998</v>
      </c>
      <c r="AR22" s="506">
        <v>1367.2326600000001</v>
      </c>
      <c r="AS22" s="506"/>
      <c r="AT22" s="506">
        <v>408.19479999999999</v>
      </c>
      <c r="AU22" s="506">
        <v>27.211740000000002</v>
      </c>
      <c r="AV22" s="506">
        <v>435.40654000000006</v>
      </c>
      <c r="AW22" s="508" t="s">
        <v>638</v>
      </c>
      <c r="AX22" s="506">
        <v>74.378799999999998</v>
      </c>
      <c r="AY22" s="506">
        <v>0</v>
      </c>
      <c r="AZ22" s="506">
        <v>74.378799999999998</v>
      </c>
      <c r="BA22" s="506"/>
      <c r="BB22" s="506">
        <v>89.319960000000009</v>
      </c>
      <c r="BC22" s="506">
        <v>0</v>
      </c>
      <c r="BD22" s="506">
        <v>89.319960000000009</v>
      </c>
      <c r="BE22" s="506"/>
      <c r="BF22" s="506">
        <v>38.99147</v>
      </c>
      <c r="BG22" s="506">
        <v>32.33502</v>
      </c>
      <c r="BH22" s="506">
        <v>71.326490000000007</v>
      </c>
      <c r="BI22" s="508" t="s">
        <v>638</v>
      </c>
      <c r="BJ22" s="506">
        <v>0</v>
      </c>
      <c r="BK22" s="506">
        <v>0</v>
      </c>
      <c r="BL22" s="506">
        <v>0</v>
      </c>
      <c r="BM22" s="506"/>
      <c r="BN22" s="506">
        <v>3287.42625</v>
      </c>
      <c r="BO22" s="506">
        <v>179.13317000000001</v>
      </c>
      <c r="BP22" s="506">
        <v>3466.55942</v>
      </c>
      <c r="BQ22" s="506"/>
      <c r="BR22" s="506">
        <v>0</v>
      </c>
      <c r="BS22" s="506">
        <v>0</v>
      </c>
      <c r="BT22" s="506">
        <v>0</v>
      </c>
      <c r="BU22" s="508" t="s">
        <v>638</v>
      </c>
      <c r="BV22" s="506">
        <v>23440.225469999998</v>
      </c>
      <c r="BW22" s="506">
        <v>610.67871000000002</v>
      </c>
      <c r="BX22" s="506">
        <v>24050.904179999998</v>
      </c>
      <c r="BY22" s="506"/>
      <c r="BZ22" s="506">
        <v>0</v>
      </c>
      <c r="CA22" s="506">
        <v>259.56092000000001</v>
      </c>
      <c r="CB22" s="506">
        <v>259.56092000000001</v>
      </c>
      <c r="CC22" s="506"/>
      <c r="CD22" s="506">
        <v>23440.225469999998</v>
      </c>
      <c r="CE22" s="506">
        <v>870.23963000000003</v>
      </c>
      <c r="CF22" s="506">
        <v>24310.465099999998</v>
      </c>
      <c r="CG22" s="503"/>
    </row>
    <row r="23" spans="1:85" s="25" customFormat="1" ht="9" customHeight="1">
      <c r="A23" s="508" t="s">
        <v>629</v>
      </c>
      <c r="B23" s="506">
        <v>1300.5697500000001</v>
      </c>
      <c r="C23" s="506">
        <v>1686.91356</v>
      </c>
      <c r="D23" s="506">
        <v>2987.4833100000001</v>
      </c>
      <c r="E23" s="506"/>
      <c r="F23" s="506">
        <v>0</v>
      </c>
      <c r="G23" s="506">
        <v>0</v>
      </c>
      <c r="H23" s="506">
        <v>0</v>
      </c>
      <c r="I23" s="506"/>
      <c r="J23" s="506">
        <v>6046.9065700000001</v>
      </c>
      <c r="K23" s="506">
        <v>68.101990000000001</v>
      </c>
      <c r="L23" s="506">
        <v>6115.0085599999993</v>
      </c>
      <c r="M23" s="508" t="s">
        <v>629</v>
      </c>
      <c r="N23" s="506">
        <v>78.744040000000012</v>
      </c>
      <c r="O23" s="506">
        <v>0</v>
      </c>
      <c r="P23" s="506">
        <v>78.744040000000012</v>
      </c>
      <c r="Q23" s="506"/>
      <c r="R23" s="506">
        <v>1590.81773</v>
      </c>
      <c r="S23" s="506">
        <v>0</v>
      </c>
      <c r="T23" s="506">
        <v>1590.81773</v>
      </c>
      <c r="U23" s="506"/>
      <c r="V23" s="506">
        <v>4489.5655999999999</v>
      </c>
      <c r="W23" s="506">
        <v>0</v>
      </c>
      <c r="X23" s="506">
        <v>4489.5655999999999</v>
      </c>
      <c r="Y23" s="508" t="s">
        <v>629</v>
      </c>
      <c r="Z23" s="506">
        <v>345.58816999999999</v>
      </c>
      <c r="AA23" s="506">
        <v>1.4446300000000001</v>
      </c>
      <c r="AB23" s="506">
        <v>347.03280000000001</v>
      </c>
      <c r="AC23" s="506"/>
      <c r="AD23" s="506">
        <v>2843.3914399999999</v>
      </c>
      <c r="AE23" s="506">
        <v>3.19469</v>
      </c>
      <c r="AF23" s="506">
        <v>2846.5861299999997</v>
      </c>
      <c r="AG23" s="506"/>
      <c r="AH23" s="506">
        <v>158.53179</v>
      </c>
      <c r="AI23" s="506">
        <v>0</v>
      </c>
      <c r="AJ23" s="506">
        <v>158.53179</v>
      </c>
      <c r="AK23" s="508" t="s">
        <v>629</v>
      </c>
      <c r="AL23" s="506">
        <v>123.61810000000001</v>
      </c>
      <c r="AM23" s="506">
        <v>0</v>
      </c>
      <c r="AN23" s="506">
        <v>123.61810000000001</v>
      </c>
      <c r="AO23" s="506"/>
      <c r="AP23" s="506">
        <v>835.34263999999996</v>
      </c>
      <c r="AQ23" s="506">
        <v>0</v>
      </c>
      <c r="AR23" s="506">
        <v>835.34263999999996</v>
      </c>
      <c r="AS23" s="506"/>
      <c r="AT23" s="506">
        <v>1013.3102</v>
      </c>
      <c r="AU23" s="506">
        <v>8.2939799999999995</v>
      </c>
      <c r="AV23" s="506">
        <v>1021.60418</v>
      </c>
      <c r="AW23" s="508" t="s">
        <v>629</v>
      </c>
      <c r="AX23" s="506">
        <v>9.1585400000000003</v>
      </c>
      <c r="AY23" s="506">
        <v>8.7341599999999993</v>
      </c>
      <c r="AZ23" s="506">
        <v>17.892700000000001</v>
      </c>
      <c r="BA23" s="506"/>
      <c r="BB23" s="506">
        <v>0</v>
      </c>
      <c r="BC23" s="506">
        <v>0</v>
      </c>
      <c r="BD23" s="506">
        <v>0</v>
      </c>
      <c r="BE23" s="506"/>
      <c r="BF23" s="506">
        <v>0</v>
      </c>
      <c r="BG23" s="506">
        <v>0</v>
      </c>
      <c r="BH23" s="506">
        <v>0</v>
      </c>
      <c r="BI23" s="508" t="s">
        <v>629</v>
      </c>
      <c r="BJ23" s="506">
        <v>2.1918000000000002</v>
      </c>
      <c r="BK23" s="506">
        <v>0</v>
      </c>
      <c r="BL23" s="506">
        <v>2.1918000000000002</v>
      </c>
      <c r="BM23" s="506"/>
      <c r="BN23" s="506">
        <v>2492.53352</v>
      </c>
      <c r="BO23" s="506">
        <v>0</v>
      </c>
      <c r="BP23" s="506">
        <v>2492.53352</v>
      </c>
      <c r="BQ23" s="506"/>
      <c r="BR23" s="506">
        <v>0</v>
      </c>
      <c r="BS23" s="506">
        <v>0</v>
      </c>
      <c r="BT23" s="506">
        <v>0</v>
      </c>
      <c r="BU23" s="508" t="s">
        <v>629</v>
      </c>
      <c r="BV23" s="506">
        <v>21330.26989</v>
      </c>
      <c r="BW23" s="506">
        <v>1776.68301</v>
      </c>
      <c r="BX23" s="506">
        <v>23106.9529</v>
      </c>
      <c r="BY23" s="506"/>
      <c r="BZ23" s="506">
        <v>6046.9065700000001</v>
      </c>
      <c r="CA23" s="506">
        <v>68.101990000000001</v>
      </c>
      <c r="CB23" s="506">
        <v>6115.0085599999993</v>
      </c>
      <c r="CC23" s="506"/>
      <c r="CD23" s="506">
        <v>21330.26989</v>
      </c>
      <c r="CE23" s="506">
        <v>1776.6830100000002</v>
      </c>
      <c r="CF23" s="506">
        <v>23106.9529</v>
      </c>
      <c r="CG23" s="503"/>
    </row>
    <row r="24" spans="1:85" s="25" customFormat="1" ht="9" customHeight="1">
      <c r="A24" s="508" t="s">
        <v>639</v>
      </c>
      <c r="B24" s="506">
        <v>53328.845780000003</v>
      </c>
      <c r="C24" s="506">
        <v>65340.596340000004</v>
      </c>
      <c r="D24" s="506">
        <v>118669.44212000001</v>
      </c>
      <c r="E24" s="506"/>
      <c r="F24" s="506">
        <v>2853.6707199999996</v>
      </c>
      <c r="G24" s="506">
        <v>0.50909000000000004</v>
      </c>
      <c r="H24" s="506">
        <v>2854.1798100000001</v>
      </c>
      <c r="I24" s="506"/>
      <c r="J24" s="506">
        <v>99681.374939999994</v>
      </c>
      <c r="K24" s="506">
        <v>80545.947799999994</v>
      </c>
      <c r="L24" s="506">
        <v>180227.32274</v>
      </c>
      <c r="M24" s="508" t="s">
        <v>639</v>
      </c>
      <c r="N24" s="506">
        <v>19639.862300000001</v>
      </c>
      <c r="O24" s="506">
        <v>3443.3706000000002</v>
      </c>
      <c r="P24" s="506">
        <v>23083.232899999999</v>
      </c>
      <c r="Q24" s="506"/>
      <c r="R24" s="506">
        <v>18398.602070000001</v>
      </c>
      <c r="S24" s="506">
        <v>22962.779989999999</v>
      </c>
      <c r="T24" s="506">
        <v>41361.382060000004</v>
      </c>
      <c r="U24" s="506"/>
      <c r="V24" s="506">
        <v>22115.421600000001</v>
      </c>
      <c r="W24" s="506">
        <v>97920.874479999999</v>
      </c>
      <c r="X24" s="506">
        <v>120036.29608</v>
      </c>
      <c r="Y24" s="508" t="s">
        <v>639</v>
      </c>
      <c r="Z24" s="506">
        <v>2864.3870999999999</v>
      </c>
      <c r="AA24" s="506">
        <v>1665.9392800000001</v>
      </c>
      <c r="AB24" s="506">
        <v>4530.3263799999995</v>
      </c>
      <c r="AC24" s="506"/>
      <c r="AD24" s="506">
        <v>43513.718999999997</v>
      </c>
      <c r="AE24" s="506">
        <v>29211.02534</v>
      </c>
      <c r="AF24" s="506">
        <v>72724.744340000005</v>
      </c>
      <c r="AG24" s="506"/>
      <c r="AH24" s="506">
        <v>35436.94281</v>
      </c>
      <c r="AI24" s="506">
        <v>5184.7484899999999</v>
      </c>
      <c r="AJ24" s="506">
        <v>40621.691299999999</v>
      </c>
      <c r="AK24" s="508" t="s">
        <v>639</v>
      </c>
      <c r="AL24" s="506">
        <v>4220.0246299999999</v>
      </c>
      <c r="AM24" s="506">
        <v>575.88679999999999</v>
      </c>
      <c r="AN24" s="506">
        <v>4795.9114300000001</v>
      </c>
      <c r="AO24" s="506"/>
      <c r="AP24" s="506">
        <v>1170.2234099999998</v>
      </c>
      <c r="AQ24" s="506">
        <v>9.235850000000001</v>
      </c>
      <c r="AR24" s="506">
        <v>1179.4592600000001</v>
      </c>
      <c r="AS24" s="506"/>
      <c r="AT24" s="506">
        <v>121.62228</v>
      </c>
      <c r="AU24" s="506">
        <v>13301.77576</v>
      </c>
      <c r="AV24" s="506">
        <v>13423.398039999998</v>
      </c>
      <c r="AW24" s="508" t="s">
        <v>639</v>
      </c>
      <c r="AX24" s="506">
        <v>0</v>
      </c>
      <c r="AY24" s="506">
        <v>0</v>
      </c>
      <c r="AZ24" s="506">
        <v>0</v>
      </c>
      <c r="BA24" s="506"/>
      <c r="BB24" s="506">
        <v>1168.6063300000001</v>
      </c>
      <c r="BC24" s="506">
        <v>0</v>
      </c>
      <c r="BD24" s="506">
        <v>1168.6063300000001</v>
      </c>
      <c r="BE24" s="506"/>
      <c r="BF24" s="506">
        <v>0</v>
      </c>
      <c r="BG24" s="506">
        <v>8287.4883700000009</v>
      </c>
      <c r="BH24" s="506">
        <v>8287.4883700000009</v>
      </c>
      <c r="BI24" s="508" t="s">
        <v>639</v>
      </c>
      <c r="BJ24" s="506">
        <v>0</v>
      </c>
      <c r="BK24" s="506">
        <v>0.20038</v>
      </c>
      <c r="BL24" s="506">
        <v>0.20038</v>
      </c>
      <c r="BM24" s="506"/>
      <c r="BN24" s="506">
        <v>0</v>
      </c>
      <c r="BO24" s="506">
        <v>3101.5917200000004</v>
      </c>
      <c r="BP24" s="506">
        <v>3101.5917200000004</v>
      </c>
      <c r="BQ24" s="506"/>
      <c r="BR24" s="506">
        <v>16188.858560000001</v>
      </c>
      <c r="BS24" s="506">
        <v>282.17191000000003</v>
      </c>
      <c r="BT24" s="506">
        <v>16471.030470000002</v>
      </c>
      <c r="BU24" s="508" t="s">
        <v>639</v>
      </c>
      <c r="BV24" s="506">
        <v>320702.16152999998</v>
      </c>
      <c r="BW24" s="506">
        <v>331834.14219999994</v>
      </c>
      <c r="BX24" s="506">
        <v>652536.30373000004</v>
      </c>
      <c r="BY24" s="506"/>
      <c r="BZ24" s="506">
        <v>99681.374939999994</v>
      </c>
      <c r="CA24" s="506">
        <v>80290.46862</v>
      </c>
      <c r="CB24" s="506">
        <v>179971.84356000001</v>
      </c>
      <c r="CC24" s="506"/>
      <c r="CD24" s="506">
        <v>320702.16152999998</v>
      </c>
      <c r="CE24" s="506">
        <v>331578.66301999998</v>
      </c>
      <c r="CF24" s="506">
        <v>652280.82455000002</v>
      </c>
      <c r="CG24" s="503"/>
    </row>
    <row r="25" spans="1:85" s="25" customFormat="1" ht="9" customHeight="1">
      <c r="A25" s="508" t="s">
        <v>640</v>
      </c>
      <c r="B25" s="506">
        <v>3720.5930499999999</v>
      </c>
      <c r="C25" s="506">
        <v>1735.14617</v>
      </c>
      <c r="D25" s="506">
        <v>5455.7392199999995</v>
      </c>
      <c r="E25" s="506"/>
      <c r="F25" s="506">
        <v>0</v>
      </c>
      <c r="G25" s="506">
        <v>0</v>
      </c>
      <c r="H25" s="506">
        <v>0</v>
      </c>
      <c r="I25" s="506"/>
      <c r="J25" s="506">
        <v>30266.721399999999</v>
      </c>
      <c r="K25" s="506">
        <v>45697.038090000002</v>
      </c>
      <c r="L25" s="506">
        <v>75963.759489999997</v>
      </c>
      <c r="M25" s="508" t="s">
        <v>640</v>
      </c>
      <c r="N25" s="506">
        <v>1987.7063900000001</v>
      </c>
      <c r="O25" s="506">
        <v>461.30723999999998</v>
      </c>
      <c r="P25" s="506">
        <v>2449.0136299999999</v>
      </c>
      <c r="Q25" s="506"/>
      <c r="R25" s="506">
        <v>7719.8397100000002</v>
      </c>
      <c r="S25" s="506">
        <v>0</v>
      </c>
      <c r="T25" s="506">
        <v>7719.8397100000002</v>
      </c>
      <c r="U25" s="506"/>
      <c r="V25" s="506">
        <v>3.1274300000000004</v>
      </c>
      <c r="W25" s="506">
        <v>0.56398999999999999</v>
      </c>
      <c r="X25" s="506">
        <v>3.6914199999999999</v>
      </c>
      <c r="Y25" s="508" t="s">
        <v>640</v>
      </c>
      <c r="Z25" s="506">
        <v>0</v>
      </c>
      <c r="AA25" s="506">
        <v>0</v>
      </c>
      <c r="AB25" s="506">
        <v>0</v>
      </c>
      <c r="AC25" s="506"/>
      <c r="AD25" s="506">
        <v>13616.411</v>
      </c>
      <c r="AE25" s="506">
        <v>16750.685819999999</v>
      </c>
      <c r="AF25" s="506">
        <v>30367.096819999999</v>
      </c>
      <c r="AG25" s="506"/>
      <c r="AH25" s="506">
        <v>2234.0089700000003</v>
      </c>
      <c r="AI25" s="506">
        <v>0</v>
      </c>
      <c r="AJ25" s="506">
        <v>2234.0089700000003</v>
      </c>
      <c r="AK25" s="508" t="s">
        <v>640</v>
      </c>
      <c r="AL25" s="506">
        <v>4189.6193400000002</v>
      </c>
      <c r="AM25" s="506">
        <v>0</v>
      </c>
      <c r="AN25" s="506">
        <v>4189.6193400000002</v>
      </c>
      <c r="AO25" s="506"/>
      <c r="AP25" s="506">
        <v>2665.53494</v>
      </c>
      <c r="AQ25" s="506">
        <v>0</v>
      </c>
      <c r="AR25" s="506">
        <v>2665.53494</v>
      </c>
      <c r="AS25" s="506"/>
      <c r="AT25" s="506">
        <v>2235.5792999999999</v>
      </c>
      <c r="AU25" s="506">
        <v>0</v>
      </c>
      <c r="AV25" s="506">
        <v>2235.5792999999999</v>
      </c>
      <c r="AW25" s="508" t="s">
        <v>640</v>
      </c>
      <c r="AX25" s="506">
        <v>0</v>
      </c>
      <c r="AY25" s="506">
        <v>0</v>
      </c>
      <c r="AZ25" s="506">
        <v>0</v>
      </c>
      <c r="BA25" s="506"/>
      <c r="BB25" s="506">
        <v>0</v>
      </c>
      <c r="BC25" s="506">
        <v>0</v>
      </c>
      <c r="BD25" s="506">
        <v>0</v>
      </c>
      <c r="BE25" s="506"/>
      <c r="BF25" s="506">
        <v>0</v>
      </c>
      <c r="BG25" s="506">
        <v>0</v>
      </c>
      <c r="BH25" s="506">
        <v>0</v>
      </c>
      <c r="BI25" s="508" t="s">
        <v>640</v>
      </c>
      <c r="BJ25" s="506">
        <v>0</v>
      </c>
      <c r="BK25" s="506">
        <v>0</v>
      </c>
      <c r="BL25" s="506">
        <v>0</v>
      </c>
      <c r="BM25" s="506"/>
      <c r="BN25" s="506">
        <v>3870.8156800000002</v>
      </c>
      <c r="BO25" s="506">
        <v>0</v>
      </c>
      <c r="BP25" s="506">
        <v>3870.8156800000002</v>
      </c>
      <c r="BQ25" s="506"/>
      <c r="BR25" s="506">
        <v>2859.0672199999999</v>
      </c>
      <c r="BS25" s="506">
        <v>0</v>
      </c>
      <c r="BT25" s="506">
        <v>2859.0672199999999</v>
      </c>
      <c r="BU25" s="508" t="s">
        <v>640</v>
      </c>
      <c r="BV25" s="506">
        <v>75369.02442999999</v>
      </c>
      <c r="BW25" s="506">
        <v>64644.741310000005</v>
      </c>
      <c r="BX25" s="506">
        <v>140013.76574</v>
      </c>
      <c r="BY25" s="506"/>
      <c r="BZ25" s="506">
        <v>30266.721399999999</v>
      </c>
      <c r="CA25" s="506">
        <v>45697.038090000002</v>
      </c>
      <c r="CB25" s="506">
        <v>75963.759489999997</v>
      </c>
      <c r="CC25" s="506"/>
      <c r="CD25" s="506">
        <v>75369.02442999999</v>
      </c>
      <c r="CE25" s="506">
        <v>64644.741310000005</v>
      </c>
      <c r="CF25" s="506">
        <v>140013.76574</v>
      </c>
      <c r="CG25" s="503"/>
    </row>
    <row r="26" spans="1:85" s="25" customFormat="1" ht="9" customHeight="1">
      <c r="A26" s="508" t="s">
        <v>641</v>
      </c>
      <c r="B26" s="506">
        <v>5291.4911500000007</v>
      </c>
      <c r="C26" s="506">
        <v>24535.807940000002</v>
      </c>
      <c r="D26" s="506">
        <v>29827.29909</v>
      </c>
      <c r="E26" s="506"/>
      <c r="F26" s="506">
        <v>1661.8823200000002</v>
      </c>
      <c r="G26" s="506">
        <v>0</v>
      </c>
      <c r="H26" s="506">
        <v>1661.8823200000002</v>
      </c>
      <c r="I26" s="506"/>
      <c r="J26" s="506">
        <v>0</v>
      </c>
      <c r="K26" s="506">
        <v>94177.874859999996</v>
      </c>
      <c r="L26" s="506">
        <v>94177.874859999996</v>
      </c>
      <c r="M26" s="508" t="s">
        <v>641</v>
      </c>
      <c r="N26" s="506">
        <v>1604.9996000000001</v>
      </c>
      <c r="O26" s="506">
        <v>6176.9598800000003</v>
      </c>
      <c r="P26" s="506">
        <v>7781.9594800000004</v>
      </c>
      <c r="Q26" s="506"/>
      <c r="R26" s="506">
        <v>9449.854800000001</v>
      </c>
      <c r="S26" s="506">
        <v>4477.2151199999998</v>
      </c>
      <c r="T26" s="506">
        <v>13927.06992</v>
      </c>
      <c r="U26" s="506"/>
      <c r="V26" s="506">
        <v>1946.0937000000001</v>
      </c>
      <c r="W26" s="506">
        <v>0</v>
      </c>
      <c r="X26" s="506">
        <v>1946.0937000000001</v>
      </c>
      <c r="Y26" s="508" t="s">
        <v>641</v>
      </c>
      <c r="Z26" s="506">
        <v>0</v>
      </c>
      <c r="AA26" s="506">
        <v>0</v>
      </c>
      <c r="AB26" s="506">
        <v>0</v>
      </c>
      <c r="AC26" s="506"/>
      <c r="AD26" s="506">
        <v>2461.3561800000002</v>
      </c>
      <c r="AE26" s="506">
        <v>65714.013500000001</v>
      </c>
      <c r="AF26" s="506">
        <v>68175.369680000003</v>
      </c>
      <c r="AG26" s="506"/>
      <c r="AH26" s="506">
        <v>4453.2392800000007</v>
      </c>
      <c r="AI26" s="506">
        <v>0</v>
      </c>
      <c r="AJ26" s="506">
        <v>4453.2392800000007</v>
      </c>
      <c r="AK26" s="508" t="s">
        <v>641</v>
      </c>
      <c r="AL26" s="506">
        <v>0</v>
      </c>
      <c r="AM26" s="506">
        <v>995.35473000000002</v>
      </c>
      <c r="AN26" s="506">
        <v>995.35473000000002</v>
      </c>
      <c r="AO26" s="506"/>
      <c r="AP26" s="506">
        <v>0</v>
      </c>
      <c r="AQ26" s="506">
        <v>0</v>
      </c>
      <c r="AR26" s="506">
        <v>0</v>
      </c>
      <c r="AS26" s="506"/>
      <c r="AT26" s="506">
        <v>0</v>
      </c>
      <c r="AU26" s="506">
        <v>0</v>
      </c>
      <c r="AV26" s="506">
        <v>0</v>
      </c>
      <c r="AW26" s="508" t="s">
        <v>641</v>
      </c>
      <c r="AX26" s="506">
        <v>0</v>
      </c>
      <c r="AY26" s="506">
        <v>0</v>
      </c>
      <c r="AZ26" s="506">
        <v>0</v>
      </c>
      <c r="BA26" s="506"/>
      <c r="BB26" s="506">
        <v>1839.4301600000001</v>
      </c>
      <c r="BC26" s="506">
        <v>0</v>
      </c>
      <c r="BD26" s="506">
        <v>1839.4301600000001</v>
      </c>
      <c r="BE26" s="506"/>
      <c r="BF26" s="506">
        <v>0</v>
      </c>
      <c r="BG26" s="506">
        <v>0</v>
      </c>
      <c r="BH26" s="506">
        <v>0</v>
      </c>
      <c r="BI26" s="508" t="s">
        <v>641</v>
      </c>
      <c r="BJ26" s="506">
        <v>0</v>
      </c>
      <c r="BK26" s="506">
        <v>0</v>
      </c>
      <c r="BL26" s="506">
        <v>0</v>
      </c>
      <c r="BM26" s="506"/>
      <c r="BN26" s="506">
        <v>0</v>
      </c>
      <c r="BO26" s="506">
        <v>0</v>
      </c>
      <c r="BP26" s="506">
        <v>0</v>
      </c>
      <c r="BQ26" s="506"/>
      <c r="BR26" s="506">
        <v>0</v>
      </c>
      <c r="BS26" s="506">
        <v>0</v>
      </c>
      <c r="BT26" s="506">
        <v>0</v>
      </c>
      <c r="BU26" s="508" t="s">
        <v>641</v>
      </c>
      <c r="BV26" s="506">
        <v>28708.347190000004</v>
      </c>
      <c r="BW26" s="506">
        <v>196077.22602999999</v>
      </c>
      <c r="BX26" s="506">
        <v>224785.57321999999</v>
      </c>
      <c r="BY26" s="506"/>
      <c r="BZ26" s="506">
        <v>0</v>
      </c>
      <c r="CA26" s="506">
        <v>94177.874859999996</v>
      </c>
      <c r="CB26" s="506">
        <v>94177.874859999996</v>
      </c>
      <c r="CC26" s="506"/>
      <c r="CD26" s="506">
        <v>28708.347190000004</v>
      </c>
      <c r="CE26" s="506">
        <v>196077.22602999999</v>
      </c>
      <c r="CF26" s="506">
        <v>224785.57321999999</v>
      </c>
      <c r="CG26" s="503"/>
    </row>
    <row r="27" spans="1:85" s="25" customFormat="1" ht="9" customHeight="1">
      <c r="A27" s="508" t="s">
        <v>642</v>
      </c>
      <c r="B27" s="506">
        <v>0</v>
      </c>
      <c r="C27" s="506">
        <v>0</v>
      </c>
      <c r="D27" s="506">
        <v>0</v>
      </c>
      <c r="E27" s="506"/>
      <c r="F27" s="506">
        <v>37.280419999999999</v>
      </c>
      <c r="G27" s="506">
        <v>0</v>
      </c>
      <c r="H27" s="506">
        <v>37.280419999999999</v>
      </c>
      <c r="I27" s="506"/>
      <c r="J27" s="506">
        <v>19285.775839999998</v>
      </c>
      <c r="K27" s="506">
        <v>-5600.4925899999998</v>
      </c>
      <c r="L27" s="506">
        <v>13685.28325</v>
      </c>
      <c r="M27" s="508" t="s">
        <v>642</v>
      </c>
      <c r="N27" s="506">
        <v>0</v>
      </c>
      <c r="O27" s="506">
        <v>0</v>
      </c>
      <c r="P27" s="506">
        <v>0</v>
      </c>
      <c r="Q27" s="506"/>
      <c r="R27" s="506">
        <v>0</v>
      </c>
      <c r="S27" s="506">
        <v>0</v>
      </c>
      <c r="T27" s="506">
        <v>0</v>
      </c>
      <c r="U27" s="506"/>
      <c r="V27" s="506">
        <v>0</v>
      </c>
      <c r="W27" s="506">
        <v>0</v>
      </c>
      <c r="X27" s="506">
        <v>0</v>
      </c>
      <c r="Y27" s="508" t="s">
        <v>642</v>
      </c>
      <c r="Z27" s="506">
        <v>0</v>
      </c>
      <c r="AA27" s="506">
        <v>0</v>
      </c>
      <c r="AB27" s="506">
        <v>0</v>
      </c>
      <c r="AC27" s="506"/>
      <c r="AD27" s="506">
        <v>0</v>
      </c>
      <c r="AE27" s="506">
        <v>0</v>
      </c>
      <c r="AF27" s="506">
        <v>0</v>
      </c>
      <c r="AG27" s="506"/>
      <c r="AH27" s="506">
        <v>0</v>
      </c>
      <c r="AI27" s="506">
        <v>0</v>
      </c>
      <c r="AJ27" s="506">
        <v>0</v>
      </c>
      <c r="AK27" s="508" t="s">
        <v>642</v>
      </c>
      <c r="AL27" s="506">
        <v>0</v>
      </c>
      <c r="AM27" s="506">
        <v>0</v>
      </c>
      <c r="AN27" s="506">
        <v>0</v>
      </c>
      <c r="AO27" s="506"/>
      <c r="AP27" s="506">
        <v>0</v>
      </c>
      <c r="AQ27" s="506">
        <v>0</v>
      </c>
      <c r="AR27" s="506">
        <v>0</v>
      </c>
      <c r="AS27" s="506"/>
      <c r="AT27" s="506">
        <v>0</v>
      </c>
      <c r="AU27" s="506">
        <v>0</v>
      </c>
      <c r="AV27" s="506">
        <v>0</v>
      </c>
      <c r="AW27" s="508" t="s">
        <v>642</v>
      </c>
      <c r="AX27" s="506">
        <v>0</v>
      </c>
      <c r="AY27" s="506">
        <v>0</v>
      </c>
      <c r="AZ27" s="506">
        <v>0</v>
      </c>
      <c r="BA27" s="506"/>
      <c r="BB27" s="506">
        <v>0</v>
      </c>
      <c r="BC27" s="506">
        <v>0</v>
      </c>
      <c r="BD27" s="506">
        <v>0</v>
      </c>
      <c r="BE27" s="506"/>
      <c r="BF27" s="506">
        <v>0</v>
      </c>
      <c r="BG27" s="506">
        <v>3819.5994900000001</v>
      </c>
      <c r="BH27" s="506">
        <v>3819.5994900000001</v>
      </c>
      <c r="BI27" s="508" t="s">
        <v>642</v>
      </c>
      <c r="BJ27" s="506">
        <v>0</v>
      </c>
      <c r="BK27" s="506">
        <v>0</v>
      </c>
      <c r="BL27" s="506">
        <v>0</v>
      </c>
      <c r="BM27" s="506"/>
      <c r="BN27" s="506">
        <v>0</v>
      </c>
      <c r="BO27" s="506">
        <v>0</v>
      </c>
      <c r="BP27" s="506">
        <v>0</v>
      </c>
      <c r="BQ27" s="506"/>
      <c r="BR27" s="506">
        <v>0</v>
      </c>
      <c r="BS27" s="506">
        <v>0</v>
      </c>
      <c r="BT27" s="506">
        <v>0</v>
      </c>
      <c r="BU27" s="508" t="s">
        <v>642</v>
      </c>
      <c r="BV27" s="506">
        <v>19323.056259999998</v>
      </c>
      <c r="BW27" s="506">
        <v>-1780.8930999999998</v>
      </c>
      <c r="BX27" s="506">
        <v>17542.16316</v>
      </c>
      <c r="BY27" s="506"/>
      <c r="BZ27" s="506">
        <v>19285.775839999998</v>
      </c>
      <c r="CA27" s="506">
        <v>-5600.4925899999998</v>
      </c>
      <c r="CB27" s="506">
        <v>13685.28325</v>
      </c>
      <c r="CC27" s="506"/>
      <c r="CD27" s="506">
        <v>19323.056259999998</v>
      </c>
      <c r="CE27" s="506">
        <v>-1780.8930999999998</v>
      </c>
      <c r="CF27" s="506">
        <v>17542.16316</v>
      </c>
      <c r="CG27" s="503"/>
    </row>
    <row r="28" spans="1:85" s="25" customFormat="1" ht="9" customHeight="1">
      <c r="A28" s="508" t="s">
        <v>643</v>
      </c>
      <c r="B28" s="506">
        <v>0</v>
      </c>
      <c r="C28" s="506">
        <v>0</v>
      </c>
      <c r="D28" s="506">
        <v>0</v>
      </c>
      <c r="E28" s="506"/>
      <c r="F28" s="506">
        <v>0</v>
      </c>
      <c r="G28" s="506">
        <v>0</v>
      </c>
      <c r="H28" s="506">
        <v>0</v>
      </c>
      <c r="I28" s="506"/>
      <c r="J28" s="506">
        <v>0</v>
      </c>
      <c r="K28" s="506">
        <v>0</v>
      </c>
      <c r="L28" s="506">
        <v>0</v>
      </c>
      <c r="M28" s="508" t="s">
        <v>643</v>
      </c>
      <c r="N28" s="506">
        <v>0</v>
      </c>
      <c r="O28" s="506">
        <v>0</v>
      </c>
      <c r="P28" s="506">
        <v>0</v>
      </c>
      <c r="Q28" s="506"/>
      <c r="R28" s="506">
        <v>0</v>
      </c>
      <c r="S28" s="506">
        <v>0</v>
      </c>
      <c r="T28" s="506">
        <v>0</v>
      </c>
      <c r="U28" s="506"/>
      <c r="V28" s="506">
        <v>0</v>
      </c>
      <c r="W28" s="506">
        <v>0</v>
      </c>
      <c r="X28" s="506">
        <v>0</v>
      </c>
      <c r="Y28" s="508" t="s">
        <v>643</v>
      </c>
      <c r="Z28" s="506">
        <v>0</v>
      </c>
      <c r="AA28" s="506">
        <v>0</v>
      </c>
      <c r="AB28" s="506">
        <v>0</v>
      </c>
      <c r="AC28" s="506"/>
      <c r="AD28" s="506">
        <v>0</v>
      </c>
      <c r="AE28" s="506">
        <v>0</v>
      </c>
      <c r="AF28" s="506">
        <v>0</v>
      </c>
      <c r="AG28" s="506"/>
      <c r="AH28" s="506">
        <v>14.6206</v>
      </c>
      <c r="AI28" s="506">
        <v>0</v>
      </c>
      <c r="AJ28" s="506">
        <v>14.6206</v>
      </c>
      <c r="AK28" s="508" t="s">
        <v>643</v>
      </c>
      <c r="AL28" s="506">
        <v>0</v>
      </c>
      <c r="AM28" s="506">
        <v>0</v>
      </c>
      <c r="AN28" s="506">
        <v>0</v>
      </c>
      <c r="AO28" s="506"/>
      <c r="AP28" s="506">
        <v>36043.216200000003</v>
      </c>
      <c r="AQ28" s="506">
        <v>0</v>
      </c>
      <c r="AR28" s="506">
        <v>36043.216200000003</v>
      </c>
      <c r="AS28" s="506"/>
      <c r="AT28" s="506">
        <v>0</v>
      </c>
      <c r="AU28" s="506">
        <v>0</v>
      </c>
      <c r="AV28" s="506">
        <v>0</v>
      </c>
      <c r="AW28" s="508" t="s">
        <v>643</v>
      </c>
      <c r="AX28" s="506">
        <v>0</v>
      </c>
      <c r="AY28" s="506">
        <v>0</v>
      </c>
      <c r="AZ28" s="506">
        <v>0</v>
      </c>
      <c r="BA28" s="506"/>
      <c r="BB28" s="506">
        <v>0</v>
      </c>
      <c r="BC28" s="506">
        <v>0</v>
      </c>
      <c r="BD28" s="506">
        <v>0</v>
      </c>
      <c r="BE28" s="506"/>
      <c r="BF28" s="506">
        <v>0</v>
      </c>
      <c r="BG28" s="506">
        <v>0</v>
      </c>
      <c r="BH28" s="506">
        <v>0</v>
      </c>
      <c r="BI28" s="508" t="s">
        <v>643</v>
      </c>
      <c r="BJ28" s="506">
        <v>0</v>
      </c>
      <c r="BK28" s="506">
        <v>0</v>
      </c>
      <c r="BL28" s="506">
        <v>0</v>
      </c>
      <c r="BM28" s="506"/>
      <c r="BN28" s="506">
        <v>0</v>
      </c>
      <c r="BO28" s="506">
        <v>0</v>
      </c>
      <c r="BP28" s="506">
        <v>0</v>
      </c>
      <c r="BQ28" s="506"/>
      <c r="BR28" s="506">
        <v>447.24</v>
      </c>
      <c r="BS28" s="506">
        <v>0</v>
      </c>
      <c r="BT28" s="506">
        <v>447.24</v>
      </c>
      <c r="BU28" s="508" t="s">
        <v>643</v>
      </c>
      <c r="BV28" s="506">
        <v>36505.076800000003</v>
      </c>
      <c r="BW28" s="506">
        <v>0</v>
      </c>
      <c r="BX28" s="506">
        <v>36505.076800000003</v>
      </c>
      <c r="BY28" s="506"/>
      <c r="BZ28" s="506">
        <v>0</v>
      </c>
      <c r="CA28" s="506">
        <v>0</v>
      </c>
      <c r="CB28" s="506">
        <v>0</v>
      </c>
      <c r="CC28" s="506"/>
      <c r="CD28" s="506">
        <v>36505.076800000003</v>
      </c>
      <c r="CE28" s="506">
        <v>0</v>
      </c>
      <c r="CF28" s="506">
        <v>36505.076800000003</v>
      </c>
      <c r="CG28" s="503"/>
    </row>
    <row r="29" spans="1:85" s="25" customFormat="1" ht="9" customHeight="1">
      <c r="A29" s="508" t="s">
        <v>644</v>
      </c>
      <c r="B29" s="506">
        <v>29968.15899</v>
      </c>
      <c r="C29" s="506">
        <v>9772.1866999999984</v>
      </c>
      <c r="D29" s="506">
        <v>39740.345689999995</v>
      </c>
      <c r="E29" s="506"/>
      <c r="F29" s="506">
        <v>1391.7479799999999</v>
      </c>
      <c r="G29" s="506">
        <v>261.45749999999998</v>
      </c>
      <c r="H29" s="506">
        <v>1653.2054800000001</v>
      </c>
      <c r="I29" s="506"/>
      <c r="J29" s="506">
        <v>61357.754390000002</v>
      </c>
      <c r="K29" s="506">
        <v>20968.292799999999</v>
      </c>
      <c r="L29" s="506">
        <v>82326.047189999997</v>
      </c>
      <c r="M29" s="508" t="s">
        <v>644</v>
      </c>
      <c r="N29" s="506">
        <v>5483.5759900000003</v>
      </c>
      <c r="O29" s="506">
        <v>1969.60313</v>
      </c>
      <c r="P29" s="506">
        <v>7453.1791199999998</v>
      </c>
      <c r="Q29" s="506"/>
      <c r="R29" s="506">
        <v>3795.0343700000003</v>
      </c>
      <c r="S29" s="506">
        <v>1381.2391</v>
      </c>
      <c r="T29" s="506">
        <v>5176.2734700000001</v>
      </c>
      <c r="U29" s="506"/>
      <c r="V29" s="506">
        <v>13283.770109999999</v>
      </c>
      <c r="W29" s="506">
        <v>6008.7549800000006</v>
      </c>
      <c r="X29" s="506">
        <v>19292.525089999999</v>
      </c>
      <c r="Y29" s="508" t="s">
        <v>644</v>
      </c>
      <c r="Z29" s="506">
        <v>115.33278</v>
      </c>
      <c r="AA29" s="506">
        <v>0</v>
      </c>
      <c r="AB29" s="506">
        <v>115.33278</v>
      </c>
      <c r="AC29" s="506"/>
      <c r="AD29" s="506">
        <v>20995.555700000001</v>
      </c>
      <c r="AE29" s="506">
        <v>8602.3732799999998</v>
      </c>
      <c r="AF29" s="506">
        <v>29597.928980000001</v>
      </c>
      <c r="AG29" s="506"/>
      <c r="AH29" s="506">
        <v>6873.1035700000002</v>
      </c>
      <c r="AI29" s="506">
        <v>290.62806999999998</v>
      </c>
      <c r="AJ29" s="506">
        <v>7163.73164</v>
      </c>
      <c r="AK29" s="508" t="s">
        <v>644</v>
      </c>
      <c r="AL29" s="506">
        <v>1480.7231099999999</v>
      </c>
      <c r="AM29" s="506">
        <v>386.20267999999999</v>
      </c>
      <c r="AN29" s="506">
        <v>1866.92579</v>
      </c>
      <c r="AO29" s="506"/>
      <c r="AP29" s="506">
        <v>3046.8651</v>
      </c>
      <c r="AQ29" s="506">
        <v>387.51405999999997</v>
      </c>
      <c r="AR29" s="506">
        <v>3434.37916</v>
      </c>
      <c r="AS29" s="506"/>
      <c r="AT29" s="506">
        <v>51.021980000000006</v>
      </c>
      <c r="AU29" s="506">
        <v>68.918259999999989</v>
      </c>
      <c r="AV29" s="506">
        <v>119.94024</v>
      </c>
      <c r="AW29" s="508" t="s">
        <v>644</v>
      </c>
      <c r="AX29" s="506">
        <v>2194.42389</v>
      </c>
      <c r="AY29" s="506">
        <v>13.9693</v>
      </c>
      <c r="AZ29" s="506">
        <v>2208.3931899999998</v>
      </c>
      <c r="BA29" s="506"/>
      <c r="BB29" s="506">
        <v>1461.69676</v>
      </c>
      <c r="BC29" s="506">
        <v>108.45530000000001</v>
      </c>
      <c r="BD29" s="506">
        <v>1570.1520600000001</v>
      </c>
      <c r="BE29" s="506"/>
      <c r="BF29" s="506">
        <v>9.4508700000000001</v>
      </c>
      <c r="BG29" s="506">
        <v>9.7882499999999997</v>
      </c>
      <c r="BH29" s="506">
        <v>19.23912</v>
      </c>
      <c r="BI29" s="508" t="s">
        <v>644</v>
      </c>
      <c r="BJ29" s="506">
        <v>3.6155500000000003</v>
      </c>
      <c r="BK29" s="506">
        <v>3.1523000000000003</v>
      </c>
      <c r="BL29" s="506">
        <v>6.7678500000000001</v>
      </c>
      <c r="BM29" s="506"/>
      <c r="BN29" s="506">
        <v>3.6067400000000003</v>
      </c>
      <c r="BO29" s="506">
        <v>6.0172100000000004</v>
      </c>
      <c r="BP29" s="506">
        <v>9.6239500000000007</v>
      </c>
      <c r="BQ29" s="506"/>
      <c r="BR29" s="506">
        <v>3464.74323</v>
      </c>
      <c r="BS29" s="506">
        <v>5.3313600000000001</v>
      </c>
      <c r="BT29" s="506">
        <v>3470.0745899999997</v>
      </c>
      <c r="BU29" s="508" t="s">
        <v>644</v>
      </c>
      <c r="BV29" s="506">
        <v>154980.18110999995</v>
      </c>
      <c r="BW29" s="506">
        <v>50243.884279999991</v>
      </c>
      <c r="BX29" s="506">
        <v>205224.06539000006</v>
      </c>
      <c r="BY29" s="506"/>
      <c r="BZ29" s="506">
        <v>61357.754390000002</v>
      </c>
      <c r="CA29" s="506">
        <v>20968.292799999999</v>
      </c>
      <c r="CB29" s="506">
        <v>82326.047189999997</v>
      </c>
      <c r="CC29" s="506"/>
      <c r="CD29" s="506">
        <v>154980.18110999995</v>
      </c>
      <c r="CE29" s="506">
        <v>50243.884279999991</v>
      </c>
      <c r="CF29" s="506">
        <v>205224.06539000006</v>
      </c>
      <c r="CG29" s="503"/>
    </row>
    <row r="30" spans="1:85" s="25" customFormat="1" ht="9" customHeight="1">
      <c r="A30" s="508" t="s">
        <v>634</v>
      </c>
      <c r="B30" s="506">
        <v>0</v>
      </c>
      <c r="C30" s="506">
        <v>0</v>
      </c>
      <c r="D30" s="506">
        <v>0</v>
      </c>
      <c r="E30" s="506"/>
      <c r="F30" s="506">
        <v>0</v>
      </c>
      <c r="G30" s="506">
        <v>0</v>
      </c>
      <c r="H30" s="506">
        <v>0</v>
      </c>
      <c r="I30" s="506"/>
      <c r="J30" s="506">
        <v>0</v>
      </c>
      <c r="K30" s="506">
        <v>0</v>
      </c>
      <c r="L30" s="506">
        <v>0</v>
      </c>
      <c r="M30" s="508" t="s">
        <v>634</v>
      </c>
      <c r="N30" s="506">
        <v>0</v>
      </c>
      <c r="O30" s="506">
        <v>0</v>
      </c>
      <c r="P30" s="506">
        <v>0</v>
      </c>
      <c r="Q30" s="506"/>
      <c r="R30" s="506">
        <v>0</v>
      </c>
      <c r="S30" s="506">
        <v>0</v>
      </c>
      <c r="T30" s="506">
        <v>0</v>
      </c>
      <c r="U30" s="506"/>
      <c r="V30" s="506">
        <v>0</v>
      </c>
      <c r="W30" s="506">
        <v>0</v>
      </c>
      <c r="X30" s="506">
        <v>0</v>
      </c>
      <c r="Y30" s="508" t="s">
        <v>634</v>
      </c>
      <c r="Z30" s="506">
        <v>-16425.146479999999</v>
      </c>
      <c r="AA30" s="506">
        <v>29565.61319</v>
      </c>
      <c r="AB30" s="506">
        <v>13140.466710000001</v>
      </c>
      <c r="AC30" s="506"/>
      <c r="AD30" s="506">
        <v>0</v>
      </c>
      <c r="AE30" s="506">
        <v>0</v>
      </c>
      <c r="AF30" s="506">
        <v>0</v>
      </c>
      <c r="AG30" s="506"/>
      <c r="AH30" s="506">
        <v>-57.028059999999996</v>
      </c>
      <c r="AI30" s="506">
        <v>8880.2140899999995</v>
      </c>
      <c r="AJ30" s="506">
        <v>8823.1860299999989</v>
      </c>
      <c r="AK30" s="508" t="s">
        <v>634</v>
      </c>
      <c r="AL30" s="506">
        <v>0.75378999999999996</v>
      </c>
      <c r="AM30" s="506">
        <v>8413.3906600000009</v>
      </c>
      <c r="AN30" s="506">
        <v>8414.1444499999998</v>
      </c>
      <c r="AO30" s="506"/>
      <c r="AP30" s="506">
        <v>0</v>
      </c>
      <c r="AQ30" s="506">
        <v>0</v>
      </c>
      <c r="AR30" s="506">
        <v>0</v>
      </c>
      <c r="AS30" s="506"/>
      <c r="AT30" s="506">
        <v>0</v>
      </c>
      <c r="AU30" s="506">
        <v>0</v>
      </c>
      <c r="AV30" s="506">
        <v>0</v>
      </c>
      <c r="AW30" s="508" t="s">
        <v>634</v>
      </c>
      <c r="AX30" s="506">
        <v>0</v>
      </c>
      <c r="AY30" s="506">
        <v>0</v>
      </c>
      <c r="AZ30" s="506">
        <v>0</v>
      </c>
      <c r="BA30" s="506"/>
      <c r="BB30" s="506">
        <v>0</v>
      </c>
      <c r="BC30" s="506">
        <v>0</v>
      </c>
      <c r="BD30" s="506">
        <v>0</v>
      </c>
      <c r="BE30" s="506"/>
      <c r="BF30" s="506">
        <v>0</v>
      </c>
      <c r="BG30" s="506">
        <v>0</v>
      </c>
      <c r="BH30" s="506">
        <v>0</v>
      </c>
      <c r="BI30" s="508" t="s">
        <v>634</v>
      </c>
      <c r="BJ30" s="506">
        <v>0</v>
      </c>
      <c r="BK30" s="506">
        <v>0</v>
      </c>
      <c r="BL30" s="506">
        <v>0</v>
      </c>
      <c r="BM30" s="506"/>
      <c r="BN30" s="506">
        <v>-2.2833999999999999</v>
      </c>
      <c r="BO30" s="506">
        <v>15331.57849</v>
      </c>
      <c r="BP30" s="506">
        <v>15329.29509</v>
      </c>
      <c r="BQ30" s="506"/>
      <c r="BR30" s="506">
        <v>0</v>
      </c>
      <c r="BS30" s="506">
        <v>0</v>
      </c>
      <c r="BT30" s="506">
        <v>0</v>
      </c>
      <c r="BU30" s="508" t="s">
        <v>634</v>
      </c>
      <c r="BV30" s="506">
        <v>-16483.704150000001</v>
      </c>
      <c r="BW30" s="506">
        <v>62190.796430000002</v>
      </c>
      <c r="BX30" s="506">
        <v>45707.092279999997</v>
      </c>
      <c r="BY30" s="506"/>
      <c r="BZ30" s="506">
        <v>0</v>
      </c>
      <c r="CA30" s="506">
        <v>0</v>
      </c>
      <c r="CB30" s="506">
        <v>0</v>
      </c>
      <c r="CC30" s="506"/>
      <c r="CD30" s="506">
        <v>-16483.704150000001</v>
      </c>
      <c r="CE30" s="506">
        <v>62190.796430000002</v>
      </c>
      <c r="CF30" s="506">
        <v>45707.092279999997</v>
      </c>
      <c r="CG30" s="503"/>
    </row>
    <row r="31" spans="1:85" s="25" customFormat="1" ht="9" customHeight="1">
      <c r="A31" s="508" t="s">
        <v>645</v>
      </c>
      <c r="B31" s="506">
        <v>-123994.20951</v>
      </c>
      <c r="C31" s="506">
        <v>162580.37085000001</v>
      </c>
      <c r="D31" s="506">
        <v>38586.161340000006</v>
      </c>
      <c r="E31" s="506"/>
      <c r="F31" s="506">
        <v>0</v>
      </c>
      <c r="G31" s="506">
        <v>0</v>
      </c>
      <c r="H31" s="506">
        <v>0</v>
      </c>
      <c r="I31" s="506"/>
      <c r="J31" s="506">
        <v>12498.80177</v>
      </c>
      <c r="K31" s="506">
        <v>-2155.8319700000002</v>
      </c>
      <c r="L31" s="506">
        <v>10342.969800000001</v>
      </c>
      <c r="M31" s="508" t="s">
        <v>645</v>
      </c>
      <c r="N31" s="506">
        <v>0</v>
      </c>
      <c r="O31" s="506">
        <v>0</v>
      </c>
      <c r="P31" s="506">
        <v>0</v>
      </c>
      <c r="Q31" s="506"/>
      <c r="R31" s="506">
        <v>0</v>
      </c>
      <c r="S31" s="506">
        <v>0</v>
      </c>
      <c r="T31" s="506">
        <v>0</v>
      </c>
      <c r="U31" s="506"/>
      <c r="V31" s="506">
        <v>50252.424220000001</v>
      </c>
      <c r="W31" s="506">
        <v>654.39320000000009</v>
      </c>
      <c r="X31" s="506">
        <v>50906.817419999999</v>
      </c>
      <c r="Y31" s="508" t="s">
        <v>645</v>
      </c>
      <c r="Z31" s="506">
        <v>0</v>
      </c>
      <c r="AA31" s="506">
        <v>0</v>
      </c>
      <c r="AB31" s="506">
        <v>0</v>
      </c>
      <c r="AC31" s="506"/>
      <c r="AD31" s="506">
        <v>-6925.1976599999998</v>
      </c>
      <c r="AE31" s="506">
        <v>17020.532569999999</v>
      </c>
      <c r="AF31" s="506">
        <v>10095.33491</v>
      </c>
      <c r="AG31" s="506"/>
      <c r="AH31" s="506">
        <v>7578.7932499999997</v>
      </c>
      <c r="AI31" s="506">
        <v>0</v>
      </c>
      <c r="AJ31" s="506">
        <v>7578.7932499999997</v>
      </c>
      <c r="AK31" s="508" t="s">
        <v>645</v>
      </c>
      <c r="AL31" s="506">
        <v>0</v>
      </c>
      <c r="AM31" s="506">
        <v>0</v>
      </c>
      <c r="AN31" s="506">
        <v>0</v>
      </c>
      <c r="AO31" s="506"/>
      <c r="AP31" s="506">
        <v>0</v>
      </c>
      <c r="AQ31" s="506">
        <v>0</v>
      </c>
      <c r="AR31" s="506">
        <v>0</v>
      </c>
      <c r="AS31" s="506"/>
      <c r="AT31" s="506">
        <v>0</v>
      </c>
      <c r="AU31" s="506">
        <v>0</v>
      </c>
      <c r="AV31" s="506">
        <v>0</v>
      </c>
      <c r="AW31" s="508" t="s">
        <v>645</v>
      </c>
      <c r="AX31" s="506">
        <v>0</v>
      </c>
      <c r="AY31" s="506">
        <v>0</v>
      </c>
      <c r="AZ31" s="506">
        <v>0</v>
      </c>
      <c r="BA31" s="506"/>
      <c r="BB31" s="506">
        <v>0</v>
      </c>
      <c r="BC31" s="506">
        <v>0</v>
      </c>
      <c r="BD31" s="506">
        <v>0</v>
      </c>
      <c r="BE31" s="506"/>
      <c r="BF31" s="506">
        <v>0</v>
      </c>
      <c r="BG31" s="506">
        <v>0</v>
      </c>
      <c r="BH31" s="506">
        <v>0</v>
      </c>
      <c r="BI31" s="508" t="s">
        <v>645</v>
      </c>
      <c r="BJ31" s="506">
        <v>0</v>
      </c>
      <c r="BK31" s="506">
        <v>0</v>
      </c>
      <c r="BL31" s="506">
        <v>0</v>
      </c>
      <c r="BM31" s="506"/>
      <c r="BN31" s="506">
        <v>0</v>
      </c>
      <c r="BO31" s="506">
        <v>0</v>
      </c>
      <c r="BP31" s="506">
        <v>0</v>
      </c>
      <c r="BQ31" s="506"/>
      <c r="BR31" s="506">
        <v>0</v>
      </c>
      <c r="BS31" s="506">
        <v>0</v>
      </c>
      <c r="BT31" s="506">
        <v>0</v>
      </c>
      <c r="BU31" s="508" t="s">
        <v>645</v>
      </c>
      <c r="BV31" s="506">
        <v>-60589.387929999997</v>
      </c>
      <c r="BW31" s="506">
        <v>178099.46465000001</v>
      </c>
      <c r="BX31" s="506">
        <v>117510.07672000001</v>
      </c>
      <c r="BY31" s="506"/>
      <c r="BZ31" s="506">
        <v>12498.80177</v>
      </c>
      <c r="CA31" s="506">
        <v>-2155.8319700000002</v>
      </c>
      <c r="CB31" s="506">
        <v>10342.969800000001</v>
      </c>
      <c r="CC31" s="506"/>
      <c r="CD31" s="506">
        <v>-60589.387930000004</v>
      </c>
      <c r="CE31" s="506">
        <v>178099.46465000001</v>
      </c>
      <c r="CF31" s="506">
        <v>117510.07672000001</v>
      </c>
      <c r="CG31" s="503"/>
    </row>
    <row r="32" spans="1:85" s="25" customFormat="1" ht="9" customHeight="1">
      <c r="A32" s="508" t="s">
        <v>550</v>
      </c>
      <c r="B32" s="506">
        <v>4150.0321400000003</v>
      </c>
      <c r="C32" s="506">
        <v>0</v>
      </c>
      <c r="D32" s="506">
        <v>4150.0321400000003</v>
      </c>
      <c r="E32" s="506"/>
      <c r="F32" s="506">
        <v>5.6886999999999999</v>
      </c>
      <c r="G32" s="506">
        <v>0</v>
      </c>
      <c r="H32" s="506">
        <v>5.6886999999999999</v>
      </c>
      <c r="I32" s="506"/>
      <c r="J32" s="506">
        <v>3458.1968999999999</v>
      </c>
      <c r="K32" s="506">
        <v>1101.51007</v>
      </c>
      <c r="L32" s="506">
        <v>4559.7069700000002</v>
      </c>
      <c r="M32" s="508" t="s">
        <v>550</v>
      </c>
      <c r="N32" s="506">
        <v>9.2372399999999999</v>
      </c>
      <c r="O32" s="506">
        <v>5.0499999999999998E-3</v>
      </c>
      <c r="P32" s="506">
        <v>9.2422900000000006</v>
      </c>
      <c r="Q32" s="506"/>
      <c r="R32" s="506">
        <v>1.9115</v>
      </c>
      <c r="S32" s="506">
        <v>0</v>
      </c>
      <c r="T32" s="506">
        <v>1.9115</v>
      </c>
      <c r="U32" s="506"/>
      <c r="V32" s="506">
        <v>842.03865000000008</v>
      </c>
      <c r="W32" s="506">
        <v>0</v>
      </c>
      <c r="X32" s="506">
        <v>842.03865000000008</v>
      </c>
      <c r="Y32" s="508" t="s">
        <v>550</v>
      </c>
      <c r="Z32" s="506">
        <v>1150.42418</v>
      </c>
      <c r="AA32" s="506">
        <v>0</v>
      </c>
      <c r="AB32" s="506">
        <v>1150.42418</v>
      </c>
      <c r="AC32" s="506"/>
      <c r="AD32" s="506">
        <v>4617.99557</v>
      </c>
      <c r="AE32" s="506">
        <v>464.42941999999999</v>
      </c>
      <c r="AF32" s="506">
        <v>5082.4249900000004</v>
      </c>
      <c r="AG32" s="506"/>
      <c r="AH32" s="506">
        <v>391.11063000000001</v>
      </c>
      <c r="AI32" s="506">
        <v>0</v>
      </c>
      <c r="AJ32" s="506">
        <v>391.11063000000001</v>
      </c>
      <c r="AK32" s="508" t="s">
        <v>550</v>
      </c>
      <c r="AL32" s="506">
        <v>1.54447</v>
      </c>
      <c r="AM32" s="506">
        <v>0</v>
      </c>
      <c r="AN32" s="506">
        <v>1.54447</v>
      </c>
      <c r="AO32" s="506"/>
      <c r="AP32" s="506">
        <v>25.404389999999999</v>
      </c>
      <c r="AQ32" s="506">
        <v>0</v>
      </c>
      <c r="AR32" s="506">
        <v>25.404389999999999</v>
      </c>
      <c r="AS32" s="506"/>
      <c r="AT32" s="506">
        <v>11386.201630000001</v>
      </c>
      <c r="AU32" s="506">
        <v>0</v>
      </c>
      <c r="AV32" s="506">
        <v>11386.201630000001</v>
      </c>
      <c r="AW32" s="508" t="s">
        <v>550</v>
      </c>
      <c r="AX32" s="506">
        <v>12.81391</v>
      </c>
      <c r="AY32" s="506">
        <v>0</v>
      </c>
      <c r="AZ32" s="506">
        <v>12.81391</v>
      </c>
      <c r="BA32" s="506"/>
      <c r="BB32" s="506">
        <v>506.49959000000001</v>
      </c>
      <c r="BC32" s="506">
        <v>0</v>
      </c>
      <c r="BD32" s="506">
        <v>506.49959000000001</v>
      </c>
      <c r="BE32" s="506"/>
      <c r="BF32" s="506">
        <v>0</v>
      </c>
      <c r="BG32" s="506">
        <v>0</v>
      </c>
      <c r="BH32" s="506">
        <v>0</v>
      </c>
      <c r="BI32" s="508" t="s">
        <v>550</v>
      </c>
      <c r="BJ32" s="506">
        <v>0</v>
      </c>
      <c r="BK32" s="506">
        <v>0</v>
      </c>
      <c r="BL32" s="506">
        <v>0</v>
      </c>
      <c r="BM32" s="506"/>
      <c r="BN32" s="506">
        <v>0</v>
      </c>
      <c r="BO32" s="506">
        <v>0</v>
      </c>
      <c r="BP32" s="506">
        <v>0</v>
      </c>
      <c r="BQ32" s="506"/>
      <c r="BR32" s="506">
        <v>0</v>
      </c>
      <c r="BS32" s="506">
        <v>0</v>
      </c>
      <c r="BT32" s="506">
        <v>0</v>
      </c>
      <c r="BU32" s="508" t="s">
        <v>550</v>
      </c>
      <c r="BV32" s="506">
        <v>26559.0995</v>
      </c>
      <c r="BW32" s="506">
        <v>1565.94454</v>
      </c>
      <c r="BX32" s="506">
        <v>28125.044040000004</v>
      </c>
      <c r="BY32" s="506"/>
      <c r="BZ32" s="506">
        <v>3458.1968999999999</v>
      </c>
      <c r="CA32" s="506">
        <v>1101.51007</v>
      </c>
      <c r="CB32" s="506">
        <v>4559.7069700000002</v>
      </c>
      <c r="CC32" s="506"/>
      <c r="CD32" s="506">
        <v>26559.0995</v>
      </c>
      <c r="CE32" s="506">
        <v>1565.94454</v>
      </c>
      <c r="CF32" s="506">
        <v>28125.044040000004</v>
      </c>
      <c r="CG32" s="503"/>
    </row>
    <row r="33" spans="1:87" s="25" customFormat="1" ht="5.0999999999999996" customHeight="1">
      <c r="A33" s="508"/>
      <c r="B33" s="506"/>
      <c r="C33" s="506"/>
      <c r="D33" s="506"/>
      <c r="E33" s="506"/>
      <c r="F33" s="506"/>
      <c r="G33" s="506"/>
      <c r="H33" s="506"/>
      <c r="I33" s="506"/>
      <c r="J33" s="506"/>
      <c r="K33" s="506"/>
      <c r="L33" s="506"/>
      <c r="M33" s="508"/>
      <c r="N33" s="506"/>
      <c r="O33" s="506"/>
      <c r="P33" s="506"/>
      <c r="Q33" s="506"/>
      <c r="R33" s="506"/>
      <c r="S33" s="506"/>
      <c r="T33" s="506"/>
      <c r="U33" s="506"/>
      <c r="V33" s="506"/>
      <c r="W33" s="506"/>
      <c r="X33" s="506"/>
      <c r="Y33" s="508"/>
      <c r="Z33" s="506"/>
      <c r="AA33" s="506"/>
      <c r="AB33" s="506"/>
      <c r="AC33" s="506"/>
      <c r="AD33" s="506"/>
      <c r="AE33" s="506"/>
      <c r="AF33" s="506"/>
      <c r="AG33" s="506"/>
      <c r="AH33" s="506"/>
      <c r="AI33" s="506"/>
      <c r="AJ33" s="506"/>
      <c r="AK33" s="508"/>
      <c r="AL33" s="506"/>
      <c r="AM33" s="506"/>
      <c r="AN33" s="506"/>
      <c r="AO33" s="506"/>
      <c r="AP33" s="506"/>
      <c r="AQ33" s="506"/>
      <c r="AR33" s="506"/>
      <c r="AS33" s="506"/>
      <c r="AT33" s="506"/>
      <c r="AU33" s="506"/>
      <c r="AV33" s="506"/>
      <c r="AW33" s="508"/>
      <c r="AX33" s="506"/>
      <c r="AY33" s="506"/>
      <c r="AZ33" s="506"/>
      <c r="BA33" s="506"/>
      <c r="BB33" s="506"/>
      <c r="BC33" s="506"/>
      <c r="BD33" s="506"/>
      <c r="BE33" s="506"/>
      <c r="BF33" s="506"/>
      <c r="BG33" s="506"/>
      <c r="BH33" s="506"/>
      <c r="BI33" s="508"/>
      <c r="BJ33" s="506"/>
      <c r="BK33" s="506"/>
      <c r="BL33" s="506"/>
      <c r="BM33" s="506"/>
      <c r="BN33" s="506"/>
      <c r="BO33" s="506"/>
      <c r="BP33" s="506"/>
      <c r="BQ33" s="506"/>
      <c r="BR33" s="506"/>
      <c r="BS33" s="506"/>
      <c r="BT33" s="506"/>
      <c r="BU33" s="508"/>
      <c r="BV33" s="506"/>
      <c r="BW33" s="506"/>
      <c r="BX33" s="506"/>
      <c r="BY33" s="506"/>
      <c r="BZ33" s="506"/>
      <c r="CA33" s="506"/>
      <c r="CB33" s="506"/>
      <c r="CC33" s="506"/>
      <c r="CD33" s="506"/>
      <c r="CE33" s="506"/>
      <c r="CF33" s="506"/>
      <c r="CG33" s="503"/>
    </row>
    <row r="34" spans="1:87" s="25" customFormat="1" ht="8.1" customHeight="1">
      <c r="A34" s="501" t="s">
        <v>646</v>
      </c>
      <c r="B34" s="502">
        <v>2004027.2442300001</v>
      </c>
      <c r="C34" s="502">
        <v>219813.29550000001</v>
      </c>
      <c r="D34" s="502">
        <v>2223840.5397299998</v>
      </c>
      <c r="E34" s="502"/>
      <c r="F34" s="502">
        <v>49165.562299999998</v>
      </c>
      <c r="G34" s="502">
        <v>3292.44695</v>
      </c>
      <c r="H34" s="502">
        <v>52458.009250000003</v>
      </c>
      <c r="I34" s="502"/>
      <c r="J34" s="502">
        <v>3003647.10751</v>
      </c>
      <c r="K34" s="502">
        <v>1365439.1106700001</v>
      </c>
      <c r="L34" s="502">
        <v>4369086.2181799999</v>
      </c>
      <c r="M34" s="501" t="s">
        <v>646</v>
      </c>
      <c r="N34" s="502">
        <v>169039.97871999998</v>
      </c>
      <c r="O34" s="502">
        <v>22445.114280000002</v>
      </c>
      <c r="P34" s="502">
        <v>191485.09299999999</v>
      </c>
      <c r="Q34" s="502"/>
      <c r="R34" s="502">
        <v>190548.48963999999</v>
      </c>
      <c r="S34" s="502">
        <v>100629.48222000001</v>
      </c>
      <c r="T34" s="502">
        <v>291177.97185999999</v>
      </c>
      <c r="U34" s="502"/>
      <c r="V34" s="502">
        <v>1103768.06901</v>
      </c>
      <c r="W34" s="502">
        <v>146291.31128999998</v>
      </c>
      <c r="X34" s="502">
        <v>1250059.3802999998</v>
      </c>
      <c r="Y34" s="501" t="s">
        <v>646</v>
      </c>
      <c r="Z34" s="502">
        <v>195929.46669</v>
      </c>
      <c r="AA34" s="502">
        <v>-853.78928000000008</v>
      </c>
      <c r="AB34" s="502">
        <v>195075.67741</v>
      </c>
      <c r="AC34" s="502"/>
      <c r="AD34" s="502">
        <v>1301784.0561199998</v>
      </c>
      <c r="AE34" s="502">
        <v>175153.55976</v>
      </c>
      <c r="AF34" s="502">
        <v>1476937.6158800002</v>
      </c>
      <c r="AG34" s="502"/>
      <c r="AH34" s="502">
        <v>812825.47736999998</v>
      </c>
      <c r="AI34" s="502">
        <v>-4023.17283</v>
      </c>
      <c r="AJ34" s="502">
        <v>808802.30453999992</v>
      </c>
      <c r="AK34" s="501" t="s">
        <v>646</v>
      </c>
      <c r="AL34" s="502">
        <v>59569.464079999998</v>
      </c>
      <c r="AM34" s="502">
        <v>3118.1747300000002</v>
      </c>
      <c r="AN34" s="502">
        <v>62687.638810000004</v>
      </c>
      <c r="AO34" s="502"/>
      <c r="AP34" s="502">
        <v>301883.51297000004</v>
      </c>
      <c r="AQ34" s="502">
        <v>11915.169689999999</v>
      </c>
      <c r="AR34" s="502">
        <v>313798.68266000005</v>
      </c>
      <c r="AS34" s="502"/>
      <c r="AT34" s="502">
        <v>79287.083050000001</v>
      </c>
      <c r="AU34" s="502">
        <v>98147.744839999999</v>
      </c>
      <c r="AV34" s="502">
        <v>177434.82788999999</v>
      </c>
      <c r="AW34" s="501" t="s">
        <v>646</v>
      </c>
      <c r="AX34" s="502">
        <v>122113.58704000001</v>
      </c>
      <c r="AY34" s="502">
        <v>75.359440000000006</v>
      </c>
      <c r="AZ34" s="502">
        <v>122188.94648</v>
      </c>
      <c r="BA34" s="502"/>
      <c r="BB34" s="502">
        <v>64134.817569999999</v>
      </c>
      <c r="BC34" s="502">
        <v>1906.4895800000002</v>
      </c>
      <c r="BD34" s="502">
        <v>66041.307149999993</v>
      </c>
      <c r="BE34" s="502"/>
      <c r="BF34" s="502">
        <v>10478.688279999998</v>
      </c>
      <c r="BG34" s="502">
        <v>6405.5168200000007</v>
      </c>
      <c r="BH34" s="502">
        <v>16884.205100000003</v>
      </c>
      <c r="BI34" s="501" t="s">
        <v>646</v>
      </c>
      <c r="BJ34" s="502">
        <v>7491.2395199999992</v>
      </c>
      <c r="BK34" s="502">
        <v>5448.0284199999996</v>
      </c>
      <c r="BL34" s="502">
        <v>12939.26794</v>
      </c>
      <c r="BM34" s="502"/>
      <c r="BN34" s="502">
        <v>-29718.551190000002</v>
      </c>
      <c r="BO34" s="502">
        <v>57620.576159999997</v>
      </c>
      <c r="BP34" s="502">
        <v>27902.024969999999</v>
      </c>
      <c r="BQ34" s="502"/>
      <c r="BR34" s="502">
        <v>470065.09850999998</v>
      </c>
      <c r="BS34" s="502">
        <v>-286.61126000000002</v>
      </c>
      <c r="BT34" s="502">
        <v>469778.48725000001</v>
      </c>
      <c r="BU34" s="501" t="s">
        <v>646</v>
      </c>
      <c r="BV34" s="502">
        <v>9916040.3914200012</v>
      </c>
      <c r="BW34" s="502">
        <v>2212537.8069799999</v>
      </c>
      <c r="BX34" s="502">
        <v>12128578.198399998</v>
      </c>
      <c r="BY34" s="502"/>
      <c r="BZ34" s="502">
        <v>3003647.10751</v>
      </c>
      <c r="CA34" s="502">
        <v>1375679.9038</v>
      </c>
      <c r="CB34" s="502">
        <v>4379327.01131</v>
      </c>
      <c r="CC34" s="502"/>
      <c r="CD34" s="502">
        <v>9916040.3914200012</v>
      </c>
      <c r="CE34" s="502">
        <v>2222778.60011</v>
      </c>
      <c r="CF34" s="502">
        <v>12138818.991529997</v>
      </c>
      <c r="CG34" s="503"/>
    </row>
    <row r="35" spans="1:87" s="19" customFormat="1" ht="5.0999999999999996" customHeight="1">
      <c r="A35" s="509"/>
      <c r="B35" s="510"/>
      <c r="C35" s="510"/>
      <c r="D35" s="510"/>
      <c r="E35" s="510"/>
      <c r="F35" s="510"/>
      <c r="G35" s="510"/>
      <c r="H35" s="510"/>
      <c r="I35" s="510"/>
      <c r="J35" s="510"/>
      <c r="K35" s="510"/>
      <c r="L35" s="510"/>
      <c r="M35" s="509"/>
      <c r="N35" s="510"/>
      <c r="O35" s="510"/>
      <c r="P35" s="510"/>
      <c r="Q35" s="510"/>
      <c r="R35" s="510"/>
      <c r="S35" s="510"/>
      <c r="T35" s="510"/>
      <c r="U35" s="510"/>
      <c r="V35" s="510"/>
      <c r="W35" s="510"/>
      <c r="X35" s="510"/>
      <c r="Y35" s="509"/>
      <c r="Z35" s="510"/>
      <c r="AA35" s="510"/>
      <c r="AB35" s="510"/>
      <c r="AC35" s="510"/>
      <c r="AD35" s="510"/>
      <c r="AE35" s="510"/>
      <c r="AF35" s="510"/>
      <c r="AG35" s="510"/>
      <c r="AH35" s="510"/>
      <c r="AI35" s="510"/>
      <c r="AJ35" s="510"/>
      <c r="AK35" s="509"/>
      <c r="AL35" s="510"/>
      <c r="AM35" s="510"/>
      <c r="AN35" s="510"/>
      <c r="AO35" s="510"/>
      <c r="AP35" s="510"/>
      <c r="AQ35" s="510"/>
      <c r="AR35" s="510"/>
      <c r="AS35" s="510"/>
      <c r="AT35" s="510"/>
      <c r="AU35" s="510"/>
      <c r="AV35" s="510"/>
      <c r="AW35" s="509"/>
      <c r="AX35" s="510"/>
      <c r="AY35" s="510"/>
      <c r="AZ35" s="510"/>
      <c r="BA35" s="510"/>
      <c r="BB35" s="510"/>
      <c r="BC35" s="510"/>
      <c r="BD35" s="510"/>
      <c r="BE35" s="510"/>
      <c r="BF35" s="510"/>
      <c r="BG35" s="510"/>
      <c r="BH35" s="510"/>
      <c r="BI35" s="509"/>
      <c r="BJ35" s="510"/>
      <c r="BK35" s="510"/>
      <c r="BL35" s="510"/>
      <c r="BM35" s="510"/>
      <c r="BN35" s="510"/>
      <c r="BO35" s="510"/>
      <c r="BP35" s="510"/>
      <c r="BQ35" s="510"/>
      <c r="BR35" s="510"/>
      <c r="BS35" s="510"/>
      <c r="BT35" s="510"/>
      <c r="BU35" s="509"/>
      <c r="BV35" s="510"/>
      <c r="BW35" s="510"/>
      <c r="BX35" s="510"/>
      <c r="BY35" s="510"/>
      <c r="BZ35" s="510"/>
      <c r="CA35" s="510"/>
      <c r="CB35" s="510"/>
      <c r="CC35" s="510"/>
      <c r="CD35" s="510"/>
      <c r="CE35" s="510"/>
      <c r="CF35" s="510"/>
    </row>
    <row r="36" spans="1:87" s="25" customFormat="1" ht="8.1" customHeight="1">
      <c r="A36" s="570" t="s">
        <v>647</v>
      </c>
      <c r="B36" s="502">
        <v>518588.66373999999</v>
      </c>
      <c r="C36" s="502">
        <v>24790.66505</v>
      </c>
      <c r="D36" s="502">
        <v>543379.32878999994</v>
      </c>
      <c r="E36" s="502"/>
      <c r="F36" s="502">
        <v>17274.236390000002</v>
      </c>
      <c r="G36" s="502">
        <v>812.2260500000001</v>
      </c>
      <c r="H36" s="502">
        <v>18086.462440000003</v>
      </c>
      <c r="I36" s="502"/>
      <c r="J36" s="502">
        <v>514634.25883000001</v>
      </c>
      <c r="K36" s="502">
        <v>40401.237000000001</v>
      </c>
      <c r="L36" s="502">
        <v>555035.49583000003</v>
      </c>
      <c r="M36" s="570" t="s">
        <v>647</v>
      </c>
      <c r="N36" s="502">
        <v>144472.42244999998</v>
      </c>
      <c r="O36" s="502">
        <v>5442.5227199999999</v>
      </c>
      <c r="P36" s="502">
        <v>149914.94516999999</v>
      </c>
      <c r="Q36" s="502"/>
      <c r="R36" s="502">
        <v>62435.36449</v>
      </c>
      <c r="S36" s="502">
        <v>10395.879929999999</v>
      </c>
      <c r="T36" s="502">
        <v>72831.244420000003</v>
      </c>
      <c r="U36" s="502"/>
      <c r="V36" s="502">
        <v>252450.56177999999</v>
      </c>
      <c r="W36" s="502">
        <v>-37437.378779999999</v>
      </c>
      <c r="X36" s="502">
        <v>215013.18299999999</v>
      </c>
      <c r="Y36" s="570" t="s">
        <v>647</v>
      </c>
      <c r="Z36" s="502">
        <v>891.12369000000001</v>
      </c>
      <c r="AA36" s="502">
        <v>-313.58597000000003</v>
      </c>
      <c r="AB36" s="502">
        <v>577.53771999999992</v>
      </c>
      <c r="AC36" s="502"/>
      <c r="AD36" s="502">
        <v>401622.08127999998</v>
      </c>
      <c r="AE36" s="502">
        <v>-5353.7206200000001</v>
      </c>
      <c r="AF36" s="502">
        <v>396268.36066000001</v>
      </c>
      <c r="AG36" s="502"/>
      <c r="AH36" s="502">
        <v>175280.99166</v>
      </c>
      <c r="AI36" s="502">
        <v>-260.56090999999998</v>
      </c>
      <c r="AJ36" s="502">
        <v>175020.43075</v>
      </c>
      <c r="AK36" s="570" t="s">
        <v>647</v>
      </c>
      <c r="AL36" s="502">
        <v>8730.2127799999998</v>
      </c>
      <c r="AM36" s="502">
        <v>1758.2243599999999</v>
      </c>
      <c r="AN36" s="502">
        <v>10488.43714</v>
      </c>
      <c r="AO36" s="502"/>
      <c r="AP36" s="502">
        <v>132410.21648</v>
      </c>
      <c r="AQ36" s="502">
        <v>-14.803290000000001</v>
      </c>
      <c r="AR36" s="502">
        <v>132395.41318999999</v>
      </c>
      <c r="AS36" s="502"/>
      <c r="AT36" s="502">
        <v>17831.451579999997</v>
      </c>
      <c r="AU36" s="502">
        <v>0</v>
      </c>
      <c r="AV36" s="502">
        <v>17831.451579999997</v>
      </c>
      <c r="AW36" s="570" t="s">
        <v>647</v>
      </c>
      <c r="AX36" s="502">
        <v>58346.504099999998</v>
      </c>
      <c r="AY36" s="502">
        <v>0</v>
      </c>
      <c r="AZ36" s="502">
        <v>58346.504099999998</v>
      </c>
      <c r="BA36" s="502"/>
      <c r="BB36" s="502">
        <v>32205.226129999999</v>
      </c>
      <c r="BC36" s="502">
        <v>-932.18124999999998</v>
      </c>
      <c r="BD36" s="502">
        <v>31273.044879999998</v>
      </c>
      <c r="BE36" s="502"/>
      <c r="BF36" s="502">
        <v>641.23841000000004</v>
      </c>
      <c r="BG36" s="502">
        <v>3380.4592599999996</v>
      </c>
      <c r="BH36" s="502">
        <v>4021.69767</v>
      </c>
      <c r="BI36" s="570" t="s">
        <v>647</v>
      </c>
      <c r="BJ36" s="502">
        <v>-4196</v>
      </c>
      <c r="BK36" s="502">
        <v>-236.0575</v>
      </c>
      <c r="BL36" s="502">
        <v>-4432.0574999999999</v>
      </c>
      <c r="BM36" s="502"/>
      <c r="BN36" s="502">
        <v>1115.6261399999999</v>
      </c>
      <c r="BO36" s="502">
        <v>944.95384000000001</v>
      </c>
      <c r="BP36" s="502">
        <v>2060.57998</v>
      </c>
      <c r="BQ36" s="502"/>
      <c r="BR36" s="502">
        <v>170829.99302000002</v>
      </c>
      <c r="BS36" s="502">
        <v>0</v>
      </c>
      <c r="BT36" s="502">
        <v>170829.99302000002</v>
      </c>
      <c r="BU36" s="570" t="s">
        <v>647</v>
      </c>
      <c r="BV36" s="502">
        <v>2505564.17295</v>
      </c>
      <c r="BW36" s="502">
        <v>43377.879889999989</v>
      </c>
      <c r="BX36" s="502">
        <v>2548942.05284</v>
      </c>
      <c r="BY36" s="502"/>
      <c r="BZ36" s="502">
        <v>514634.25883000001</v>
      </c>
      <c r="CA36" s="502">
        <v>40401.237000000001</v>
      </c>
      <c r="CB36" s="502">
        <v>555035.49583000003</v>
      </c>
      <c r="CC36" s="502"/>
      <c r="CD36" s="502">
        <v>2505564.17295</v>
      </c>
      <c r="CE36" s="502">
        <v>43377.879889999989</v>
      </c>
      <c r="CF36" s="502">
        <v>2548942.05284</v>
      </c>
      <c r="CG36" s="503"/>
    </row>
    <row r="37" spans="1:87" s="19" customFormat="1" ht="5.0999999999999996" customHeight="1">
      <c r="A37" s="508"/>
      <c r="B37" s="510"/>
      <c r="C37" s="510"/>
      <c r="D37" s="510"/>
      <c r="E37" s="510"/>
      <c r="F37" s="510"/>
      <c r="G37" s="510"/>
      <c r="H37" s="510"/>
      <c r="I37" s="510"/>
      <c r="J37" s="510"/>
      <c r="K37" s="510"/>
      <c r="L37" s="510"/>
      <c r="M37" s="508"/>
      <c r="N37" s="510"/>
      <c r="O37" s="510"/>
      <c r="P37" s="510"/>
      <c r="Q37" s="510"/>
      <c r="R37" s="510"/>
      <c r="S37" s="510"/>
      <c r="T37" s="510"/>
      <c r="U37" s="510"/>
      <c r="V37" s="510"/>
      <c r="W37" s="510"/>
      <c r="X37" s="510"/>
      <c r="Y37" s="508"/>
      <c r="Z37" s="510"/>
      <c r="AA37" s="510"/>
      <c r="AB37" s="510"/>
      <c r="AC37" s="510"/>
      <c r="AD37" s="510"/>
      <c r="AE37" s="510"/>
      <c r="AF37" s="510"/>
      <c r="AG37" s="510"/>
      <c r="AH37" s="510"/>
      <c r="AI37" s="510"/>
      <c r="AJ37" s="510"/>
      <c r="AK37" s="508"/>
      <c r="AL37" s="510"/>
      <c r="AM37" s="510"/>
      <c r="AN37" s="510"/>
      <c r="AO37" s="510"/>
      <c r="AP37" s="510"/>
      <c r="AQ37" s="510"/>
      <c r="AR37" s="510"/>
      <c r="AS37" s="510"/>
      <c r="AT37" s="510"/>
      <c r="AU37" s="510"/>
      <c r="AV37" s="510"/>
      <c r="AW37" s="508"/>
      <c r="AX37" s="510"/>
      <c r="AY37" s="510"/>
      <c r="AZ37" s="510"/>
      <c r="BA37" s="510"/>
      <c r="BB37" s="510"/>
      <c r="BC37" s="510"/>
      <c r="BD37" s="510"/>
      <c r="BE37" s="510"/>
      <c r="BF37" s="510"/>
      <c r="BG37" s="510"/>
      <c r="BH37" s="510"/>
      <c r="BI37" s="508"/>
      <c r="BJ37" s="510"/>
      <c r="BK37" s="510"/>
      <c r="BL37" s="510"/>
      <c r="BM37" s="510"/>
      <c r="BN37" s="510"/>
      <c r="BO37" s="510"/>
      <c r="BP37" s="510"/>
      <c r="BQ37" s="510"/>
      <c r="BR37" s="510"/>
      <c r="BS37" s="510"/>
      <c r="BT37" s="510"/>
      <c r="BU37" s="508"/>
      <c r="BV37" s="510"/>
      <c r="BW37" s="510"/>
      <c r="BX37" s="510"/>
      <c r="BY37" s="510"/>
      <c r="BZ37" s="510"/>
      <c r="CA37" s="510"/>
      <c r="CB37" s="510"/>
      <c r="CC37" s="510"/>
      <c r="CD37" s="510"/>
      <c r="CE37" s="510"/>
      <c r="CF37" s="510"/>
    </row>
    <row r="38" spans="1:87" s="25" customFormat="1" ht="8.1" customHeight="1">
      <c r="A38" s="501" t="s">
        <v>648</v>
      </c>
      <c r="B38" s="502">
        <v>1485438.5804900001</v>
      </c>
      <c r="C38" s="502">
        <v>195022.63045</v>
      </c>
      <c r="D38" s="502">
        <v>1680461.2109400001</v>
      </c>
      <c r="E38" s="502"/>
      <c r="F38" s="502">
        <v>31891.32591</v>
      </c>
      <c r="G38" s="502">
        <v>2480.2208999999998</v>
      </c>
      <c r="H38" s="502">
        <v>34371.54681</v>
      </c>
      <c r="I38" s="502"/>
      <c r="J38" s="502">
        <v>2489012.8486799998</v>
      </c>
      <c r="K38" s="502">
        <v>1325037.8736700001</v>
      </c>
      <c r="L38" s="502">
        <v>3814050.7223499999</v>
      </c>
      <c r="M38" s="501" t="s">
        <v>648</v>
      </c>
      <c r="N38" s="502">
        <v>24567.556270000001</v>
      </c>
      <c r="O38" s="502">
        <v>17002.591559999997</v>
      </c>
      <c r="P38" s="502">
        <v>41570.147830000002</v>
      </c>
      <c r="Q38" s="502"/>
      <c r="R38" s="502">
        <v>128113.12515000001</v>
      </c>
      <c r="S38" s="502">
        <v>90233.60229000001</v>
      </c>
      <c r="T38" s="502">
        <v>218346.72743999999</v>
      </c>
      <c r="U38" s="502"/>
      <c r="V38" s="502">
        <v>851317.50722999999</v>
      </c>
      <c r="W38" s="502">
        <v>183728.69006999998</v>
      </c>
      <c r="X38" s="502">
        <v>1035046.1973</v>
      </c>
      <c r="Y38" s="501" t="s">
        <v>648</v>
      </c>
      <c r="Z38" s="502">
        <v>195038.34299999999</v>
      </c>
      <c r="AA38" s="502">
        <v>-540.2033100000001</v>
      </c>
      <c r="AB38" s="502">
        <v>194498.13969000001</v>
      </c>
      <c r="AC38" s="502"/>
      <c r="AD38" s="502">
        <v>900161.97484000004</v>
      </c>
      <c r="AE38" s="502">
        <v>180507.28037999998</v>
      </c>
      <c r="AF38" s="502">
        <v>1080669.2552199999</v>
      </c>
      <c r="AG38" s="502"/>
      <c r="AH38" s="502">
        <v>637544.48571000004</v>
      </c>
      <c r="AI38" s="502">
        <v>-3762.6119199999998</v>
      </c>
      <c r="AJ38" s="502">
        <v>633781.87378999998</v>
      </c>
      <c r="AK38" s="501" t="s">
        <v>648</v>
      </c>
      <c r="AL38" s="502">
        <v>50839.251299999996</v>
      </c>
      <c r="AM38" s="502">
        <v>1359.95037</v>
      </c>
      <c r="AN38" s="502">
        <v>52199.201670000002</v>
      </c>
      <c r="AO38" s="502"/>
      <c r="AP38" s="502">
        <v>169473.29649000001</v>
      </c>
      <c r="AQ38" s="502">
        <v>11929.97298</v>
      </c>
      <c r="AR38" s="502">
        <v>181403.26947</v>
      </c>
      <c r="AS38" s="502"/>
      <c r="AT38" s="502">
        <v>61455.63147</v>
      </c>
      <c r="AU38" s="502">
        <v>98147.744839999999</v>
      </c>
      <c r="AV38" s="502">
        <v>159603.37630999999</v>
      </c>
      <c r="AW38" s="501" t="s">
        <v>648</v>
      </c>
      <c r="AX38" s="502">
        <v>63767.08294</v>
      </c>
      <c r="AY38" s="502">
        <v>75.359440000000006</v>
      </c>
      <c r="AZ38" s="502">
        <v>63842.44238</v>
      </c>
      <c r="BA38" s="502"/>
      <c r="BB38" s="502">
        <v>31929.59144</v>
      </c>
      <c r="BC38" s="502">
        <v>2838.67083</v>
      </c>
      <c r="BD38" s="502">
        <v>34768.262270000007</v>
      </c>
      <c r="BE38" s="502"/>
      <c r="BF38" s="502">
        <v>9837.4498699999986</v>
      </c>
      <c r="BG38" s="502">
        <v>3025.0575600000002</v>
      </c>
      <c r="BH38" s="502">
        <v>12862.50743</v>
      </c>
      <c r="BI38" s="501" t="s">
        <v>648</v>
      </c>
      <c r="BJ38" s="502">
        <v>11687.239519999999</v>
      </c>
      <c r="BK38" s="502">
        <v>5684.0859199999995</v>
      </c>
      <c r="BL38" s="502">
        <v>17371.325440000001</v>
      </c>
      <c r="BM38" s="502"/>
      <c r="BN38" s="502">
        <v>-30834.177329999999</v>
      </c>
      <c r="BO38" s="502">
        <v>56675.622320000002</v>
      </c>
      <c r="BP38" s="502">
        <v>25841.44499</v>
      </c>
      <c r="BQ38" s="502"/>
      <c r="BR38" s="502">
        <v>299235.10548999999</v>
      </c>
      <c r="BS38" s="502">
        <v>-286.61126000000002</v>
      </c>
      <c r="BT38" s="502">
        <v>298948.49423000001</v>
      </c>
      <c r="BU38" s="501" t="s">
        <v>648</v>
      </c>
      <c r="BV38" s="502">
        <v>7410476.2184699988</v>
      </c>
      <c r="BW38" s="502">
        <v>2169159.9270899999</v>
      </c>
      <c r="BX38" s="502">
        <v>9579636.145560002</v>
      </c>
      <c r="BY38" s="502"/>
      <c r="BZ38" s="502">
        <v>2489012.8486799998</v>
      </c>
      <c r="CA38" s="502">
        <v>1335278.6668</v>
      </c>
      <c r="CB38" s="502">
        <v>3824291.5154800001</v>
      </c>
      <c r="CC38" s="502"/>
      <c r="CD38" s="502">
        <v>7410476.2184699988</v>
      </c>
      <c r="CE38" s="502">
        <v>2179400.7202199996</v>
      </c>
      <c r="CF38" s="502">
        <v>9589876.938690003</v>
      </c>
      <c r="CG38" s="503"/>
      <c r="CH38" s="503"/>
      <c r="CI38" s="503"/>
    </row>
    <row r="39" spans="1:87" s="19" customFormat="1" ht="5.0999999999999996" customHeight="1">
      <c r="A39" s="509"/>
      <c r="B39" s="510"/>
      <c r="C39" s="510"/>
      <c r="D39" s="510"/>
      <c r="E39" s="510"/>
      <c r="F39" s="510"/>
      <c r="G39" s="510"/>
      <c r="H39" s="510"/>
      <c r="I39" s="510"/>
      <c r="J39" s="510"/>
      <c r="K39" s="510"/>
      <c r="L39" s="510"/>
      <c r="M39" s="509"/>
      <c r="N39" s="510"/>
      <c r="O39" s="510"/>
      <c r="P39" s="510"/>
      <c r="Q39" s="510"/>
      <c r="R39" s="510"/>
      <c r="S39" s="510"/>
      <c r="T39" s="510"/>
      <c r="U39" s="510"/>
      <c r="V39" s="510"/>
      <c r="W39" s="510"/>
      <c r="X39" s="510"/>
      <c r="Y39" s="509"/>
      <c r="Z39" s="510"/>
      <c r="AA39" s="510"/>
      <c r="AB39" s="510"/>
      <c r="AC39" s="510"/>
      <c r="AD39" s="510"/>
      <c r="AE39" s="510"/>
      <c r="AF39" s="510"/>
      <c r="AG39" s="510"/>
      <c r="AH39" s="510"/>
      <c r="AI39" s="510"/>
      <c r="AJ39" s="510"/>
      <c r="AK39" s="509"/>
      <c r="AL39" s="510"/>
      <c r="AM39" s="510"/>
      <c r="AN39" s="510"/>
      <c r="AO39" s="510"/>
      <c r="AP39" s="510"/>
      <c r="AQ39" s="510"/>
      <c r="AR39" s="510"/>
      <c r="AS39" s="510"/>
      <c r="AT39" s="510"/>
      <c r="AU39" s="510"/>
      <c r="AV39" s="510"/>
      <c r="AW39" s="509"/>
      <c r="AX39" s="510"/>
      <c r="AY39" s="510"/>
      <c r="AZ39" s="510"/>
      <c r="BA39" s="510"/>
      <c r="BB39" s="510"/>
      <c r="BC39" s="510"/>
      <c r="BD39" s="510"/>
      <c r="BE39" s="510"/>
      <c r="BF39" s="510"/>
      <c r="BG39" s="510"/>
      <c r="BH39" s="510"/>
      <c r="BI39" s="509"/>
      <c r="BJ39" s="510"/>
      <c r="BK39" s="510"/>
      <c r="BL39" s="510"/>
      <c r="BM39" s="510"/>
      <c r="BN39" s="510"/>
      <c r="BO39" s="510"/>
      <c r="BP39" s="510"/>
      <c r="BQ39" s="510"/>
      <c r="BR39" s="510"/>
      <c r="BS39" s="510"/>
      <c r="BT39" s="510"/>
      <c r="BU39" s="509"/>
      <c r="BV39" s="510"/>
      <c r="BW39" s="510"/>
      <c r="BX39" s="510"/>
      <c r="BY39" s="510"/>
      <c r="BZ39" s="510"/>
      <c r="CA39" s="510"/>
      <c r="CB39" s="510"/>
      <c r="CC39" s="510"/>
      <c r="CD39" s="510"/>
      <c r="CE39" s="510"/>
      <c r="CF39" s="510"/>
    </row>
    <row r="40" spans="1:87" s="25" customFormat="1" ht="8.1" customHeight="1">
      <c r="A40" s="501" t="s">
        <v>649</v>
      </c>
      <c r="B40" s="502">
        <v>347218.52769999998</v>
      </c>
      <c r="C40" s="502">
        <v>266907.60388999997</v>
      </c>
      <c r="D40" s="502">
        <v>614126.13159</v>
      </c>
      <c r="E40" s="502"/>
      <c r="F40" s="502">
        <v>5389.3727500000005</v>
      </c>
      <c r="G40" s="502">
        <v>533.86109999999996</v>
      </c>
      <c r="H40" s="502">
        <v>5923.2338499999996</v>
      </c>
      <c r="I40" s="502"/>
      <c r="J40" s="502">
        <v>981006.64992999996</v>
      </c>
      <c r="K40" s="502">
        <v>414061.57483999996</v>
      </c>
      <c r="L40" s="502">
        <v>1395068.22477</v>
      </c>
      <c r="M40" s="501" t="s">
        <v>649</v>
      </c>
      <c r="N40" s="502">
        <v>47753.842669999998</v>
      </c>
      <c r="O40" s="502">
        <v>8312.93109</v>
      </c>
      <c r="P40" s="502">
        <v>56066.773759999996</v>
      </c>
      <c r="Q40" s="502"/>
      <c r="R40" s="502">
        <v>48775.574059999999</v>
      </c>
      <c r="S40" s="502">
        <v>26540.296609999998</v>
      </c>
      <c r="T40" s="502">
        <v>75315.870670000004</v>
      </c>
      <c r="U40" s="502"/>
      <c r="V40" s="502">
        <v>196783.26546</v>
      </c>
      <c r="W40" s="502">
        <v>122985.79862</v>
      </c>
      <c r="X40" s="502">
        <v>319769.06407999998</v>
      </c>
      <c r="Y40" s="501" t="s">
        <v>649</v>
      </c>
      <c r="Z40" s="502">
        <v>58994.088369999998</v>
      </c>
      <c r="AA40" s="502">
        <v>3959.9845499999997</v>
      </c>
      <c r="AB40" s="502">
        <v>62954.072919999999</v>
      </c>
      <c r="AC40" s="502"/>
      <c r="AD40" s="502">
        <v>289209.94310000003</v>
      </c>
      <c r="AE40" s="502">
        <v>119737.13456999999</v>
      </c>
      <c r="AF40" s="502">
        <v>408947.07767000003</v>
      </c>
      <c r="AG40" s="502"/>
      <c r="AH40" s="502">
        <v>47997.16635</v>
      </c>
      <c r="AI40" s="502">
        <v>260.82627000000002</v>
      </c>
      <c r="AJ40" s="502">
        <v>48257.992619999997</v>
      </c>
      <c r="AK40" s="501" t="s">
        <v>649</v>
      </c>
      <c r="AL40" s="502">
        <v>5723.0997699999998</v>
      </c>
      <c r="AM40" s="502">
        <v>986.14929000000006</v>
      </c>
      <c r="AN40" s="502">
        <v>6709.2490600000001</v>
      </c>
      <c r="AO40" s="502"/>
      <c r="AP40" s="502">
        <v>101511.92603</v>
      </c>
      <c r="AQ40" s="502">
        <v>2886.94389</v>
      </c>
      <c r="AR40" s="502">
        <v>104398.86992</v>
      </c>
      <c r="AS40" s="502"/>
      <c r="AT40" s="502">
        <v>15214.61177</v>
      </c>
      <c r="AU40" s="502">
        <v>32958.463799999998</v>
      </c>
      <c r="AV40" s="502">
        <v>48173.075570000001</v>
      </c>
      <c r="AW40" s="501" t="s">
        <v>649</v>
      </c>
      <c r="AX40" s="502">
        <v>36892.480360000001</v>
      </c>
      <c r="AY40" s="502">
        <v>3.1690000000000003E-2</v>
      </c>
      <c r="AZ40" s="502">
        <v>36892.512049999998</v>
      </c>
      <c r="BA40" s="502"/>
      <c r="BB40" s="502">
        <v>13477.9005</v>
      </c>
      <c r="BC40" s="502">
        <v>39.767989999999998</v>
      </c>
      <c r="BD40" s="502">
        <v>13517.66849</v>
      </c>
      <c r="BE40" s="502"/>
      <c r="BF40" s="502">
        <v>1894.5018300000002</v>
      </c>
      <c r="BG40" s="502">
        <v>4666.8729400000002</v>
      </c>
      <c r="BH40" s="502">
        <v>6561.3747699999994</v>
      </c>
      <c r="BI40" s="501" t="s">
        <v>649</v>
      </c>
      <c r="BJ40" s="502">
        <v>2103.5791899999999</v>
      </c>
      <c r="BK40" s="502">
        <v>2623.2795000000001</v>
      </c>
      <c r="BL40" s="502">
        <v>4726.85869</v>
      </c>
      <c r="BM40" s="502"/>
      <c r="BN40" s="502">
        <v>6.7297099999999999</v>
      </c>
      <c r="BO40" s="502">
        <v>12250.309670000001</v>
      </c>
      <c r="BP40" s="502">
        <v>12257.03938</v>
      </c>
      <c r="BQ40" s="502"/>
      <c r="BR40" s="502">
        <v>56273.857329999999</v>
      </c>
      <c r="BS40" s="502">
        <v>40.813940000000002</v>
      </c>
      <c r="BT40" s="502">
        <v>56314.671270000006</v>
      </c>
      <c r="BU40" s="501" t="s">
        <v>649</v>
      </c>
      <c r="BV40" s="502">
        <v>2256227.1168799996</v>
      </c>
      <c r="BW40" s="502">
        <v>1019752.6442499998</v>
      </c>
      <c r="BX40" s="502">
        <v>3275979.76113</v>
      </c>
      <c r="BY40" s="502"/>
      <c r="BZ40" s="502">
        <v>981006.64992999996</v>
      </c>
      <c r="CA40" s="502">
        <v>422367.78745999996</v>
      </c>
      <c r="CB40" s="502">
        <v>1403374.4373900001</v>
      </c>
      <c r="CC40" s="502"/>
      <c r="CD40" s="502">
        <v>2256227.1168799996</v>
      </c>
      <c r="CE40" s="502">
        <v>1028058.8568699998</v>
      </c>
      <c r="CF40" s="502">
        <v>3284285.9737499999</v>
      </c>
    </row>
    <row r="41" spans="1:87" s="19" customFormat="1" ht="9" customHeight="1">
      <c r="A41" s="508" t="s">
        <v>650</v>
      </c>
      <c r="B41" s="506">
        <v>161.08236000000002</v>
      </c>
      <c r="C41" s="506">
        <v>840.35285999999996</v>
      </c>
      <c r="D41" s="506">
        <v>1001.43522</v>
      </c>
      <c r="E41" s="506"/>
      <c r="F41" s="506">
        <v>0</v>
      </c>
      <c r="G41" s="506">
        <v>0</v>
      </c>
      <c r="H41" s="506">
        <v>0</v>
      </c>
      <c r="I41" s="506"/>
      <c r="J41" s="506">
        <v>1435.1975400000001</v>
      </c>
      <c r="K41" s="506">
        <v>2104.6800499999999</v>
      </c>
      <c r="L41" s="506">
        <v>3539.8775900000001</v>
      </c>
      <c r="M41" s="508" t="s">
        <v>650</v>
      </c>
      <c r="N41" s="506">
        <v>2.3448000000000002</v>
      </c>
      <c r="O41" s="506">
        <v>47.771770000000004</v>
      </c>
      <c r="P41" s="506">
        <v>50.116570000000003</v>
      </c>
      <c r="Q41" s="506"/>
      <c r="R41" s="506">
        <v>258.26821999999999</v>
      </c>
      <c r="S41" s="506">
        <v>28.670369999999998</v>
      </c>
      <c r="T41" s="506">
        <v>286.93859000000003</v>
      </c>
      <c r="U41" s="506"/>
      <c r="V41" s="506">
        <v>21.991990000000001</v>
      </c>
      <c r="W41" s="506">
        <v>0</v>
      </c>
      <c r="X41" s="506">
        <v>21.991990000000001</v>
      </c>
      <c r="Y41" s="508" t="s">
        <v>650</v>
      </c>
      <c r="Z41" s="506">
        <v>400.00091000000003</v>
      </c>
      <c r="AA41" s="506">
        <v>0</v>
      </c>
      <c r="AB41" s="506">
        <v>400.00091000000003</v>
      </c>
      <c r="AC41" s="506"/>
      <c r="AD41" s="506">
        <v>1.5144200000000001</v>
      </c>
      <c r="AE41" s="506">
        <v>0</v>
      </c>
      <c r="AF41" s="506">
        <v>1.5144200000000001</v>
      </c>
      <c r="AG41" s="506"/>
      <c r="AH41" s="506">
        <v>0</v>
      </c>
      <c r="AI41" s="506">
        <v>0</v>
      </c>
      <c r="AJ41" s="506">
        <v>0</v>
      </c>
      <c r="AK41" s="508" t="s">
        <v>650</v>
      </c>
      <c r="AL41" s="506">
        <v>0</v>
      </c>
      <c r="AM41" s="506">
        <v>0</v>
      </c>
      <c r="AN41" s="506">
        <v>0</v>
      </c>
      <c r="AO41" s="506"/>
      <c r="AP41" s="506">
        <v>0</v>
      </c>
      <c r="AQ41" s="506">
        <v>0</v>
      </c>
      <c r="AR41" s="506">
        <v>0</v>
      </c>
      <c r="AS41" s="506"/>
      <c r="AT41" s="506">
        <v>1818.0577800000001</v>
      </c>
      <c r="AU41" s="506">
        <v>0</v>
      </c>
      <c r="AV41" s="506">
        <v>1818.0577800000001</v>
      </c>
      <c r="AW41" s="508" t="s">
        <v>650</v>
      </c>
      <c r="AX41" s="506">
        <v>0</v>
      </c>
      <c r="AY41" s="506">
        <v>0</v>
      </c>
      <c r="AZ41" s="506">
        <v>0</v>
      </c>
      <c r="BA41" s="506"/>
      <c r="BB41" s="506">
        <v>0</v>
      </c>
      <c r="BC41" s="506">
        <v>0</v>
      </c>
      <c r="BD41" s="506">
        <v>0</v>
      </c>
      <c r="BE41" s="506"/>
      <c r="BF41" s="506">
        <v>0</v>
      </c>
      <c r="BG41" s="506">
        <v>0</v>
      </c>
      <c r="BH41" s="506">
        <v>0</v>
      </c>
      <c r="BI41" s="508" t="s">
        <v>650</v>
      </c>
      <c r="BJ41" s="506">
        <v>0</v>
      </c>
      <c r="BK41" s="506">
        <v>0</v>
      </c>
      <c r="BL41" s="506">
        <v>0</v>
      </c>
      <c r="BM41" s="506"/>
      <c r="BN41" s="506">
        <v>0</v>
      </c>
      <c r="BO41" s="506">
        <v>0</v>
      </c>
      <c r="BP41" s="506">
        <v>0</v>
      </c>
      <c r="BQ41" s="506"/>
      <c r="BR41" s="506">
        <v>0</v>
      </c>
      <c r="BS41" s="506">
        <v>0.11673</v>
      </c>
      <c r="BT41" s="506">
        <v>0.11673</v>
      </c>
      <c r="BU41" s="508" t="s">
        <v>650</v>
      </c>
      <c r="BV41" s="506">
        <v>4098.45802</v>
      </c>
      <c r="BW41" s="506">
        <v>3021.5917799999997</v>
      </c>
      <c r="BX41" s="506">
        <v>7120.0498000000007</v>
      </c>
      <c r="BY41" s="506"/>
      <c r="BZ41" s="506">
        <v>1435.1975400000001</v>
      </c>
      <c r="CA41" s="506">
        <v>2104.6800499999999</v>
      </c>
      <c r="CB41" s="506">
        <v>3539.8775900000001</v>
      </c>
      <c r="CC41" s="506"/>
      <c r="CD41" s="506">
        <v>4098.45802</v>
      </c>
      <c r="CE41" s="506">
        <v>3021.5917799999997</v>
      </c>
      <c r="CF41" s="506">
        <v>7120.0498000000007</v>
      </c>
    </row>
    <row r="42" spans="1:87" s="25" customFormat="1" ht="9" customHeight="1">
      <c r="A42" s="508" t="s">
        <v>651</v>
      </c>
      <c r="B42" s="506">
        <v>37357.726889999998</v>
      </c>
      <c r="C42" s="506">
        <v>43409.651109999999</v>
      </c>
      <c r="D42" s="506">
        <v>80767.377999999997</v>
      </c>
      <c r="E42" s="506"/>
      <c r="F42" s="506">
        <v>744.89188999999999</v>
      </c>
      <c r="G42" s="506">
        <v>199.25398000000001</v>
      </c>
      <c r="H42" s="506">
        <v>944.14586999999995</v>
      </c>
      <c r="I42" s="506"/>
      <c r="J42" s="506">
        <v>34133.037790000002</v>
      </c>
      <c r="K42" s="506">
        <v>59952.584849999999</v>
      </c>
      <c r="L42" s="506">
        <v>94085.622640000001</v>
      </c>
      <c r="M42" s="508" t="s">
        <v>651</v>
      </c>
      <c r="N42" s="506">
        <v>5279.6186500000003</v>
      </c>
      <c r="O42" s="506">
        <v>1751.14319</v>
      </c>
      <c r="P42" s="506">
        <v>7030.7618400000001</v>
      </c>
      <c r="Q42" s="506"/>
      <c r="R42" s="506">
        <v>11769.133609999999</v>
      </c>
      <c r="S42" s="506">
        <v>9032.662119999999</v>
      </c>
      <c r="T42" s="506">
        <v>20801.795730000002</v>
      </c>
      <c r="U42" s="506"/>
      <c r="V42" s="506">
        <v>13380.328750000001</v>
      </c>
      <c r="W42" s="506">
        <v>23285.873030000002</v>
      </c>
      <c r="X42" s="506">
        <v>36666.201780000003</v>
      </c>
      <c r="Y42" s="508" t="s">
        <v>651</v>
      </c>
      <c r="Z42" s="506">
        <v>5686.2285600000005</v>
      </c>
      <c r="AA42" s="506">
        <v>794.58637999999996</v>
      </c>
      <c r="AB42" s="506">
        <v>6480.8149400000002</v>
      </c>
      <c r="AC42" s="506"/>
      <c r="AD42" s="506">
        <v>11441.01052</v>
      </c>
      <c r="AE42" s="506">
        <v>10543.06474</v>
      </c>
      <c r="AF42" s="506">
        <v>21984.075260000001</v>
      </c>
      <c r="AG42" s="506"/>
      <c r="AH42" s="506">
        <v>22.5</v>
      </c>
      <c r="AI42" s="506">
        <v>0</v>
      </c>
      <c r="AJ42" s="506">
        <v>22.5</v>
      </c>
      <c r="AK42" s="508" t="s">
        <v>651</v>
      </c>
      <c r="AL42" s="506">
        <v>725.68088999999998</v>
      </c>
      <c r="AM42" s="506">
        <v>573.27409</v>
      </c>
      <c r="AN42" s="506">
        <v>1298.95498</v>
      </c>
      <c r="AO42" s="506"/>
      <c r="AP42" s="506">
        <v>129.61052000000001</v>
      </c>
      <c r="AQ42" s="506">
        <v>0</v>
      </c>
      <c r="AR42" s="506">
        <v>129.61052000000001</v>
      </c>
      <c r="AS42" s="506"/>
      <c r="AT42" s="506">
        <v>6447.87824</v>
      </c>
      <c r="AU42" s="506">
        <v>9071.6521699999994</v>
      </c>
      <c r="AV42" s="506">
        <v>15519.530409999999</v>
      </c>
      <c r="AW42" s="508" t="s">
        <v>651</v>
      </c>
      <c r="AX42" s="506">
        <v>0</v>
      </c>
      <c r="AY42" s="506">
        <v>0</v>
      </c>
      <c r="AZ42" s="506">
        <v>0</v>
      </c>
      <c r="BA42" s="506"/>
      <c r="BB42" s="506">
        <v>69.480279999999993</v>
      </c>
      <c r="BC42" s="506">
        <v>29.323840000000001</v>
      </c>
      <c r="BD42" s="506">
        <v>98.804119999999998</v>
      </c>
      <c r="BE42" s="506"/>
      <c r="BF42" s="506">
        <v>1478.4063100000001</v>
      </c>
      <c r="BG42" s="506">
        <v>2391.9338600000001</v>
      </c>
      <c r="BH42" s="506">
        <v>3870.3401699999999</v>
      </c>
      <c r="BI42" s="508" t="s">
        <v>651</v>
      </c>
      <c r="BJ42" s="506">
        <v>2074.6987399999998</v>
      </c>
      <c r="BK42" s="506">
        <v>573.13702999999998</v>
      </c>
      <c r="BL42" s="506">
        <v>2647.8357700000001</v>
      </c>
      <c r="BM42" s="506"/>
      <c r="BN42" s="506">
        <v>0.55468000000000006</v>
      </c>
      <c r="BO42" s="506">
        <v>402.48283000000004</v>
      </c>
      <c r="BP42" s="506">
        <v>403.03751</v>
      </c>
      <c r="BQ42" s="506"/>
      <c r="BR42" s="506">
        <v>0</v>
      </c>
      <c r="BS42" s="506">
        <v>0</v>
      </c>
      <c r="BT42" s="506">
        <v>0</v>
      </c>
      <c r="BU42" s="508" t="s">
        <v>651</v>
      </c>
      <c r="BV42" s="506">
        <v>130740.78632000001</v>
      </c>
      <c r="BW42" s="506">
        <v>162010.62321999995</v>
      </c>
      <c r="BX42" s="506">
        <v>292751.40953999996</v>
      </c>
      <c r="BY42" s="506"/>
      <c r="BZ42" s="506">
        <v>34133.037790000002</v>
      </c>
      <c r="CA42" s="506">
        <v>59952.584849999999</v>
      </c>
      <c r="CB42" s="506">
        <v>94085.622640000001</v>
      </c>
      <c r="CC42" s="506"/>
      <c r="CD42" s="506">
        <v>130740.78632000001</v>
      </c>
      <c r="CE42" s="506">
        <v>162010.62321999995</v>
      </c>
      <c r="CF42" s="506">
        <v>292751.40953999996</v>
      </c>
    </row>
    <row r="43" spans="1:87" s="25" customFormat="1" ht="9" customHeight="1">
      <c r="A43" s="508" t="s">
        <v>652</v>
      </c>
      <c r="B43" s="506">
        <v>35.156099999999995</v>
      </c>
      <c r="C43" s="506">
        <v>324.99173999999999</v>
      </c>
      <c r="D43" s="506">
        <v>360.14784000000003</v>
      </c>
      <c r="E43" s="506"/>
      <c r="F43" s="506">
        <v>846.89195000000007</v>
      </c>
      <c r="G43" s="506">
        <v>0</v>
      </c>
      <c r="H43" s="506">
        <v>846.89195000000007</v>
      </c>
      <c r="I43" s="506"/>
      <c r="J43" s="506">
        <v>479.34161</v>
      </c>
      <c r="K43" s="506">
        <v>2332.6010699999997</v>
      </c>
      <c r="L43" s="506">
        <v>2811.9426800000001</v>
      </c>
      <c r="M43" s="508" t="s">
        <v>652</v>
      </c>
      <c r="N43" s="506">
        <v>0</v>
      </c>
      <c r="O43" s="506">
        <v>0</v>
      </c>
      <c r="P43" s="506">
        <v>0</v>
      </c>
      <c r="Q43" s="506"/>
      <c r="R43" s="506">
        <v>2453.0150300000005</v>
      </c>
      <c r="S43" s="506">
        <v>227.21735000000001</v>
      </c>
      <c r="T43" s="506">
        <v>2680.2323799999999</v>
      </c>
      <c r="U43" s="506"/>
      <c r="V43" s="506">
        <v>1351.7961499999999</v>
      </c>
      <c r="W43" s="506">
        <v>2171.6888599999997</v>
      </c>
      <c r="X43" s="506">
        <v>3523.4850099999999</v>
      </c>
      <c r="Y43" s="508" t="s">
        <v>652</v>
      </c>
      <c r="Z43" s="506">
        <v>2093.65526</v>
      </c>
      <c r="AA43" s="506">
        <v>0</v>
      </c>
      <c r="AB43" s="506">
        <v>2093.65526</v>
      </c>
      <c r="AC43" s="506"/>
      <c r="AD43" s="506">
        <v>324.93173999999999</v>
      </c>
      <c r="AE43" s="506">
        <v>226.07317999999998</v>
      </c>
      <c r="AF43" s="506">
        <v>551.00492000000008</v>
      </c>
      <c r="AG43" s="506"/>
      <c r="AH43" s="506">
        <v>0</v>
      </c>
      <c r="AI43" s="506">
        <v>0</v>
      </c>
      <c r="AJ43" s="506">
        <v>0</v>
      </c>
      <c r="AK43" s="508" t="s">
        <v>652</v>
      </c>
      <c r="AL43" s="506">
        <v>0</v>
      </c>
      <c r="AM43" s="506">
        <v>0</v>
      </c>
      <c r="AN43" s="506">
        <v>0</v>
      </c>
      <c r="AO43" s="506"/>
      <c r="AP43" s="506">
        <v>0</v>
      </c>
      <c r="AQ43" s="506">
        <v>0</v>
      </c>
      <c r="AR43" s="506">
        <v>0</v>
      </c>
      <c r="AS43" s="506"/>
      <c r="AT43" s="506">
        <v>0</v>
      </c>
      <c r="AU43" s="506">
        <v>0</v>
      </c>
      <c r="AV43" s="506">
        <v>0</v>
      </c>
      <c r="AW43" s="508" t="s">
        <v>652</v>
      </c>
      <c r="AX43" s="506">
        <v>0</v>
      </c>
      <c r="AY43" s="506">
        <v>0</v>
      </c>
      <c r="AZ43" s="506">
        <v>0</v>
      </c>
      <c r="BA43" s="506"/>
      <c r="BB43" s="506">
        <v>0</v>
      </c>
      <c r="BC43" s="506">
        <v>0</v>
      </c>
      <c r="BD43" s="506">
        <v>0</v>
      </c>
      <c r="BE43" s="506"/>
      <c r="BF43" s="506">
        <v>0</v>
      </c>
      <c r="BG43" s="506">
        <v>0</v>
      </c>
      <c r="BH43" s="506">
        <v>0</v>
      </c>
      <c r="BI43" s="508" t="s">
        <v>652</v>
      </c>
      <c r="BJ43" s="506">
        <v>0</v>
      </c>
      <c r="BK43" s="506">
        <v>0</v>
      </c>
      <c r="BL43" s="506">
        <v>0</v>
      </c>
      <c r="BM43" s="506"/>
      <c r="BN43" s="506">
        <v>0</v>
      </c>
      <c r="BO43" s="506">
        <v>0</v>
      </c>
      <c r="BP43" s="506">
        <v>0</v>
      </c>
      <c r="BQ43" s="506"/>
      <c r="BR43" s="506">
        <v>0</v>
      </c>
      <c r="BS43" s="506">
        <v>0</v>
      </c>
      <c r="BT43" s="506">
        <v>0</v>
      </c>
      <c r="BU43" s="508" t="s">
        <v>652</v>
      </c>
      <c r="BV43" s="506">
        <v>7584.7878400000009</v>
      </c>
      <c r="BW43" s="506">
        <v>5282.5721999999996</v>
      </c>
      <c r="BX43" s="506">
        <v>12867.36004</v>
      </c>
      <c r="BY43" s="506"/>
      <c r="BZ43" s="506">
        <v>479.34161</v>
      </c>
      <c r="CA43" s="506">
        <v>2332.6010699999997</v>
      </c>
      <c r="CB43" s="506">
        <v>2811.9426800000001</v>
      </c>
      <c r="CC43" s="506"/>
      <c r="CD43" s="506">
        <v>7584.7878400000009</v>
      </c>
      <c r="CE43" s="506">
        <v>5282.5721999999996</v>
      </c>
      <c r="CF43" s="506">
        <v>12867.36004</v>
      </c>
    </row>
    <row r="44" spans="1:87" s="25" customFormat="1" ht="9" customHeight="1">
      <c r="A44" s="508" t="s">
        <v>653</v>
      </c>
      <c r="B44" s="506">
        <v>309664.56235000002</v>
      </c>
      <c r="C44" s="506">
        <v>222332.60818000001</v>
      </c>
      <c r="D44" s="506">
        <v>531997.17053</v>
      </c>
      <c r="E44" s="506"/>
      <c r="F44" s="506">
        <v>3797.5889099999999</v>
      </c>
      <c r="G44" s="506">
        <v>334.60712000000001</v>
      </c>
      <c r="H44" s="506">
        <v>4132.1960300000001</v>
      </c>
      <c r="I44" s="506"/>
      <c r="J44" s="506">
        <v>944959.07299000002</v>
      </c>
      <c r="K44" s="506">
        <v>349671.70887000003</v>
      </c>
      <c r="L44" s="506">
        <v>1294630.78186</v>
      </c>
      <c r="M44" s="508" t="s">
        <v>653</v>
      </c>
      <c r="N44" s="506">
        <v>42471.879219999995</v>
      </c>
      <c r="O44" s="506">
        <v>6514.01613</v>
      </c>
      <c r="P44" s="506">
        <v>48985.895349999999</v>
      </c>
      <c r="Q44" s="506"/>
      <c r="R44" s="506">
        <v>34295.157200000001</v>
      </c>
      <c r="S44" s="506">
        <v>17251.746769999998</v>
      </c>
      <c r="T44" s="506">
        <v>51546.903969999999</v>
      </c>
      <c r="U44" s="506"/>
      <c r="V44" s="506">
        <v>182029.14856999999</v>
      </c>
      <c r="W44" s="506">
        <v>97528.236730000004</v>
      </c>
      <c r="X44" s="506">
        <v>279557.38530000002</v>
      </c>
      <c r="Y44" s="508" t="s">
        <v>653</v>
      </c>
      <c r="Z44" s="506">
        <v>50814.20364</v>
      </c>
      <c r="AA44" s="506">
        <v>3165.3981699999999</v>
      </c>
      <c r="AB44" s="506">
        <v>53979.60181</v>
      </c>
      <c r="AC44" s="506"/>
      <c r="AD44" s="506">
        <v>277442.48642000003</v>
      </c>
      <c r="AE44" s="506">
        <v>108967.99665</v>
      </c>
      <c r="AF44" s="506">
        <v>386410.48307000002</v>
      </c>
      <c r="AG44" s="506"/>
      <c r="AH44" s="506">
        <v>47974.66635</v>
      </c>
      <c r="AI44" s="506">
        <v>260.82627000000002</v>
      </c>
      <c r="AJ44" s="506">
        <v>48235.492619999997</v>
      </c>
      <c r="AK44" s="508" t="s">
        <v>653</v>
      </c>
      <c r="AL44" s="506">
        <v>4997.4188800000002</v>
      </c>
      <c r="AM44" s="506">
        <v>412.87520000000001</v>
      </c>
      <c r="AN44" s="506">
        <v>5410.2940799999997</v>
      </c>
      <c r="AO44" s="506"/>
      <c r="AP44" s="506">
        <v>101382.31551</v>
      </c>
      <c r="AQ44" s="506">
        <v>2886.94389</v>
      </c>
      <c r="AR44" s="506">
        <v>104269.25940000001</v>
      </c>
      <c r="AS44" s="506"/>
      <c r="AT44" s="506">
        <v>6948.6757500000003</v>
      </c>
      <c r="AU44" s="506">
        <v>23886.81163</v>
      </c>
      <c r="AV44" s="506">
        <v>30835.487379999999</v>
      </c>
      <c r="AW44" s="508" t="s">
        <v>653</v>
      </c>
      <c r="AX44" s="506">
        <v>36892.480360000001</v>
      </c>
      <c r="AY44" s="506">
        <v>3.1690000000000003E-2</v>
      </c>
      <c r="AZ44" s="506">
        <v>36892.512049999998</v>
      </c>
      <c r="BA44" s="506"/>
      <c r="BB44" s="506">
        <v>13408.42022</v>
      </c>
      <c r="BC44" s="506">
        <v>10.44415</v>
      </c>
      <c r="BD44" s="506">
        <v>13418.864369999999</v>
      </c>
      <c r="BE44" s="506"/>
      <c r="BF44" s="506">
        <v>416.09552000000002</v>
      </c>
      <c r="BG44" s="506">
        <v>2274.9390800000001</v>
      </c>
      <c r="BH44" s="506">
        <v>2691.0346</v>
      </c>
      <c r="BI44" s="508" t="s">
        <v>653</v>
      </c>
      <c r="BJ44" s="506">
        <v>28.88045</v>
      </c>
      <c r="BK44" s="506">
        <v>2050.1424699999998</v>
      </c>
      <c r="BL44" s="506">
        <v>2079.0229199999999</v>
      </c>
      <c r="BM44" s="506"/>
      <c r="BN44" s="506">
        <v>6.1750299999999996</v>
      </c>
      <c r="BO44" s="506">
        <v>11847.82684</v>
      </c>
      <c r="BP44" s="506">
        <v>11854.00187</v>
      </c>
      <c r="BQ44" s="506"/>
      <c r="BR44" s="506">
        <v>56273.857329999999</v>
      </c>
      <c r="BS44" s="506">
        <v>40.697209999999998</v>
      </c>
      <c r="BT44" s="506">
        <v>56314.554539999997</v>
      </c>
      <c r="BU44" s="508" t="s">
        <v>653</v>
      </c>
      <c r="BV44" s="506">
        <v>2113803.0847</v>
      </c>
      <c r="BW44" s="506">
        <v>849437.85704999988</v>
      </c>
      <c r="BX44" s="506">
        <v>2963240.9417499993</v>
      </c>
      <c r="BY44" s="506"/>
      <c r="BZ44" s="506">
        <v>944959.07299000002</v>
      </c>
      <c r="CA44" s="506">
        <v>357977.92149000004</v>
      </c>
      <c r="CB44" s="506">
        <v>1302936.9944800001</v>
      </c>
      <c r="CC44" s="506"/>
      <c r="CD44" s="506">
        <v>2113803.0847</v>
      </c>
      <c r="CE44" s="506">
        <v>857744.06966999988</v>
      </c>
      <c r="CF44" s="506">
        <v>2971547.1543699997</v>
      </c>
    </row>
    <row r="45" spans="1:87" s="25" customFormat="1" ht="5.0999999999999996" customHeight="1">
      <c r="A45" s="508"/>
      <c r="B45" s="510"/>
      <c r="C45" s="510"/>
      <c r="D45" s="510"/>
      <c r="E45" s="510"/>
      <c r="F45" s="510"/>
      <c r="G45" s="510"/>
      <c r="H45" s="510"/>
      <c r="I45" s="510"/>
      <c r="J45" s="510"/>
      <c r="K45" s="510"/>
      <c r="L45" s="510"/>
      <c r="M45" s="508"/>
      <c r="N45" s="510"/>
      <c r="O45" s="510"/>
      <c r="P45" s="510"/>
      <c r="Q45" s="510"/>
      <c r="R45" s="510"/>
      <c r="S45" s="510"/>
      <c r="T45" s="510"/>
      <c r="U45" s="510"/>
      <c r="V45" s="510"/>
      <c r="W45" s="510"/>
      <c r="X45" s="510"/>
      <c r="Y45" s="508"/>
      <c r="Z45" s="510"/>
      <c r="AA45" s="510"/>
      <c r="AB45" s="510"/>
      <c r="AC45" s="510"/>
      <c r="AD45" s="510"/>
      <c r="AE45" s="510"/>
      <c r="AF45" s="510"/>
      <c r="AG45" s="510"/>
      <c r="AH45" s="510"/>
      <c r="AI45" s="510"/>
      <c r="AJ45" s="510"/>
      <c r="AK45" s="508"/>
      <c r="AL45" s="510"/>
      <c r="AM45" s="510"/>
      <c r="AN45" s="510"/>
      <c r="AO45" s="510"/>
      <c r="AP45" s="510"/>
      <c r="AQ45" s="510"/>
      <c r="AR45" s="510"/>
      <c r="AS45" s="510"/>
      <c r="AT45" s="510"/>
      <c r="AU45" s="510"/>
      <c r="AV45" s="510"/>
      <c r="AW45" s="508"/>
      <c r="AX45" s="510"/>
      <c r="AY45" s="510"/>
      <c r="AZ45" s="510"/>
      <c r="BA45" s="510"/>
      <c r="BB45" s="510"/>
      <c r="BC45" s="510"/>
      <c r="BD45" s="510"/>
      <c r="BE45" s="510"/>
      <c r="BF45" s="510"/>
      <c r="BG45" s="510"/>
      <c r="BH45" s="510"/>
      <c r="BI45" s="508"/>
      <c r="BJ45" s="510"/>
      <c r="BK45" s="510"/>
      <c r="BL45" s="510"/>
      <c r="BM45" s="510"/>
      <c r="BN45" s="510"/>
      <c r="BO45" s="510"/>
      <c r="BP45" s="510"/>
      <c r="BQ45" s="510"/>
      <c r="BR45" s="510"/>
      <c r="BS45" s="510"/>
      <c r="BT45" s="510"/>
      <c r="BU45" s="508"/>
      <c r="BV45" s="510"/>
      <c r="BW45" s="510"/>
      <c r="BX45" s="510"/>
      <c r="BY45" s="510"/>
      <c r="BZ45" s="510"/>
      <c r="CA45" s="510"/>
      <c r="CB45" s="510"/>
      <c r="CC45" s="510"/>
      <c r="CD45" s="510"/>
      <c r="CE45" s="510"/>
      <c r="CF45" s="510"/>
    </row>
    <row r="46" spans="1:87" s="25" customFormat="1" ht="8.1" customHeight="1">
      <c r="A46" s="501" t="s">
        <v>654</v>
      </c>
      <c r="B46" s="502">
        <v>113795.08781</v>
      </c>
      <c r="C46" s="502">
        <v>92723.675930000012</v>
      </c>
      <c r="D46" s="502">
        <v>206518.76374000002</v>
      </c>
      <c r="E46" s="502"/>
      <c r="F46" s="502">
        <v>4297.9525700000004</v>
      </c>
      <c r="G46" s="502">
        <v>462.74960000000004</v>
      </c>
      <c r="H46" s="502">
        <v>4760.7021699999996</v>
      </c>
      <c r="I46" s="502"/>
      <c r="J46" s="502">
        <v>134943.84188999998</v>
      </c>
      <c r="K46" s="502">
        <v>266985.78174000001</v>
      </c>
      <c r="L46" s="502">
        <v>401929.62362999999</v>
      </c>
      <c r="M46" s="501" t="s">
        <v>654</v>
      </c>
      <c r="N46" s="502">
        <v>-6335.0303300000005</v>
      </c>
      <c r="O46" s="502">
        <v>20031.537789999998</v>
      </c>
      <c r="P46" s="502">
        <v>13696.507460000001</v>
      </c>
      <c r="Q46" s="502"/>
      <c r="R46" s="502">
        <v>22478.016940000001</v>
      </c>
      <c r="S46" s="502">
        <v>15186.026250000001</v>
      </c>
      <c r="T46" s="502">
        <v>37664.043189999997</v>
      </c>
      <c r="U46" s="502"/>
      <c r="V46" s="502">
        <v>81533.691810000004</v>
      </c>
      <c r="W46" s="502">
        <v>60749.892169999999</v>
      </c>
      <c r="X46" s="502">
        <v>142283.58398</v>
      </c>
      <c r="Y46" s="501" t="s">
        <v>654</v>
      </c>
      <c r="Z46" s="502">
        <v>11822.72442</v>
      </c>
      <c r="AA46" s="502">
        <v>2.2507700000000002</v>
      </c>
      <c r="AB46" s="502">
        <v>11824.975189999999</v>
      </c>
      <c r="AC46" s="502"/>
      <c r="AD46" s="502">
        <v>133366.77827000001</v>
      </c>
      <c r="AE46" s="502">
        <v>77952.257709999991</v>
      </c>
      <c r="AF46" s="502">
        <v>211319.03597999999</v>
      </c>
      <c r="AG46" s="502"/>
      <c r="AH46" s="502">
        <v>21161.021929999999</v>
      </c>
      <c r="AI46" s="502">
        <v>1433.8535099999999</v>
      </c>
      <c r="AJ46" s="502">
        <v>22594.87544</v>
      </c>
      <c r="AK46" s="501" t="s">
        <v>654</v>
      </c>
      <c r="AL46" s="502">
        <v>2496.6456499999999</v>
      </c>
      <c r="AM46" s="502">
        <v>225.28011999999998</v>
      </c>
      <c r="AN46" s="502">
        <v>2721.9257699999998</v>
      </c>
      <c r="AO46" s="502"/>
      <c r="AP46" s="502">
        <v>480.36815000000001</v>
      </c>
      <c r="AQ46" s="502">
        <v>4324.9602400000003</v>
      </c>
      <c r="AR46" s="502">
        <v>4805.3283899999997</v>
      </c>
      <c r="AS46" s="502"/>
      <c r="AT46" s="502">
        <v>3152.9263099999998</v>
      </c>
      <c r="AU46" s="502">
        <v>5344.2342600000002</v>
      </c>
      <c r="AV46" s="502">
        <v>8497.16057</v>
      </c>
      <c r="AW46" s="501" t="s">
        <v>654</v>
      </c>
      <c r="AX46" s="502">
        <v>1858.57024</v>
      </c>
      <c r="AY46" s="502">
        <v>4.5936500000000002</v>
      </c>
      <c r="AZ46" s="502">
        <v>1863.16389</v>
      </c>
      <c r="BA46" s="502"/>
      <c r="BB46" s="502">
        <v>1258.61536</v>
      </c>
      <c r="BC46" s="502">
        <v>702.88774999999998</v>
      </c>
      <c r="BD46" s="502">
        <v>1961.5031099999999</v>
      </c>
      <c r="BE46" s="502"/>
      <c r="BF46" s="502">
        <v>86.307509999999994</v>
      </c>
      <c r="BG46" s="502">
        <v>57.786660000000005</v>
      </c>
      <c r="BH46" s="502">
        <v>144.09417000000002</v>
      </c>
      <c r="BI46" s="501" t="s">
        <v>654</v>
      </c>
      <c r="BJ46" s="502">
        <v>25.282119999999999</v>
      </c>
      <c r="BK46" s="502">
        <v>46.765389999999996</v>
      </c>
      <c r="BL46" s="502">
        <v>72.047509999999988</v>
      </c>
      <c r="BM46" s="502"/>
      <c r="BN46" s="502">
        <v>72.305800000000005</v>
      </c>
      <c r="BO46" s="502">
        <v>395.85841000000005</v>
      </c>
      <c r="BP46" s="502">
        <v>468.16421000000003</v>
      </c>
      <c r="BQ46" s="502"/>
      <c r="BR46" s="502">
        <v>18940.596100000002</v>
      </c>
      <c r="BS46" s="502">
        <v>965.55484999999999</v>
      </c>
      <c r="BT46" s="502">
        <v>19906.150949999999</v>
      </c>
      <c r="BU46" s="501" t="s">
        <v>654</v>
      </c>
      <c r="BV46" s="502">
        <v>545435.70254999993</v>
      </c>
      <c r="BW46" s="502">
        <v>547595.94680000003</v>
      </c>
      <c r="BX46" s="502">
        <v>1093031.6493500001</v>
      </c>
      <c r="BY46" s="502"/>
      <c r="BZ46" s="502">
        <v>134943.84188999998</v>
      </c>
      <c r="CA46" s="502">
        <v>266933.70182000002</v>
      </c>
      <c r="CB46" s="502">
        <v>401877.54371</v>
      </c>
      <c r="CC46" s="502"/>
      <c r="CD46" s="502">
        <v>545435.70254999993</v>
      </c>
      <c r="CE46" s="502">
        <v>547543.8668800001</v>
      </c>
      <c r="CF46" s="502">
        <v>1092979.5694300001</v>
      </c>
    </row>
    <row r="47" spans="1:87" s="19" customFormat="1" ht="9" customHeight="1">
      <c r="A47" s="508" t="s">
        <v>655</v>
      </c>
      <c r="B47" s="506">
        <v>8265.7803999999996</v>
      </c>
      <c r="C47" s="506">
        <v>0</v>
      </c>
      <c r="D47" s="506">
        <v>8265.7803999999996</v>
      </c>
      <c r="E47" s="506"/>
      <c r="F47" s="506">
        <v>0.48776999999999998</v>
      </c>
      <c r="G47" s="506">
        <v>0</v>
      </c>
      <c r="H47" s="506">
        <v>0.48776999999999998</v>
      </c>
      <c r="I47" s="506"/>
      <c r="J47" s="506">
        <v>112551.64182999999</v>
      </c>
      <c r="K47" s="506">
        <v>6959.8499900000006</v>
      </c>
      <c r="L47" s="506">
        <v>119511.49182</v>
      </c>
      <c r="M47" s="508" t="s">
        <v>655</v>
      </c>
      <c r="N47" s="506">
        <v>12.80678</v>
      </c>
      <c r="O47" s="506">
        <v>0</v>
      </c>
      <c r="P47" s="506">
        <v>12.80678</v>
      </c>
      <c r="Q47" s="506"/>
      <c r="R47" s="506">
        <v>1895.62958</v>
      </c>
      <c r="S47" s="506">
        <v>6021.1396799999993</v>
      </c>
      <c r="T47" s="506">
        <v>7916.76926</v>
      </c>
      <c r="U47" s="506"/>
      <c r="V47" s="506">
        <v>19884.672609999998</v>
      </c>
      <c r="W47" s="506">
        <v>0</v>
      </c>
      <c r="X47" s="506">
        <v>19884.672609999998</v>
      </c>
      <c r="Y47" s="508" t="s">
        <v>655</v>
      </c>
      <c r="Z47" s="506">
        <v>0</v>
      </c>
      <c r="AA47" s="506">
        <v>0</v>
      </c>
      <c r="AB47" s="506">
        <v>0</v>
      </c>
      <c r="AC47" s="506"/>
      <c r="AD47" s="506">
        <v>52817.201520000002</v>
      </c>
      <c r="AE47" s="506">
        <v>0</v>
      </c>
      <c r="AF47" s="506">
        <v>52817.201520000002</v>
      </c>
      <c r="AG47" s="506"/>
      <c r="AH47" s="506">
        <v>10682.436230000001</v>
      </c>
      <c r="AI47" s="506">
        <v>0</v>
      </c>
      <c r="AJ47" s="506">
        <v>10682.436230000001</v>
      </c>
      <c r="AK47" s="508" t="s">
        <v>655</v>
      </c>
      <c r="AL47" s="506">
        <v>13.811</v>
      </c>
      <c r="AM47" s="506">
        <v>0</v>
      </c>
      <c r="AN47" s="506">
        <v>13.811</v>
      </c>
      <c r="AO47" s="506"/>
      <c r="AP47" s="506">
        <v>23.583920000000003</v>
      </c>
      <c r="AQ47" s="506">
        <v>0</v>
      </c>
      <c r="AR47" s="506">
        <v>23.583920000000003</v>
      </c>
      <c r="AS47" s="506"/>
      <c r="AT47" s="506">
        <v>242.48458000000002</v>
      </c>
      <c r="AU47" s="506">
        <v>0</v>
      </c>
      <c r="AV47" s="506">
        <v>242.48458000000002</v>
      </c>
      <c r="AW47" s="508" t="s">
        <v>655</v>
      </c>
      <c r="AX47" s="506">
        <v>784.31202000000008</v>
      </c>
      <c r="AY47" s="506">
        <v>0</v>
      </c>
      <c r="AZ47" s="506">
        <v>784.31202000000008</v>
      </c>
      <c r="BA47" s="506"/>
      <c r="BB47" s="506">
        <v>0</v>
      </c>
      <c r="BC47" s="506">
        <v>0</v>
      </c>
      <c r="BD47" s="506">
        <v>0</v>
      </c>
      <c r="BE47" s="506"/>
      <c r="BF47" s="506">
        <v>0</v>
      </c>
      <c r="BG47" s="506">
        <v>0</v>
      </c>
      <c r="BH47" s="506">
        <v>0</v>
      </c>
      <c r="BI47" s="508" t="s">
        <v>655</v>
      </c>
      <c r="BJ47" s="506">
        <v>0</v>
      </c>
      <c r="BK47" s="506">
        <v>0</v>
      </c>
      <c r="BL47" s="506">
        <v>0</v>
      </c>
      <c r="BM47" s="506"/>
      <c r="BN47" s="506">
        <v>69.753930000000011</v>
      </c>
      <c r="BO47" s="506">
        <v>0</v>
      </c>
      <c r="BP47" s="506">
        <v>69.753930000000011</v>
      </c>
      <c r="BQ47" s="506"/>
      <c r="BR47" s="506">
        <v>0</v>
      </c>
      <c r="BS47" s="506">
        <v>0</v>
      </c>
      <c r="BT47" s="506">
        <v>0</v>
      </c>
      <c r="BU47" s="508" t="s">
        <v>655</v>
      </c>
      <c r="BV47" s="506">
        <v>207244.60216999997</v>
      </c>
      <c r="BW47" s="506">
        <v>12980.989669999999</v>
      </c>
      <c r="BX47" s="506">
        <v>220225.59183999998</v>
      </c>
      <c r="BY47" s="506"/>
      <c r="BZ47" s="506">
        <v>112551.64182999999</v>
      </c>
      <c r="CA47" s="506">
        <v>6959.8499900000006</v>
      </c>
      <c r="CB47" s="506">
        <v>119511.49182</v>
      </c>
      <c r="CC47" s="506"/>
      <c r="CD47" s="506">
        <v>207244.60216999997</v>
      </c>
      <c r="CE47" s="506">
        <v>12980.989669999999</v>
      </c>
      <c r="CF47" s="506">
        <v>220225.59183999998</v>
      </c>
    </row>
    <row r="48" spans="1:87" s="25" customFormat="1" ht="9" customHeight="1">
      <c r="A48" s="508" t="s">
        <v>651</v>
      </c>
      <c r="B48" s="506">
        <v>0</v>
      </c>
      <c r="C48" s="506">
        <v>0</v>
      </c>
      <c r="D48" s="506">
        <v>0</v>
      </c>
      <c r="E48" s="506"/>
      <c r="F48" s="506">
        <v>0</v>
      </c>
      <c r="G48" s="506">
        <v>10.44542</v>
      </c>
      <c r="H48" s="506">
        <v>10.44542</v>
      </c>
      <c r="I48" s="506"/>
      <c r="J48" s="506">
        <v>0</v>
      </c>
      <c r="K48" s="506">
        <v>0</v>
      </c>
      <c r="L48" s="506">
        <v>0</v>
      </c>
      <c r="M48" s="508" t="s">
        <v>651</v>
      </c>
      <c r="N48" s="506">
        <v>378.26084000000003</v>
      </c>
      <c r="O48" s="506">
        <v>48.667760000000001</v>
      </c>
      <c r="P48" s="506">
        <v>426.92860000000002</v>
      </c>
      <c r="Q48" s="506"/>
      <c r="R48" s="506">
        <v>0</v>
      </c>
      <c r="S48" s="506">
        <v>71.531070000000014</v>
      </c>
      <c r="T48" s="506">
        <v>71.531070000000014</v>
      </c>
      <c r="U48" s="506"/>
      <c r="V48" s="506">
        <v>0</v>
      </c>
      <c r="W48" s="506">
        <v>4846.8231299999998</v>
      </c>
      <c r="X48" s="506">
        <v>4846.8231299999998</v>
      </c>
      <c r="Y48" s="508" t="s">
        <v>651</v>
      </c>
      <c r="Z48" s="506">
        <v>0</v>
      </c>
      <c r="AA48" s="506">
        <v>0</v>
      </c>
      <c r="AB48" s="506">
        <v>0</v>
      </c>
      <c r="AC48" s="506"/>
      <c r="AD48" s="506">
        <v>0</v>
      </c>
      <c r="AE48" s="506">
        <v>0</v>
      </c>
      <c r="AF48" s="506">
        <v>0</v>
      </c>
      <c r="AG48" s="506"/>
      <c r="AH48" s="506">
        <v>0</v>
      </c>
      <c r="AI48" s="506">
        <v>0</v>
      </c>
      <c r="AJ48" s="506">
        <v>0</v>
      </c>
      <c r="AK48" s="508" t="s">
        <v>651</v>
      </c>
      <c r="AL48" s="506">
        <v>0</v>
      </c>
      <c r="AM48" s="506">
        <v>0</v>
      </c>
      <c r="AN48" s="506">
        <v>0</v>
      </c>
      <c r="AO48" s="506"/>
      <c r="AP48" s="506">
        <v>0</v>
      </c>
      <c r="AQ48" s="506">
        <v>0</v>
      </c>
      <c r="AR48" s="506">
        <v>0</v>
      </c>
      <c r="AS48" s="506"/>
      <c r="AT48" s="506">
        <v>0</v>
      </c>
      <c r="AU48" s="506">
        <v>3402.3181300000001</v>
      </c>
      <c r="AV48" s="506">
        <v>3402.3181300000001</v>
      </c>
      <c r="AW48" s="508" t="s">
        <v>651</v>
      </c>
      <c r="AX48" s="506">
        <v>0</v>
      </c>
      <c r="AY48" s="506">
        <v>0</v>
      </c>
      <c r="AZ48" s="506">
        <v>0</v>
      </c>
      <c r="BA48" s="506"/>
      <c r="BB48" s="506">
        <v>0</v>
      </c>
      <c r="BC48" s="506">
        <v>0</v>
      </c>
      <c r="BD48" s="506">
        <v>0</v>
      </c>
      <c r="BE48" s="506"/>
      <c r="BF48" s="506">
        <v>0</v>
      </c>
      <c r="BG48" s="506">
        <v>0</v>
      </c>
      <c r="BH48" s="506">
        <v>0</v>
      </c>
      <c r="BI48" s="508" t="s">
        <v>651</v>
      </c>
      <c r="BJ48" s="506">
        <v>0</v>
      </c>
      <c r="BK48" s="506">
        <v>0</v>
      </c>
      <c r="BL48" s="506">
        <v>0</v>
      </c>
      <c r="BM48" s="506"/>
      <c r="BN48" s="506">
        <v>0</v>
      </c>
      <c r="BO48" s="506">
        <v>0</v>
      </c>
      <c r="BP48" s="506">
        <v>0</v>
      </c>
      <c r="BQ48" s="506"/>
      <c r="BR48" s="506">
        <v>0</v>
      </c>
      <c r="BS48" s="506">
        <v>0</v>
      </c>
      <c r="BT48" s="506">
        <v>0</v>
      </c>
      <c r="BU48" s="508" t="s">
        <v>651</v>
      </c>
      <c r="BV48" s="506">
        <v>378.26084000000003</v>
      </c>
      <c r="BW48" s="506">
        <v>8379.7855099999997</v>
      </c>
      <c r="BX48" s="506">
        <v>8758.0463500000005</v>
      </c>
      <c r="BY48" s="506"/>
      <c r="BZ48" s="506">
        <v>0</v>
      </c>
      <c r="CA48" s="506">
        <v>0</v>
      </c>
      <c r="CB48" s="506">
        <v>0</v>
      </c>
      <c r="CC48" s="506"/>
      <c r="CD48" s="506">
        <v>378.26084000000003</v>
      </c>
      <c r="CE48" s="506">
        <v>8379.7855099999997</v>
      </c>
      <c r="CF48" s="506">
        <v>8758.0463500000005</v>
      </c>
    </row>
    <row r="49" spans="1:85" s="25" customFormat="1" ht="9" customHeight="1">
      <c r="A49" s="508" t="s">
        <v>652</v>
      </c>
      <c r="B49" s="506">
        <v>0</v>
      </c>
      <c r="C49" s="506">
        <v>0</v>
      </c>
      <c r="D49" s="506">
        <v>0</v>
      </c>
      <c r="E49" s="506"/>
      <c r="F49" s="506">
        <v>31.012</v>
      </c>
      <c r="G49" s="506">
        <v>0</v>
      </c>
      <c r="H49" s="506">
        <v>31.012</v>
      </c>
      <c r="I49" s="506"/>
      <c r="J49" s="506">
        <v>407.44036999999997</v>
      </c>
      <c r="K49" s="506">
        <v>1988.4864300000002</v>
      </c>
      <c r="L49" s="506">
        <v>2395.9267999999997</v>
      </c>
      <c r="M49" s="508" t="s">
        <v>652</v>
      </c>
      <c r="N49" s="506">
        <v>0</v>
      </c>
      <c r="O49" s="506">
        <v>0</v>
      </c>
      <c r="P49" s="506">
        <v>0</v>
      </c>
      <c r="Q49" s="506"/>
      <c r="R49" s="506">
        <v>0</v>
      </c>
      <c r="S49" s="506">
        <v>61.329389999999997</v>
      </c>
      <c r="T49" s="506">
        <v>61.329389999999997</v>
      </c>
      <c r="U49" s="506"/>
      <c r="V49" s="506">
        <v>0</v>
      </c>
      <c r="W49" s="506">
        <v>0</v>
      </c>
      <c r="X49" s="506">
        <v>0</v>
      </c>
      <c r="Y49" s="508" t="s">
        <v>652</v>
      </c>
      <c r="Z49" s="506">
        <v>0</v>
      </c>
      <c r="AA49" s="506">
        <v>0</v>
      </c>
      <c r="AB49" s="506">
        <v>0</v>
      </c>
      <c r="AC49" s="506"/>
      <c r="AD49" s="506">
        <v>0</v>
      </c>
      <c r="AE49" s="506">
        <v>0</v>
      </c>
      <c r="AF49" s="506">
        <v>0</v>
      </c>
      <c r="AG49" s="506"/>
      <c r="AH49" s="506">
        <v>0</v>
      </c>
      <c r="AI49" s="506">
        <v>0</v>
      </c>
      <c r="AJ49" s="506">
        <v>0</v>
      </c>
      <c r="AK49" s="508" t="s">
        <v>652</v>
      </c>
      <c r="AL49" s="506">
        <v>0</v>
      </c>
      <c r="AM49" s="506">
        <v>0</v>
      </c>
      <c r="AN49" s="506">
        <v>0</v>
      </c>
      <c r="AO49" s="506"/>
      <c r="AP49" s="506">
        <v>0</v>
      </c>
      <c r="AQ49" s="506">
        <v>0</v>
      </c>
      <c r="AR49" s="506">
        <v>0</v>
      </c>
      <c r="AS49" s="506"/>
      <c r="AT49" s="506">
        <v>7.2940800000000001</v>
      </c>
      <c r="AU49" s="506">
        <v>0</v>
      </c>
      <c r="AV49" s="506">
        <v>7.2940800000000001</v>
      </c>
      <c r="AW49" s="508" t="s">
        <v>652</v>
      </c>
      <c r="AX49" s="506">
        <v>0</v>
      </c>
      <c r="AY49" s="506">
        <v>0</v>
      </c>
      <c r="AZ49" s="506">
        <v>0</v>
      </c>
      <c r="BA49" s="506"/>
      <c r="BB49" s="506">
        <v>0</v>
      </c>
      <c r="BC49" s="506">
        <v>0</v>
      </c>
      <c r="BD49" s="506">
        <v>0</v>
      </c>
      <c r="BE49" s="506"/>
      <c r="BF49" s="506">
        <v>0</v>
      </c>
      <c r="BG49" s="506">
        <v>0</v>
      </c>
      <c r="BH49" s="506">
        <v>0</v>
      </c>
      <c r="BI49" s="508" t="s">
        <v>652</v>
      </c>
      <c r="BJ49" s="506">
        <v>0</v>
      </c>
      <c r="BK49" s="506">
        <v>0</v>
      </c>
      <c r="BL49" s="506">
        <v>0</v>
      </c>
      <c r="BM49" s="506"/>
      <c r="BN49" s="506">
        <v>0</v>
      </c>
      <c r="BO49" s="506">
        <v>0</v>
      </c>
      <c r="BP49" s="506">
        <v>0</v>
      </c>
      <c r="BQ49" s="506"/>
      <c r="BR49" s="506">
        <v>0</v>
      </c>
      <c r="BS49" s="506">
        <v>0</v>
      </c>
      <c r="BT49" s="506">
        <v>0</v>
      </c>
      <c r="BU49" s="508" t="s">
        <v>652</v>
      </c>
      <c r="BV49" s="506">
        <v>445.74644999999998</v>
      </c>
      <c r="BW49" s="506">
        <v>2049.8158200000003</v>
      </c>
      <c r="BX49" s="506">
        <v>2495.5622699999999</v>
      </c>
      <c r="BY49" s="506"/>
      <c r="BZ49" s="506">
        <v>407.44036999999997</v>
      </c>
      <c r="CA49" s="506">
        <v>1988.4864300000002</v>
      </c>
      <c r="CB49" s="506">
        <v>2395.9267999999997</v>
      </c>
      <c r="CC49" s="506"/>
      <c r="CD49" s="506">
        <v>445.74644999999998</v>
      </c>
      <c r="CE49" s="506">
        <v>2049.8158200000003</v>
      </c>
      <c r="CF49" s="506">
        <v>2495.5622699999999</v>
      </c>
    </row>
    <row r="50" spans="1:85" s="25" customFormat="1" ht="9" customHeight="1">
      <c r="A50" s="508" t="s">
        <v>656</v>
      </c>
      <c r="B50" s="506">
        <v>105529.30740999999</v>
      </c>
      <c r="C50" s="506">
        <v>92723.675930000012</v>
      </c>
      <c r="D50" s="506">
        <v>198252.98334000001</v>
      </c>
      <c r="E50" s="506"/>
      <c r="F50" s="506">
        <v>4266.4528</v>
      </c>
      <c r="G50" s="506">
        <v>452.30417999999997</v>
      </c>
      <c r="H50" s="506">
        <v>4718.7569800000001</v>
      </c>
      <c r="I50" s="506"/>
      <c r="J50" s="506">
        <v>21984.759690000003</v>
      </c>
      <c r="K50" s="506">
        <v>258037.44532</v>
      </c>
      <c r="L50" s="506">
        <v>280022.20500999998</v>
      </c>
      <c r="M50" s="508" t="s">
        <v>656</v>
      </c>
      <c r="N50" s="506">
        <v>-6726.0979500000003</v>
      </c>
      <c r="O50" s="506">
        <v>19982.870030000002</v>
      </c>
      <c r="P50" s="506">
        <v>13256.772080000001</v>
      </c>
      <c r="Q50" s="506"/>
      <c r="R50" s="506">
        <v>20582.387360000001</v>
      </c>
      <c r="S50" s="506">
        <v>9032.0261099999989</v>
      </c>
      <c r="T50" s="506">
        <v>29614.41347</v>
      </c>
      <c r="U50" s="506"/>
      <c r="V50" s="506">
        <v>61649.019200000002</v>
      </c>
      <c r="W50" s="506">
        <v>55903.069040000002</v>
      </c>
      <c r="X50" s="506">
        <v>117552.08824</v>
      </c>
      <c r="Y50" s="508" t="s">
        <v>656</v>
      </c>
      <c r="Z50" s="506">
        <v>11822.72442</v>
      </c>
      <c r="AA50" s="506">
        <v>2.2507700000000002</v>
      </c>
      <c r="AB50" s="506">
        <v>11824.975189999999</v>
      </c>
      <c r="AC50" s="506"/>
      <c r="AD50" s="506">
        <v>80549.576749999993</v>
      </c>
      <c r="AE50" s="506">
        <v>77952.257709999991</v>
      </c>
      <c r="AF50" s="506">
        <v>158501.83446000001</v>
      </c>
      <c r="AG50" s="506"/>
      <c r="AH50" s="506">
        <v>10478.5857</v>
      </c>
      <c r="AI50" s="506">
        <v>1433.8535099999999</v>
      </c>
      <c r="AJ50" s="506">
        <v>11912.43921</v>
      </c>
      <c r="AK50" s="508" t="s">
        <v>656</v>
      </c>
      <c r="AL50" s="506">
        <v>2482.8346499999998</v>
      </c>
      <c r="AM50" s="506">
        <v>225.28011999999998</v>
      </c>
      <c r="AN50" s="506">
        <v>2708.1147700000001</v>
      </c>
      <c r="AO50" s="506"/>
      <c r="AP50" s="506">
        <v>456.78422999999998</v>
      </c>
      <c r="AQ50" s="506">
        <v>4324.9602400000003</v>
      </c>
      <c r="AR50" s="506">
        <v>4781.7444699999996</v>
      </c>
      <c r="AS50" s="506"/>
      <c r="AT50" s="506">
        <v>2903.1476499999999</v>
      </c>
      <c r="AU50" s="506">
        <v>1941.9161299999998</v>
      </c>
      <c r="AV50" s="506">
        <v>4845.0637800000004</v>
      </c>
      <c r="AW50" s="508" t="s">
        <v>656</v>
      </c>
      <c r="AX50" s="506">
        <v>1074.2582199999999</v>
      </c>
      <c r="AY50" s="506">
        <v>4.5936500000000002</v>
      </c>
      <c r="AZ50" s="506">
        <v>1078.8518700000002</v>
      </c>
      <c r="BA50" s="506"/>
      <c r="BB50" s="506">
        <v>1258.61536</v>
      </c>
      <c r="BC50" s="506">
        <v>702.88774999999998</v>
      </c>
      <c r="BD50" s="506">
        <v>1961.5031099999999</v>
      </c>
      <c r="BE50" s="506"/>
      <c r="BF50" s="506">
        <v>86.307509999999994</v>
      </c>
      <c r="BG50" s="506">
        <v>57.786660000000005</v>
      </c>
      <c r="BH50" s="506">
        <v>144.09417000000002</v>
      </c>
      <c r="BI50" s="508" t="s">
        <v>656</v>
      </c>
      <c r="BJ50" s="506">
        <v>25.282119999999999</v>
      </c>
      <c r="BK50" s="506">
        <v>46.765389999999996</v>
      </c>
      <c r="BL50" s="506">
        <v>72.047509999999988</v>
      </c>
      <c r="BM50" s="506"/>
      <c r="BN50" s="506">
        <v>2.5518700000000001</v>
      </c>
      <c r="BO50" s="506">
        <v>395.85841000000005</v>
      </c>
      <c r="BP50" s="506">
        <v>398.41028</v>
      </c>
      <c r="BQ50" s="506"/>
      <c r="BR50" s="506">
        <v>18940.596100000002</v>
      </c>
      <c r="BS50" s="506">
        <v>965.55484999999999</v>
      </c>
      <c r="BT50" s="506">
        <v>19906.150949999999</v>
      </c>
      <c r="BU50" s="508" t="s">
        <v>656</v>
      </c>
      <c r="BV50" s="506">
        <v>337367.09309000004</v>
      </c>
      <c r="BW50" s="506">
        <v>524185.35579999996</v>
      </c>
      <c r="BX50" s="506">
        <v>861552.44889000012</v>
      </c>
      <c r="BY50" s="506"/>
      <c r="BZ50" s="506">
        <v>21984.759690000003</v>
      </c>
      <c r="CA50" s="506">
        <v>257985.36540000001</v>
      </c>
      <c r="CB50" s="506">
        <v>279970.12508999999</v>
      </c>
      <c r="CC50" s="506"/>
      <c r="CD50" s="506">
        <v>337367.09309000004</v>
      </c>
      <c r="CE50" s="506">
        <v>524133.27587999997</v>
      </c>
      <c r="CF50" s="506">
        <v>861500.36897000019</v>
      </c>
    </row>
    <row r="51" spans="1:85" s="25" customFormat="1" ht="6" customHeight="1">
      <c r="A51" s="508"/>
      <c r="B51" s="506"/>
      <c r="C51" s="506"/>
      <c r="D51" s="506"/>
      <c r="E51" s="506"/>
      <c r="F51" s="506"/>
      <c r="G51" s="506"/>
      <c r="H51" s="506"/>
      <c r="I51" s="506"/>
      <c r="J51" s="506"/>
      <c r="K51" s="506"/>
      <c r="L51" s="506"/>
      <c r="M51" s="508"/>
      <c r="N51" s="506"/>
      <c r="O51" s="506"/>
      <c r="P51" s="506"/>
      <c r="Q51" s="506"/>
      <c r="R51" s="506"/>
      <c r="S51" s="506"/>
      <c r="T51" s="506"/>
      <c r="U51" s="506"/>
      <c r="V51" s="506"/>
      <c r="W51" s="506"/>
      <c r="X51" s="506"/>
      <c r="Y51" s="508"/>
      <c r="Z51" s="506"/>
      <c r="AA51" s="506"/>
      <c r="AB51" s="506"/>
      <c r="AC51" s="506"/>
      <c r="AD51" s="506"/>
      <c r="AE51" s="506"/>
      <c r="AF51" s="506"/>
      <c r="AG51" s="506"/>
      <c r="AH51" s="506"/>
      <c r="AI51" s="506"/>
      <c r="AJ51" s="506"/>
      <c r="AK51" s="508"/>
      <c r="AL51" s="506"/>
      <c r="AM51" s="506"/>
      <c r="AN51" s="506"/>
      <c r="AO51" s="506"/>
      <c r="AP51" s="506"/>
      <c r="AQ51" s="506"/>
      <c r="AR51" s="506"/>
      <c r="AS51" s="506"/>
      <c r="AT51" s="506"/>
      <c r="AU51" s="506"/>
      <c r="AV51" s="506"/>
      <c r="AW51" s="508"/>
      <c r="AX51" s="506"/>
      <c r="AY51" s="506"/>
      <c r="AZ51" s="506"/>
      <c r="BA51" s="506"/>
      <c r="BB51" s="506"/>
      <c r="BC51" s="506"/>
      <c r="BD51" s="506"/>
      <c r="BE51" s="506"/>
      <c r="BF51" s="506"/>
      <c r="BG51" s="506"/>
      <c r="BH51" s="506"/>
      <c r="BI51" s="508"/>
      <c r="BJ51" s="506"/>
      <c r="BK51" s="506"/>
      <c r="BL51" s="506"/>
      <c r="BM51" s="506"/>
      <c r="BN51" s="506"/>
      <c r="BO51" s="506"/>
      <c r="BP51" s="506"/>
      <c r="BQ51" s="506"/>
      <c r="BR51" s="506"/>
      <c r="BS51" s="506"/>
      <c r="BT51" s="506"/>
      <c r="BU51" s="508"/>
      <c r="BV51" s="506"/>
      <c r="BW51" s="506"/>
      <c r="BX51" s="506"/>
      <c r="BY51" s="506"/>
      <c r="BZ51" s="506"/>
      <c r="CA51" s="506"/>
      <c r="CB51" s="506"/>
      <c r="CC51" s="506"/>
      <c r="CD51" s="506"/>
      <c r="CE51" s="506"/>
      <c r="CF51" s="506"/>
    </row>
    <row r="52" spans="1:85" s="25" customFormat="1" ht="8.1" customHeight="1">
      <c r="A52" s="501" t="s">
        <v>657</v>
      </c>
      <c r="B52" s="502">
        <v>10795.896699999999</v>
      </c>
      <c r="C52" s="502">
        <v>1043.03161</v>
      </c>
      <c r="D52" s="502">
        <v>11838.928</v>
      </c>
      <c r="E52" s="502"/>
      <c r="F52" s="502">
        <v>0</v>
      </c>
      <c r="G52" s="502">
        <v>0</v>
      </c>
      <c r="H52" s="502">
        <v>0</v>
      </c>
      <c r="I52" s="502"/>
      <c r="J52" s="502">
        <v>-587.28545000000008</v>
      </c>
      <c r="K52" s="502">
        <v>0</v>
      </c>
      <c r="L52" s="502">
        <v>-587.28499999999997</v>
      </c>
      <c r="M52" s="501" t="s">
        <v>657</v>
      </c>
      <c r="N52" s="502">
        <v>12619.44203</v>
      </c>
      <c r="O52" s="502">
        <v>504.79766999999998</v>
      </c>
      <c r="P52" s="502">
        <v>13124.239</v>
      </c>
      <c r="Q52" s="502"/>
      <c r="R52" s="502">
        <v>5.0619000000000005</v>
      </c>
      <c r="S52" s="502">
        <v>0.44492999999999999</v>
      </c>
      <c r="T52" s="502">
        <v>5.5060000000000002</v>
      </c>
      <c r="U52" s="502"/>
      <c r="V52" s="502">
        <v>0</v>
      </c>
      <c r="W52" s="502">
        <v>2760.9476</v>
      </c>
      <c r="X52" s="502">
        <v>2760.9470000000001</v>
      </c>
      <c r="Y52" s="501" t="s">
        <v>657</v>
      </c>
      <c r="Z52" s="502">
        <v>0</v>
      </c>
      <c r="AA52" s="502">
        <v>0</v>
      </c>
      <c r="AB52" s="502">
        <v>0</v>
      </c>
      <c r="AC52" s="502"/>
      <c r="AD52" s="502">
        <v>10448.671560000001</v>
      </c>
      <c r="AE52" s="502">
        <v>91.875</v>
      </c>
      <c r="AF52" s="502">
        <v>10540.546</v>
      </c>
      <c r="AG52" s="502"/>
      <c r="AH52" s="502">
        <v>0</v>
      </c>
      <c r="AI52" s="502">
        <v>0</v>
      </c>
      <c r="AJ52" s="502">
        <v>0</v>
      </c>
      <c r="AK52" s="501" t="s">
        <v>657</v>
      </c>
      <c r="AL52" s="502">
        <v>0</v>
      </c>
      <c r="AM52" s="502">
        <v>0</v>
      </c>
      <c r="AN52" s="502">
        <v>0</v>
      </c>
      <c r="AO52" s="502"/>
      <c r="AP52" s="502">
        <v>0</v>
      </c>
      <c r="AQ52" s="502">
        <v>0</v>
      </c>
      <c r="AR52" s="502">
        <v>0</v>
      </c>
      <c r="AS52" s="502"/>
      <c r="AT52" s="502">
        <v>0</v>
      </c>
      <c r="AU52" s="502">
        <v>0</v>
      </c>
      <c r="AV52" s="502">
        <v>0</v>
      </c>
      <c r="AW52" s="501" t="s">
        <v>657</v>
      </c>
      <c r="AX52" s="502">
        <v>0</v>
      </c>
      <c r="AY52" s="502">
        <v>0</v>
      </c>
      <c r="AZ52" s="502">
        <v>0</v>
      </c>
      <c r="BA52" s="502"/>
      <c r="BB52" s="502">
        <v>21.470130000000001</v>
      </c>
      <c r="BC52" s="502">
        <v>0</v>
      </c>
      <c r="BD52" s="502">
        <v>21.47</v>
      </c>
      <c r="BE52" s="502"/>
      <c r="BF52" s="502">
        <v>0</v>
      </c>
      <c r="BG52" s="502">
        <v>0</v>
      </c>
      <c r="BH52" s="502">
        <v>0</v>
      </c>
      <c r="BI52" s="501" t="s">
        <v>657</v>
      </c>
      <c r="BJ52" s="502">
        <v>0</v>
      </c>
      <c r="BK52" s="502">
        <v>0</v>
      </c>
      <c r="BL52" s="502">
        <v>0</v>
      </c>
      <c r="BM52" s="502"/>
      <c r="BN52" s="502">
        <v>0</v>
      </c>
      <c r="BO52" s="502">
        <v>0</v>
      </c>
      <c r="BP52" s="502">
        <v>0</v>
      </c>
      <c r="BQ52" s="502"/>
      <c r="BR52" s="502">
        <v>0</v>
      </c>
      <c r="BS52" s="502">
        <v>0</v>
      </c>
      <c r="BT52" s="502">
        <v>0</v>
      </c>
      <c r="BU52" s="501" t="s">
        <v>657</v>
      </c>
      <c r="BV52" s="502">
        <v>33303.256870000005</v>
      </c>
      <c r="BW52" s="502">
        <v>4401.09681</v>
      </c>
      <c r="BX52" s="502">
        <v>37704.351000000002</v>
      </c>
      <c r="BY52" s="502"/>
      <c r="BZ52" s="502">
        <v>-587.28545000000008</v>
      </c>
      <c r="CA52" s="502">
        <v>0</v>
      </c>
      <c r="CB52" s="502">
        <v>-587.28499999999997</v>
      </c>
      <c r="CC52" s="502"/>
      <c r="CD52" s="502">
        <v>33303.256870000005</v>
      </c>
      <c r="CE52" s="502">
        <v>4401.09681</v>
      </c>
      <c r="CF52" s="502">
        <v>37704.351000000002</v>
      </c>
    </row>
    <row r="53" spans="1:85" s="25" customFormat="1" ht="5.0999999999999996" customHeight="1">
      <c r="A53" s="508"/>
      <c r="B53" s="506"/>
      <c r="C53" s="506"/>
      <c r="D53" s="506"/>
      <c r="E53" s="506"/>
      <c r="F53" s="506"/>
      <c r="G53" s="506"/>
      <c r="H53" s="506"/>
      <c r="I53" s="506"/>
      <c r="J53" s="506"/>
      <c r="K53" s="506"/>
      <c r="L53" s="506"/>
      <c r="M53" s="508"/>
      <c r="N53" s="506"/>
      <c r="O53" s="506"/>
      <c r="P53" s="506"/>
      <c r="Q53" s="506"/>
      <c r="R53" s="506"/>
      <c r="S53" s="506"/>
      <c r="T53" s="506"/>
      <c r="U53" s="506"/>
      <c r="V53" s="506"/>
      <c r="W53" s="506"/>
      <c r="X53" s="506"/>
      <c r="Y53" s="508"/>
      <c r="Z53" s="506"/>
      <c r="AA53" s="506"/>
      <c r="AB53" s="506"/>
      <c r="AC53" s="506"/>
      <c r="AD53" s="506"/>
      <c r="AE53" s="506"/>
      <c r="AF53" s="506"/>
      <c r="AG53" s="506"/>
      <c r="AH53" s="506"/>
      <c r="AI53" s="506"/>
      <c r="AJ53" s="506"/>
      <c r="AK53" s="508"/>
      <c r="AL53" s="506"/>
      <c r="AM53" s="506"/>
      <c r="AN53" s="506"/>
      <c r="AO53" s="506"/>
      <c r="AP53" s="506"/>
      <c r="AQ53" s="506"/>
      <c r="AR53" s="506"/>
      <c r="AS53" s="506"/>
      <c r="AT53" s="506"/>
      <c r="AU53" s="506"/>
      <c r="AV53" s="506"/>
      <c r="AW53" s="508"/>
      <c r="AX53" s="506"/>
      <c r="AY53" s="506"/>
      <c r="AZ53" s="506"/>
      <c r="BA53" s="506"/>
      <c r="BB53" s="506"/>
      <c r="BC53" s="506"/>
      <c r="BD53" s="506"/>
      <c r="BE53" s="506"/>
      <c r="BF53" s="506"/>
      <c r="BG53" s="506"/>
      <c r="BH53" s="506"/>
      <c r="BI53" s="508"/>
      <c r="BJ53" s="506"/>
      <c r="BK53" s="506"/>
      <c r="BL53" s="506"/>
      <c r="BM53" s="506"/>
      <c r="BN53" s="506"/>
      <c r="BO53" s="506"/>
      <c r="BP53" s="506"/>
      <c r="BQ53" s="506"/>
      <c r="BR53" s="506"/>
      <c r="BS53" s="506"/>
      <c r="BT53" s="506"/>
      <c r="BU53" s="508"/>
      <c r="BV53" s="506"/>
      <c r="BW53" s="506"/>
      <c r="BX53" s="506"/>
      <c r="BY53" s="506"/>
      <c r="BZ53" s="506"/>
      <c r="CA53" s="506"/>
      <c r="CB53" s="506"/>
      <c r="CC53" s="506"/>
      <c r="CD53" s="506"/>
      <c r="CE53" s="506"/>
      <c r="CF53" s="506"/>
    </row>
    <row r="54" spans="1:85" s="25" customFormat="1" ht="8.1" customHeight="1">
      <c r="A54" s="501" t="s">
        <v>658</v>
      </c>
      <c r="B54" s="502">
        <v>1729657.9170799998</v>
      </c>
      <c r="C54" s="502">
        <v>370249.59002</v>
      </c>
      <c r="D54" s="502">
        <v>2099907.5071</v>
      </c>
      <c r="E54" s="502"/>
      <c r="F54" s="502">
        <v>32982.746090000001</v>
      </c>
      <c r="G54" s="502">
        <v>2551.3323999999998</v>
      </c>
      <c r="H54" s="502">
        <v>35534.07849</v>
      </c>
      <c r="I54" s="502"/>
      <c r="J54" s="502">
        <v>3334488.37127</v>
      </c>
      <c r="K54" s="502">
        <v>1472113.66677</v>
      </c>
      <c r="L54" s="502">
        <v>4806602.03804</v>
      </c>
      <c r="M54" s="501" t="s">
        <v>658</v>
      </c>
      <c r="N54" s="502">
        <v>91275.871299999999</v>
      </c>
      <c r="O54" s="502">
        <v>5788.7825300000004</v>
      </c>
      <c r="P54" s="502">
        <v>97064.653829999996</v>
      </c>
      <c r="Q54" s="502"/>
      <c r="R54" s="502">
        <v>154415.74416999999</v>
      </c>
      <c r="S54" s="502">
        <v>101588.31758</v>
      </c>
      <c r="T54" s="502">
        <v>256004.06174999999</v>
      </c>
      <c r="U54" s="502"/>
      <c r="V54" s="502">
        <v>966567.08088000002</v>
      </c>
      <c r="W54" s="502">
        <v>248725.54412000001</v>
      </c>
      <c r="X54" s="502">
        <v>1215292.625</v>
      </c>
      <c r="Y54" s="501" t="s">
        <v>658</v>
      </c>
      <c r="Z54" s="502">
        <v>242209.70694999999</v>
      </c>
      <c r="AA54" s="502">
        <v>3417.5304700000002</v>
      </c>
      <c r="AB54" s="502">
        <v>245627.23741999999</v>
      </c>
      <c r="AC54" s="502"/>
      <c r="AD54" s="502">
        <v>1066453.8112300001</v>
      </c>
      <c r="AE54" s="502">
        <v>222384.03224</v>
      </c>
      <c r="AF54" s="502">
        <v>1288837.84347</v>
      </c>
      <c r="AG54" s="502"/>
      <c r="AH54" s="502">
        <v>664380.63012999995</v>
      </c>
      <c r="AI54" s="502">
        <v>-4935.6391599999997</v>
      </c>
      <c r="AJ54" s="502">
        <v>659444.99097000004</v>
      </c>
      <c r="AK54" s="501" t="s">
        <v>658</v>
      </c>
      <c r="AL54" s="502">
        <v>54065.705419999998</v>
      </c>
      <c r="AM54" s="502">
        <v>2120.81954</v>
      </c>
      <c r="AN54" s="502">
        <v>56186.524960000002</v>
      </c>
      <c r="AO54" s="502"/>
      <c r="AP54" s="502">
        <v>270504.85437000002</v>
      </c>
      <c r="AQ54" s="502">
        <v>10491.956630000001</v>
      </c>
      <c r="AR54" s="502">
        <v>280996.81099999999</v>
      </c>
      <c r="AS54" s="502"/>
      <c r="AT54" s="502">
        <v>73517.316930000001</v>
      </c>
      <c r="AU54" s="502">
        <v>125761.97438</v>
      </c>
      <c r="AV54" s="502">
        <v>199279.29131</v>
      </c>
      <c r="AW54" s="501" t="s">
        <v>658</v>
      </c>
      <c r="AX54" s="502">
        <v>98800.993060000008</v>
      </c>
      <c r="AY54" s="502">
        <v>70.797479999999993</v>
      </c>
      <c r="AZ54" s="502">
        <v>98871.790540000002</v>
      </c>
      <c r="BA54" s="502"/>
      <c r="BB54" s="502">
        <v>44170.346709999998</v>
      </c>
      <c r="BC54" s="502">
        <v>2175.55107</v>
      </c>
      <c r="BD54" s="502">
        <v>46345.897779999999</v>
      </c>
      <c r="BE54" s="502"/>
      <c r="BF54" s="502">
        <v>11645.644189999999</v>
      </c>
      <c r="BG54" s="502">
        <v>7634.1438399999997</v>
      </c>
      <c r="BH54" s="502">
        <v>19279.78803</v>
      </c>
      <c r="BI54" s="501" t="s">
        <v>658</v>
      </c>
      <c r="BJ54" s="502">
        <v>13765.53659</v>
      </c>
      <c r="BK54" s="502">
        <v>8260.6000299999996</v>
      </c>
      <c r="BL54" s="502">
        <v>22026.136620000001</v>
      </c>
      <c r="BM54" s="502"/>
      <c r="BN54" s="502">
        <v>-30899.753420000001</v>
      </c>
      <c r="BO54" s="502">
        <v>68530.073579999997</v>
      </c>
      <c r="BP54" s="502">
        <v>37630.320159999996</v>
      </c>
      <c r="BQ54" s="502"/>
      <c r="BR54" s="502">
        <v>336568.36672000005</v>
      </c>
      <c r="BS54" s="502">
        <v>-1211.3521699999999</v>
      </c>
      <c r="BT54" s="502">
        <v>335357.01455000002</v>
      </c>
      <c r="BU54" s="501" t="s">
        <v>658</v>
      </c>
      <c r="BV54" s="502">
        <v>9154570.8896699995</v>
      </c>
      <c r="BW54" s="502">
        <v>2645717.7213500007</v>
      </c>
      <c r="BX54" s="502">
        <v>11800288.611020001</v>
      </c>
      <c r="BY54" s="502"/>
      <c r="BZ54" s="502">
        <v>3334488.37127</v>
      </c>
      <c r="CA54" s="502">
        <v>1490712.75244</v>
      </c>
      <c r="CB54" s="502">
        <v>4825201.12371</v>
      </c>
      <c r="CC54" s="502"/>
      <c r="CD54" s="502">
        <v>9154570.8896699995</v>
      </c>
      <c r="CE54" s="502">
        <v>2664316.8070200006</v>
      </c>
      <c r="CF54" s="502">
        <v>11818887.696690001</v>
      </c>
    </row>
    <row r="55" spans="1:85" s="19" customFormat="1" ht="5.0999999999999996" customHeight="1">
      <c r="A55" s="509"/>
      <c r="B55" s="510"/>
      <c r="C55" s="510"/>
      <c r="D55" s="510"/>
      <c r="E55" s="510"/>
      <c r="F55" s="510"/>
      <c r="G55" s="510"/>
      <c r="H55" s="510"/>
      <c r="I55" s="510"/>
      <c r="J55" s="510"/>
      <c r="K55" s="510"/>
      <c r="L55" s="510"/>
      <c r="M55" s="509"/>
      <c r="N55" s="510"/>
      <c r="O55" s="510"/>
      <c r="P55" s="510"/>
      <c r="Q55" s="510"/>
      <c r="R55" s="510"/>
      <c r="S55" s="510"/>
      <c r="T55" s="510"/>
      <c r="U55" s="510"/>
      <c r="V55" s="510"/>
      <c r="W55" s="510"/>
      <c r="X55" s="510"/>
      <c r="Y55" s="509"/>
      <c r="Z55" s="510"/>
      <c r="AA55" s="510"/>
      <c r="AB55" s="510"/>
      <c r="AC55" s="510"/>
      <c r="AD55" s="510"/>
      <c r="AE55" s="510"/>
      <c r="AF55" s="510"/>
      <c r="AG55" s="510"/>
      <c r="AH55" s="510"/>
      <c r="AI55" s="510"/>
      <c r="AJ55" s="510"/>
      <c r="AK55" s="509"/>
      <c r="AL55" s="510"/>
      <c r="AM55" s="510"/>
      <c r="AN55" s="510"/>
      <c r="AO55" s="510"/>
      <c r="AP55" s="510"/>
      <c r="AQ55" s="510"/>
      <c r="AR55" s="510"/>
      <c r="AS55" s="510"/>
      <c r="AT55" s="510"/>
      <c r="AU55" s="510"/>
      <c r="AV55" s="510"/>
      <c r="AW55" s="509"/>
      <c r="AX55" s="510"/>
      <c r="AY55" s="510"/>
      <c r="AZ55" s="510"/>
      <c r="BA55" s="510"/>
      <c r="BB55" s="510"/>
      <c r="BC55" s="510"/>
      <c r="BD55" s="510"/>
      <c r="BE55" s="510"/>
      <c r="BF55" s="510"/>
      <c r="BG55" s="510"/>
      <c r="BH55" s="510"/>
      <c r="BI55" s="509"/>
      <c r="BJ55" s="510"/>
      <c r="BK55" s="510"/>
      <c r="BL55" s="510"/>
      <c r="BM55" s="510"/>
      <c r="BN55" s="510"/>
      <c r="BO55" s="510"/>
      <c r="BP55" s="510"/>
      <c r="BQ55" s="510"/>
      <c r="BR55" s="510"/>
      <c r="BS55" s="510"/>
      <c r="BT55" s="510"/>
      <c r="BU55" s="509"/>
      <c r="BV55" s="510"/>
      <c r="BW55" s="510"/>
      <c r="BX55" s="510"/>
      <c r="BY55" s="510"/>
      <c r="BZ55" s="510"/>
      <c r="CA55" s="510"/>
      <c r="CB55" s="510"/>
      <c r="CC55" s="510"/>
      <c r="CD55" s="510"/>
      <c r="CE55" s="510"/>
      <c r="CF55" s="510"/>
    </row>
    <row r="56" spans="1:85" s="25" customFormat="1" ht="8.1" customHeight="1">
      <c r="A56" s="501" t="s">
        <v>659</v>
      </c>
      <c r="B56" s="502">
        <v>700496.26767999993</v>
      </c>
      <c r="C56" s="502">
        <v>228899.70437999998</v>
      </c>
      <c r="D56" s="502">
        <v>929395.97205999994</v>
      </c>
      <c r="E56" s="502"/>
      <c r="F56" s="502">
        <v>26803.157579999999</v>
      </c>
      <c r="G56" s="502">
        <v>0</v>
      </c>
      <c r="H56" s="502">
        <v>26803.157579999999</v>
      </c>
      <c r="I56" s="502"/>
      <c r="J56" s="502">
        <v>1366918.9168399998</v>
      </c>
      <c r="K56" s="502">
        <v>464572.73311000003</v>
      </c>
      <c r="L56" s="502">
        <v>1831491.64995</v>
      </c>
      <c r="M56" s="501" t="s">
        <v>659</v>
      </c>
      <c r="N56" s="502">
        <v>72781.467090000006</v>
      </c>
      <c r="O56" s="502">
        <v>12053.127390000001</v>
      </c>
      <c r="P56" s="502">
        <v>84834.59448</v>
      </c>
      <c r="Q56" s="502"/>
      <c r="R56" s="502">
        <v>110511.29881000001</v>
      </c>
      <c r="S56" s="502">
        <v>18106.85211</v>
      </c>
      <c r="T56" s="502">
        <v>128618.15092</v>
      </c>
      <c r="U56" s="502"/>
      <c r="V56" s="502">
        <v>471254.48083999997</v>
      </c>
      <c r="W56" s="502">
        <v>55370.71774</v>
      </c>
      <c r="X56" s="502">
        <v>526625.19857999997</v>
      </c>
      <c r="Y56" s="501" t="s">
        <v>659</v>
      </c>
      <c r="Z56" s="502">
        <v>49109.040509999999</v>
      </c>
      <c r="AA56" s="502">
        <v>31116.874110000001</v>
      </c>
      <c r="AB56" s="502">
        <v>80225.91462000001</v>
      </c>
      <c r="AC56" s="502"/>
      <c r="AD56" s="502">
        <v>510447.21889999998</v>
      </c>
      <c r="AE56" s="502">
        <v>89682.61537</v>
      </c>
      <c r="AF56" s="502">
        <v>600129.83426999999</v>
      </c>
      <c r="AG56" s="502"/>
      <c r="AH56" s="502">
        <v>400784.08012</v>
      </c>
      <c r="AI56" s="502">
        <v>21186.77994</v>
      </c>
      <c r="AJ56" s="502">
        <v>421970.86005999998</v>
      </c>
      <c r="AK56" s="501" t="s">
        <v>659</v>
      </c>
      <c r="AL56" s="502">
        <v>35708.267310000003</v>
      </c>
      <c r="AM56" s="502">
        <v>5531.0762300000006</v>
      </c>
      <c r="AN56" s="502">
        <v>41239.343540000002</v>
      </c>
      <c r="AO56" s="502"/>
      <c r="AP56" s="502">
        <v>127320.27059</v>
      </c>
      <c r="AQ56" s="502">
        <v>54046.29709</v>
      </c>
      <c r="AR56" s="502">
        <v>181366.56768000001</v>
      </c>
      <c r="AS56" s="502"/>
      <c r="AT56" s="502">
        <v>61658.506179999997</v>
      </c>
      <c r="AU56" s="502">
        <v>0</v>
      </c>
      <c r="AV56" s="502">
        <v>61658.506179999997</v>
      </c>
      <c r="AW56" s="501" t="s">
        <v>659</v>
      </c>
      <c r="AX56" s="502">
        <v>56783.294200000004</v>
      </c>
      <c r="AY56" s="502">
        <v>23429.314910000001</v>
      </c>
      <c r="AZ56" s="502">
        <v>80212.609110000005</v>
      </c>
      <c r="BA56" s="502"/>
      <c r="BB56" s="502">
        <v>35316.709210000001</v>
      </c>
      <c r="BC56" s="502">
        <v>4619.3212999999996</v>
      </c>
      <c r="BD56" s="502">
        <v>39936.030509999997</v>
      </c>
      <c r="BE56" s="502"/>
      <c r="BF56" s="502">
        <v>6563.5832099999998</v>
      </c>
      <c r="BG56" s="502">
        <v>3243.9952599999997</v>
      </c>
      <c r="BH56" s="502">
        <v>9807.5784700000004</v>
      </c>
      <c r="BI56" s="501" t="s">
        <v>659</v>
      </c>
      <c r="BJ56" s="502">
        <v>6285.1429800000005</v>
      </c>
      <c r="BK56" s="502">
        <v>1909.2867900000001</v>
      </c>
      <c r="BL56" s="502">
        <v>8194.4297699999988</v>
      </c>
      <c r="BM56" s="502"/>
      <c r="BN56" s="502">
        <v>13305.20146</v>
      </c>
      <c r="BO56" s="502">
        <v>4460.2273299999997</v>
      </c>
      <c r="BP56" s="502">
        <v>17765.428789999998</v>
      </c>
      <c r="BQ56" s="502"/>
      <c r="BR56" s="502">
        <v>239940.35690000001</v>
      </c>
      <c r="BS56" s="502">
        <v>7728.40427</v>
      </c>
      <c r="BT56" s="502">
        <v>247668.76116999998</v>
      </c>
      <c r="BU56" s="501" t="s">
        <v>659</v>
      </c>
      <c r="BV56" s="502">
        <v>4291987.2604099996</v>
      </c>
      <c r="BW56" s="502">
        <v>1025957.3273300001</v>
      </c>
      <c r="BX56" s="502">
        <v>5317944.5877399994</v>
      </c>
      <c r="BY56" s="502"/>
      <c r="BZ56" s="502">
        <v>1366918.9168399998</v>
      </c>
      <c r="CA56" s="502">
        <v>479985.15954000002</v>
      </c>
      <c r="CB56" s="502">
        <v>1846904.0763800002</v>
      </c>
      <c r="CC56" s="502"/>
      <c r="CD56" s="502">
        <v>4291987.2604099996</v>
      </c>
      <c r="CE56" s="502">
        <v>1041369.7537600001</v>
      </c>
      <c r="CF56" s="502">
        <v>5333357.0141699994</v>
      </c>
    </row>
    <row r="57" spans="1:85" s="19" customFormat="1" ht="9" customHeight="1">
      <c r="A57" s="508" t="s">
        <v>660</v>
      </c>
      <c r="B57" s="506">
        <v>412488.28995999997</v>
      </c>
      <c r="C57" s="506">
        <v>399.54144000000002</v>
      </c>
      <c r="D57" s="506">
        <v>412887.83139999997</v>
      </c>
      <c r="E57" s="506"/>
      <c r="F57" s="506">
        <v>16323.72617</v>
      </c>
      <c r="G57" s="506">
        <v>0</v>
      </c>
      <c r="H57" s="506">
        <v>16323.72617</v>
      </c>
      <c r="I57" s="506"/>
      <c r="J57" s="506">
        <v>946585.81830999989</v>
      </c>
      <c r="K57" s="506">
        <v>17940.078679999999</v>
      </c>
      <c r="L57" s="506">
        <v>964525.89699000004</v>
      </c>
      <c r="M57" s="508" t="s">
        <v>660</v>
      </c>
      <c r="N57" s="506">
        <v>42947.91921</v>
      </c>
      <c r="O57" s="506">
        <v>191.54329000000001</v>
      </c>
      <c r="P57" s="506">
        <v>43139.462500000001</v>
      </c>
      <c r="Q57" s="506"/>
      <c r="R57" s="506">
        <v>87076.127299999993</v>
      </c>
      <c r="S57" s="506">
        <v>0</v>
      </c>
      <c r="T57" s="506">
        <v>87076.127299999993</v>
      </c>
      <c r="U57" s="506"/>
      <c r="V57" s="506">
        <v>265453.26308</v>
      </c>
      <c r="W57" s="506">
        <v>156.21098999999998</v>
      </c>
      <c r="X57" s="506">
        <v>265609.47407</v>
      </c>
      <c r="Y57" s="508" t="s">
        <v>660</v>
      </c>
      <c r="Z57" s="506">
        <v>36986.516840000004</v>
      </c>
      <c r="AA57" s="506">
        <v>323.35485000000006</v>
      </c>
      <c r="AB57" s="506">
        <v>37309.87169</v>
      </c>
      <c r="AC57" s="506"/>
      <c r="AD57" s="506">
        <v>244609.56732</v>
      </c>
      <c r="AE57" s="506">
        <v>381.91199</v>
      </c>
      <c r="AF57" s="506">
        <v>244991.47931</v>
      </c>
      <c r="AG57" s="506"/>
      <c r="AH57" s="506">
        <v>314147.58325000003</v>
      </c>
      <c r="AI57" s="506">
        <v>1693.3737900000001</v>
      </c>
      <c r="AJ57" s="506">
        <v>315840.95704000001</v>
      </c>
      <c r="AK57" s="508" t="s">
        <v>660</v>
      </c>
      <c r="AL57" s="506">
        <v>23817.494030000002</v>
      </c>
      <c r="AM57" s="506">
        <v>1.7088700000000001</v>
      </c>
      <c r="AN57" s="506">
        <v>23819.2029</v>
      </c>
      <c r="AO57" s="506"/>
      <c r="AP57" s="506">
        <v>49844.884969999999</v>
      </c>
      <c r="AQ57" s="506">
        <v>24.553850000000001</v>
      </c>
      <c r="AR57" s="506">
        <v>49869.438820000003</v>
      </c>
      <c r="AS57" s="506"/>
      <c r="AT57" s="506">
        <v>34512.449930000002</v>
      </c>
      <c r="AU57" s="506">
        <v>0</v>
      </c>
      <c r="AV57" s="506">
        <v>34512.449930000002</v>
      </c>
      <c r="AW57" s="508" t="s">
        <v>660</v>
      </c>
      <c r="AX57" s="506">
        <v>34370.75114</v>
      </c>
      <c r="AY57" s="506">
        <v>21.055150000000001</v>
      </c>
      <c r="AZ57" s="506">
        <v>34391.80629</v>
      </c>
      <c r="BA57" s="506"/>
      <c r="BB57" s="506">
        <v>23870.949949999998</v>
      </c>
      <c r="BC57" s="506">
        <v>2.2368000000000001</v>
      </c>
      <c r="BD57" s="506">
        <v>23873.186750000001</v>
      </c>
      <c r="BE57" s="506"/>
      <c r="BF57" s="506">
        <v>5461.8055300000005</v>
      </c>
      <c r="BG57" s="506">
        <v>1817.6353300000001</v>
      </c>
      <c r="BH57" s="506">
        <v>7279.4408600000006</v>
      </c>
      <c r="BI57" s="508" t="s">
        <v>660</v>
      </c>
      <c r="BJ57" s="506">
        <v>5187.3177300000007</v>
      </c>
      <c r="BK57" s="506">
        <v>21.99643</v>
      </c>
      <c r="BL57" s="506">
        <v>5209.3141599999999</v>
      </c>
      <c r="BM57" s="506"/>
      <c r="BN57" s="506">
        <v>10209.840099999999</v>
      </c>
      <c r="BO57" s="506">
        <v>159.31433999999999</v>
      </c>
      <c r="BP57" s="506">
        <v>10369.15444</v>
      </c>
      <c r="BQ57" s="506"/>
      <c r="BR57" s="506">
        <v>182166.05043999999</v>
      </c>
      <c r="BS57" s="506">
        <v>228.27626000000001</v>
      </c>
      <c r="BT57" s="506">
        <v>182394.32669999998</v>
      </c>
      <c r="BU57" s="508" t="s">
        <v>660</v>
      </c>
      <c r="BV57" s="506">
        <v>2736060.3552599996</v>
      </c>
      <c r="BW57" s="506">
        <v>23362.79206</v>
      </c>
      <c r="BX57" s="506">
        <v>2759423.14732</v>
      </c>
      <c r="BY57" s="506"/>
      <c r="BZ57" s="506">
        <v>946585.81830999989</v>
      </c>
      <c r="CA57" s="506">
        <v>28603.90093</v>
      </c>
      <c r="CB57" s="506">
        <v>975189.71924000001</v>
      </c>
      <c r="CC57" s="506"/>
      <c r="CD57" s="506">
        <v>2736060.3552599996</v>
      </c>
      <c r="CE57" s="506">
        <v>34026.614310000004</v>
      </c>
      <c r="CF57" s="506">
        <v>2770086.9695699997</v>
      </c>
    </row>
    <row r="58" spans="1:85" s="25" customFormat="1" ht="9" customHeight="1">
      <c r="A58" s="508" t="s">
        <v>661</v>
      </c>
      <c r="B58" s="506">
        <v>580</v>
      </c>
      <c r="C58" s="506">
        <v>0</v>
      </c>
      <c r="D58" s="506">
        <v>580</v>
      </c>
      <c r="E58" s="506"/>
      <c r="F58" s="506">
        <v>142.85285000000002</v>
      </c>
      <c r="G58" s="506">
        <v>0</v>
      </c>
      <c r="H58" s="506">
        <v>142.85285000000002</v>
      </c>
      <c r="I58" s="506"/>
      <c r="J58" s="506">
        <v>0</v>
      </c>
      <c r="K58" s="506">
        <v>1936.6368</v>
      </c>
      <c r="L58" s="506">
        <v>1936.6368</v>
      </c>
      <c r="M58" s="508" t="s">
        <v>661</v>
      </c>
      <c r="N58" s="506">
        <v>375</v>
      </c>
      <c r="O58" s="506">
        <v>0</v>
      </c>
      <c r="P58" s="506">
        <v>375</v>
      </c>
      <c r="Q58" s="506"/>
      <c r="R58" s="506">
        <v>0</v>
      </c>
      <c r="S58" s="506">
        <v>491.70594</v>
      </c>
      <c r="T58" s="506">
        <v>491.70594</v>
      </c>
      <c r="U58" s="506"/>
      <c r="V58" s="506">
        <v>0</v>
      </c>
      <c r="W58" s="506">
        <v>529.66515000000004</v>
      </c>
      <c r="X58" s="506">
        <v>529.66515000000004</v>
      </c>
      <c r="Y58" s="508" t="s">
        <v>661</v>
      </c>
      <c r="Z58" s="506">
        <v>48.950400000000002</v>
      </c>
      <c r="AA58" s="506">
        <v>0</v>
      </c>
      <c r="AB58" s="506">
        <v>48.950400000000002</v>
      </c>
      <c r="AC58" s="506"/>
      <c r="AD58" s="506">
        <v>448.66662000000002</v>
      </c>
      <c r="AE58" s="506">
        <v>82.614999999999995</v>
      </c>
      <c r="AF58" s="506">
        <v>531.28161999999998</v>
      </c>
      <c r="AG58" s="506"/>
      <c r="AH58" s="506">
        <v>225</v>
      </c>
      <c r="AI58" s="506">
        <v>59.931340000000006</v>
      </c>
      <c r="AJ58" s="506">
        <v>284.93134000000003</v>
      </c>
      <c r="AK58" s="508" t="s">
        <v>661</v>
      </c>
      <c r="AL58" s="506">
        <v>0</v>
      </c>
      <c r="AM58" s="506">
        <v>77.380290000000002</v>
      </c>
      <c r="AN58" s="506">
        <v>77.380290000000002</v>
      </c>
      <c r="AO58" s="506"/>
      <c r="AP58" s="506">
        <v>59.22</v>
      </c>
      <c r="AQ58" s="506">
        <v>118.456</v>
      </c>
      <c r="AR58" s="506">
        <v>177.67599999999999</v>
      </c>
      <c r="AS58" s="506"/>
      <c r="AT58" s="506">
        <v>209.5309</v>
      </c>
      <c r="AU58" s="506">
        <v>0</v>
      </c>
      <c r="AV58" s="506">
        <v>209.5309</v>
      </c>
      <c r="AW58" s="508" t="s">
        <v>661</v>
      </c>
      <c r="AX58" s="506">
        <v>0</v>
      </c>
      <c r="AY58" s="506">
        <v>16.109829999999999</v>
      </c>
      <c r="AZ58" s="506">
        <v>16.109829999999999</v>
      </c>
      <c r="BA58" s="506"/>
      <c r="BB58" s="506">
        <v>253.989</v>
      </c>
      <c r="BC58" s="506">
        <v>0</v>
      </c>
      <c r="BD58" s="506">
        <v>253.989</v>
      </c>
      <c r="BE58" s="506"/>
      <c r="BF58" s="506">
        <v>0.4</v>
      </c>
      <c r="BG58" s="506">
        <v>22.081499999999998</v>
      </c>
      <c r="BH58" s="506">
        <v>22.4815</v>
      </c>
      <c r="BI58" s="508" t="s">
        <v>661</v>
      </c>
      <c r="BJ58" s="506">
        <v>0</v>
      </c>
      <c r="BK58" s="506">
        <v>40.749499999999998</v>
      </c>
      <c r="BL58" s="506">
        <v>40.749499999999998</v>
      </c>
      <c r="BM58" s="506"/>
      <c r="BN58" s="506">
        <v>17.20628</v>
      </c>
      <c r="BO58" s="506">
        <v>401.91852</v>
      </c>
      <c r="BP58" s="506">
        <v>419.12479999999999</v>
      </c>
      <c r="BQ58" s="506"/>
      <c r="BR58" s="506">
        <v>325.12390000000005</v>
      </c>
      <c r="BS58" s="506">
        <v>4.1132399999999993</v>
      </c>
      <c r="BT58" s="506">
        <v>329.23714000000001</v>
      </c>
      <c r="BU58" s="508" t="s">
        <v>661</v>
      </c>
      <c r="BV58" s="506">
        <v>2685.93995</v>
      </c>
      <c r="BW58" s="506">
        <v>3781.3631099999998</v>
      </c>
      <c r="BX58" s="506">
        <v>6467.3030599999993</v>
      </c>
      <c r="BY58" s="506"/>
      <c r="BZ58" s="506">
        <v>0</v>
      </c>
      <c r="CA58" s="506">
        <v>1936.6368</v>
      </c>
      <c r="CB58" s="506">
        <v>1936.6368</v>
      </c>
      <c r="CC58" s="506"/>
      <c r="CD58" s="506">
        <v>2685.93995</v>
      </c>
      <c r="CE58" s="506">
        <v>3781.3631099999998</v>
      </c>
      <c r="CF58" s="506">
        <v>6467.3030599999993</v>
      </c>
      <c r="CG58" s="503"/>
    </row>
    <row r="59" spans="1:85" s="25" customFormat="1" ht="9" customHeight="1">
      <c r="A59" s="508" t="s">
        <v>662</v>
      </c>
      <c r="B59" s="506">
        <v>269014.44327999995</v>
      </c>
      <c r="C59" s="506">
        <v>228500.16294000001</v>
      </c>
      <c r="D59" s="506">
        <v>497514.60622000002</v>
      </c>
      <c r="E59" s="506"/>
      <c r="F59" s="506">
        <v>9518.5423499999997</v>
      </c>
      <c r="G59" s="506">
        <v>0</v>
      </c>
      <c r="H59" s="506">
        <v>9518.5423499999997</v>
      </c>
      <c r="I59" s="506"/>
      <c r="J59" s="506">
        <v>352731.59658999997</v>
      </c>
      <c r="K59" s="506">
        <v>443672.60323000001</v>
      </c>
      <c r="L59" s="506">
        <v>796404.1998200001</v>
      </c>
      <c r="M59" s="508" t="s">
        <v>662</v>
      </c>
      <c r="N59" s="506">
        <v>27471.972120000002</v>
      </c>
      <c r="O59" s="506">
        <v>11298.196609999999</v>
      </c>
      <c r="P59" s="506">
        <v>38770.168729999998</v>
      </c>
      <c r="Q59" s="506"/>
      <c r="R59" s="506">
        <v>18216.653170000001</v>
      </c>
      <c r="S59" s="506">
        <v>16565.14617</v>
      </c>
      <c r="T59" s="506">
        <v>34781.799340000005</v>
      </c>
      <c r="U59" s="506"/>
      <c r="V59" s="506">
        <v>183717.62022000001</v>
      </c>
      <c r="W59" s="506">
        <v>44269.570049999995</v>
      </c>
      <c r="X59" s="506">
        <v>227987.19027000002</v>
      </c>
      <c r="Y59" s="508" t="s">
        <v>662</v>
      </c>
      <c r="Z59" s="506">
        <v>6000.7814400000007</v>
      </c>
      <c r="AA59" s="506">
        <v>30793.519260000001</v>
      </c>
      <c r="AB59" s="506">
        <v>36794.3007</v>
      </c>
      <c r="AC59" s="506"/>
      <c r="AD59" s="506">
        <v>255250.52515999999</v>
      </c>
      <c r="AE59" s="506">
        <v>88319.892209999991</v>
      </c>
      <c r="AF59" s="506">
        <v>343570.41736999998</v>
      </c>
      <c r="AG59" s="506"/>
      <c r="AH59" s="506">
        <v>83276.686180000004</v>
      </c>
      <c r="AI59" s="506">
        <v>19365.152190000001</v>
      </c>
      <c r="AJ59" s="506">
        <v>102641.83837</v>
      </c>
      <c r="AK59" s="508" t="s">
        <v>662</v>
      </c>
      <c r="AL59" s="506">
        <v>11080.798630000001</v>
      </c>
      <c r="AM59" s="506">
        <v>5451.9870700000001</v>
      </c>
      <c r="AN59" s="506">
        <v>16532.7857</v>
      </c>
      <c r="AO59" s="506"/>
      <c r="AP59" s="506">
        <v>76310.478870000006</v>
      </c>
      <c r="AQ59" s="506">
        <v>53903.287240000005</v>
      </c>
      <c r="AR59" s="506">
        <v>130213.76611</v>
      </c>
      <c r="AS59" s="506"/>
      <c r="AT59" s="506">
        <v>25810.57475</v>
      </c>
      <c r="AU59" s="506">
        <v>0</v>
      </c>
      <c r="AV59" s="506">
        <v>25810.57475</v>
      </c>
      <c r="AW59" s="508" t="s">
        <v>662</v>
      </c>
      <c r="AX59" s="506">
        <v>22000.904760000001</v>
      </c>
      <c r="AY59" s="506">
        <v>23392.14993</v>
      </c>
      <c r="AZ59" s="506">
        <v>45393.054689999997</v>
      </c>
      <c r="BA59" s="506"/>
      <c r="BB59" s="506">
        <v>10934.208329999999</v>
      </c>
      <c r="BC59" s="506">
        <v>4610.3712699999996</v>
      </c>
      <c r="BD59" s="506">
        <v>15544.579599999999</v>
      </c>
      <c r="BE59" s="506"/>
      <c r="BF59" s="506">
        <v>519.88777000000005</v>
      </c>
      <c r="BG59" s="506">
        <v>1403.76719</v>
      </c>
      <c r="BH59" s="506">
        <v>1923.6549600000001</v>
      </c>
      <c r="BI59" s="508" t="s">
        <v>662</v>
      </c>
      <c r="BJ59" s="506">
        <v>618.39331000000004</v>
      </c>
      <c r="BK59" s="506">
        <v>1846.3848599999999</v>
      </c>
      <c r="BL59" s="506">
        <v>2464.77817</v>
      </c>
      <c r="BM59" s="506"/>
      <c r="BN59" s="506">
        <v>2906.3562599999996</v>
      </c>
      <c r="BO59" s="506">
        <v>3898.7075499999996</v>
      </c>
      <c r="BP59" s="506">
        <v>6805.0638100000006</v>
      </c>
      <c r="BQ59" s="506"/>
      <c r="BR59" s="506">
        <v>56331.984549999994</v>
      </c>
      <c r="BS59" s="506">
        <v>7492.2886100000005</v>
      </c>
      <c r="BT59" s="506">
        <v>63824.273159999997</v>
      </c>
      <c r="BU59" s="508" t="s">
        <v>662</v>
      </c>
      <c r="BV59" s="506">
        <v>1411712.4077399999</v>
      </c>
      <c r="BW59" s="506">
        <v>984783.18637999997</v>
      </c>
      <c r="BX59" s="506">
        <v>2396495.59412</v>
      </c>
      <c r="BY59" s="506"/>
      <c r="BZ59" s="506">
        <v>352731.59658999997</v>
      </c>
      <c r="CA59" s="506">
        <v>448363.36437999998</v>
      </c>
      <c r="CB59" s="506">
        <v>801094.96097000001</v>
      </c>
      <c r="CC59" s="506"/>
      <c r="CD59" s="506">
        <v>1411712.4077399999</v>
      </c>
      <c r="CE59" s="506">
        <v>989473.94753</v>
      </c>
      <c r="CF59" s="506">
        <v>2401186.3552699997</v>
      </c>
    </row>
    <row r="60" spans="1:85" s="25" customFormat="1" ht="9" customHeight="1">
      <c r="A60" s="508" t="s">
        <v>663</v>
      </c>
      <c r="B60" s="506">
        <v>18413.534440000003</v>
      </c>
      <c r="C60" s="506">
        <v>0</v>
      </c>
      <c r="D60" s="506">
        <v>18413.534440000003</v>
      </c>
      <c r="E60" s="506"/>
      <c r="F60" s="506">
        <v>818.03620999999998</v>
      </c>
      <c r="G60" s="506">
        <v>0</v>
      </c>
      <c r="H60" s="506">
        <v>818.03620999999998</v>
      </c>
      <c r="I60" s="506"/>
      <c r="J60" s="506">
        <v>67601.501940000002</v>
      </c>
      <c r="K60" s="506">
        <v>1023.4144</v>
      </c>
      <c r="L60" s="506">
        <v>68624.916340000011</v>
      </c>
      <c r="M60" s="508" t="s">
        <v>663</v>
      </c>
      <c r="N60" s="506">
        <v>1986.5757599999999</v>
      </c>
      <c r="O60" s="506">
        <v>563.38748999999996</v>
      </c>
      <c r="P60" s="506">
        <v>2549.9632499999998</v>
      </c>
      <c r="Q60" s="506"/>
      <c r="R60" s="506">
        <v>5218.5183399999996</v>
      </c>
      <c r="S60" s="506">
        <v>1050</v>
      </c>
      <c r="T60" s="506">
        <v>6268.5183399999996</v>
      </c>
      <c r="U60" s="506"/>
      <c r="V60" s="506">
        <v>22083.597539999999</v>
      </c>
      <c r="W60" s="506">
        <v>10415.271550000001</v>
      </c>
      <c r="X60" s="506">
        <v>32498.86909</v>
      </c>
      <c r="Y60" s="508" t="s">
        <v>663</v>
      </c>
      <c r="Z60" s="506">
        <v>6072.7918300000001</v>
      </c>
      <c r="AA60" s="506">
        <v>0</v>
      </c>
      <c r="AB60" s="506">
        <v>6072.7918300000001</v>
      </c>
      <c r="AC60" s="506"/>
      <c r="AD60" s="506">
        <v>10138.459800000001</v>
      </c>
      <c r="AE60" s="506">
        <v>898.19617000000005</v>
      </c>
      <c r="AF60" s="506">
        <v>11036.65597</v>
      </c>
      <c r="AG60" s="506"/>
      <c r="AH60" s="506">
        <v>3134.8106899999998</v>
      </c>
      <c r="AI60" s="506">
        <v>68.322620000000001</v>
      </c>
      <c r="AJ60" s="506">
        <v>3203.1333100000002</v>
      </c>
      <c r="AK60" s="508" t="s">
        <v>663</v>
      </c>
      <c r="AL60" s="506">
        <v>809.97465</v>
      </c>
      <c r="AM60" s="506">
        <v>0</v>
      </c>
      <c r="AN60" s="506">
        <v>809.97465</v>
      </c>
      <c r="AO60" s="506"/>
      <c r="AP60" s="506">
        <v>1105.6867500000001</v>
      </c>
      <c r="AQ60" s="506">
        <v>0</v>
      </c>
      <c r="AR60" s="506">
        <v>1105.6867500000001</v>
      </c>
      <c r="AS60" s="506"/>
      <c r="AT60" s="506">
        <v>1125.9506000000001</v>
      </c>
      <c r="AU60" s="506">
        <v>0</v>
      </c>
      <c r="AV60" s="506">
        <v>1125.9506000000001</v>
      </c>
      <c r="AW60" s="508" t="s">
        <v>663</v>
      </c>
      <c r="AX60" s="506">
        <v>411.63830000000002</v>
      </c>
      <c r="AY60" s="506">
        <v>0</v>
      </c>
      <c r="AZ60" s="506">
        <v>411.63830000000002</v>
      </c>
      <c r="BA60" s="506"/>
      <c r="BB60" s="506">
        <v>257.56193000000002</v>
      </c>
      <c r="BC60" s="506">
        <v>6.7132300000000003</v>
      </c>
      <c r="BD60" s="506">
        <v>264.27516000000003</v>
      </c>
      <c r="BE60" s="506"/>
      <c r="BF60" s="506">
        <v>581.48991000000001</v>
      </c>
      <c r="BG60" s="506">
        <v>0.51124000000000003</v>
      </c>
      <c r="BH60" s="506">
        <v>582.00115000000005</v>
      </c>
      <c r="BI60" s="508" t="s">
        <v>663</v>
      </c>
      <c r="BJ60" s="506">
        <v>479.43194</v>
      </c>
      <c r="BK60" s="506">
        <v>0.156</v>
      </c>
      <c r="BL60" s="506">
        <v>479.58794</v>
      </c>
      <c r="BM60" s="506"/>
      <c r="BN60" s="506">
        <v>171.79882000000001</v>
      </c>
      <c r="BO60" s="506">
        <v>0.28692000000000001</v>
      </c>
      <c r="BP60" s="506">
        <v>172.08573999999999</v>
      </c>
      <c r="BQ60" s="506"/>
      <c r="BR60" s="506">
        <v>1117.1980100000001</v>
      </c>
      <c r="BS60" s="506">
        <v>3.7261599999999997</v>
      </c>
      <c r="BT60" s="506">
        <v>1120.92417</v>
      </c>
      <c r="BU60" s="508" t="s">
        <v>663</v>
      </c>
      <c r="BV60" s="506">
        <v>141528.55746000001</v>
      </c>
      <c r="BW60" s="506">
        <v>14029.985780000001</v>
      </c>
      <c r="BX60" s="506">
        <v>155558.54324</v>
      </c>
      <c r="BY60" s="506"/>
      <c r="BZ60" s="506">
        <v>67601.501940000002</v>
      </c>
      <c r="CA60" s="506">
        <v>1081.2574299999999</v>
      </c>
      <c r="CB60" s="506">
        <v>68682.75937</v>
      </c>
      <c r="CC60" s="506"/>
      <c r="CD60" s="506">
        <v>141528.55746000001</v>
      </c>
      <c r="CE60" s="506">
        <v>14087.828810000001</v>
      </c>
      <c r="CF60" s="506">
        <v>155616.38626999999</v>
      </c>
    </row>
    <row r="61" spans="1:85" s="25" customFormat="1" ht="5.0999999999999996" customHeight="1">
      <c r="A61" s="508"/>
      <c r="B61" s="506"/>
      <c r="C61" s="506"/>
      <c r="D61" s="506"/>
      <c r="E61" s="506"/>
      <c r="F61" s="506"/>
      <c r="G61" s="506"/>
      <c r="H61" s="506"/>
      <c r="I61" s="506"/>
      <c r="J61" s="506"/>
      <c r="K61" s="506"/>
      <c r="L61" s="506"/>
      <c r="M61" s="508"/>
      <c r="N61" s="506"/>
      <c r="O61" s="506"/>
      <c r="P61" s="506"/>
      <c r="Q61" s="506"/>
      <c r="R61" s="506"/>
      <c r="S61" s="506"/>
      <c r="T61" s="506"/>
      <c r="U61" s="506"/>
      <c r="V61" s="506"/>
      <c r="W61" s="506"/>
      <c r="X61" s="506"/>
      <c r="Y61" s="508"/>
      <c r="Z61" s="506"/>
      <c r="AA61" s="506"/>
      <c r="AB61" s="506"/>
      <c r="AC61" s="506"/>
      <c r="AD61" s="506"/>
      <c r="AE61" s="506"/>
      <c r="AF61" s="506"/>
      <c r="AG61" s="506"/>
      <c r="AH61" s="506"/>
      <c r="AI61" s="506"/>
      <c r="AJ61" s="506"/>
      <c r="AK61" s="508"/>
      <c r="AL61" s="506"/>
      <c r="AM61" s="506"/>
      <c r="AN61" s="506"/>
      <c r="AO61" s="506"/>
      <c r="AP61" s="506"/>
      <c r="AQ61" s="506"/>
      <c r="AR61" s="506"/>
      <c r="AS61" s="506"/>
      <c r="AT61" s="506"/>
      <c r="AU61" s="506"/>
      <c r="AV61" s="506"/>
      <c r="AW61" s="508"/>
      <c r="AX61" s="506"/>
      <c r="AY61" s="506"/>
      <c r="AZ61" s="506"/>
      <c r="BA61" s="506"/>
      <c r="BB61" s="506"/>
      <c r="BC61" s="506"/>
      <c r="BD61" s="506"/>
      <c r="BE61" s="506"/>
      <c r="BF61" s="506"/>
      <c r="BG61" s="506"/>
      <c r="BH61" s="506"/>
      <c r="BI61" s="508"/>
      <c r="BJ61" s="506"/>
      <c r="BK61" s="506"/>
      <c r="BL61" s="506"/>
      <c r="BM61" s="506"/>
      <c r="BN61" s="506"/>
      <c r="BO61" s="506"/>
      <c r="BP61" s="506"/>
      <c r="BQ61" s="506"/>
      <c r="BR61" s="506"/>
      <c r="BS61" s="506"/>
      <c r="BT61" s="506"/>
      <c r="BU61" s="508"/>
      <c r="BV61" s="506"/>
      <c r="BW61" s="506"/>
      <c r="BX61" s="506"/>
      <c r="BY61" s="506"/>
      <c r="BZ61" s="506"/>
      <c r="CA61" s="506"/>
      <c r="CB61" s="506"/>
      <c r="CC61" s="506"/>
      <c r="CD61" s="506"/>
      <c r="CE61" s="506"/>
      <c r="CF61" s="506"/>
    </row>
    <row r="62" spans="1:85" s="25" customFormat="1" ht="8.1" customHeight="1">
      <c r="A62" s="501" t="s">
        <v>664</v>
      </c>
      <c r="B62" s="502">
        <v>1029161.6494</v>
      </c>
      <c r="C62" s="502">
        <v>141349.88563999999</v>
      </c>
      <c r="D62" s="502">
        <v>1170511.53504</v>
      </c>
      <c r="E62" s="502"/>
      <c r="F62" s="502">
        <v>6179.5885099999996</v>
      </c>
      <c r="G62" s="502">
        <v>2551.3323999999998</v>
      </c>
      <c r="H62" s="502">
        <v>8730.9209100000007</v>
      </c>
      <c r="I62" s="502"/>
      <c r="J62" s="502">
        <v>1967569.4544300002</v>
      </c>
      <c r="K62" s="502">
        <v>1007540.93366</v>
      </c>
      <c r="L62" s="502">
        <v>2975110.38809</v>
      </c>
      <c r="M62" s="501" t="s">
        <v>664</v>
      </c>
      <c r="N62" s="502">
        <v>18494.404210000001</v>
      </c>
      <c r="O62" s="502">
        <v>-6264.3448600000002</v>
      </c>
      <c r="P62" s="502">
        <v>12230.05935</v>
      </c>
      <c r="Q62" s="502"/>
      <c r="R62" s="502">
        <v>43904.445359999998</v>
      </c>
      <c r="S62" s="502">
        <v>83481.465469999996</v>
      </c>
      <c r="T62" s="502">
        <v>127385.91082999999</v>
      </c>
      <c r="U62" s="502"/>
      <c r="V62" s="502">
        <v>495312.60004000005</v>
      </c>
      <c r="W62" s="502">
        <v>193354.82637999998</v>
      </c>
      <c r="X62" s="502">
        <v>688667.42641999992</v>
      </c>
      <c r="Y62" s="501" t="s">
        <v>664</v>
      </c>
      <c r="Z62" s="502">
        <v>193100.66644</v>
      </c>
      <c r="AA62" s="502">
        <v>-27699.343639999999</v>
      </c>
      <c r="AB62" s="502">
        <v>165401.32280000002</v>
      </c>
      <c r="AC62" s="502"/>
      <c r="AD62" s="502">
        <v>556006.59233000001</v>
      </c>
      <c r="AE62" s="502">
        <v>132701.41687000002</v>
      </c>
      <c r="AF62" s="502">
        <v>688708.00920000009</v>
      </c>
      <c r="AG62" s="502"/>
      <c r="AH62" s="502">
        <v>263596.55001000001</v>
      </c>
      <c r="AI62" s="502">
        <v>-26122.419100000003</v>
      </c>
      <c r="AJ62" s="502">
        <v>237474.13091000001</v>
      </c>
      <c r="AK62" s="501" t="s">
        <v>664</v>
      </c>
      <c r="AL62" s="502">
        <v>18357.438109999999</v>
      </c>
      <c r="AM62" s="502">
        <v>-3410.2566900000002</v>
      </c>
      <c r="AN62" s="502">
        <v>14947.181420000001</v>
      </c>
      <c r="AO62" s="502"/>
      <c r="AP62" s="502">
        <v>143184.58378000002</v>
      </c>
      <c r="AQ62" s="502">
        <v>-43554.340459999999</v>
      </c>
      <c r="AR62" s="502">
        <v>99630.243319999994</v>
      </c>
      <c r="AS62" s="502"/>
      <c r="AT62" s="502">
        <v>11858.810750000001</v>
      </c>
      <c r="AU62" s="502">
        <v>125761.97438</v>
      </c>
      <c r="AV62" s="502">
        <v>137620.78513</v>
      </c>
      <c r="AW62" s="501" t="s">
        <v>664</v>
      </c>
      <c r="AX62" s="502">
        <v>42017.698859999997</v>
      </c>
      <c r="AY62" s="502">
        <v>-23358.51743</v>
      </c>
      <c r="AZ62" s="502">
        <v>18659.181430000001</v>
      </c>
      <c r="BA62" s="502"/>
      <c r="BB62" s="502">
        <v>8853.6375000000007</v>
      </c>
      <c r="BC62" s="502">
        <v>-2443.7702300000001</v>
      </c>
      <c r="BD62" s="502">
        <v>6409.8672699999997</v>
      </c>
      <c r="BE62" s="502"/>
      <c r="BF62" s="502">
        <v>5082.0609800000002</v>
      </c>
      <c r="BG62" s="502">
        <v>4390.14858</v>
      </c>
      <c r="BH62" s="502">
        <v>9472.2095600000011</v>
      </c>
      <c r="BI62" s="501" t="s">
        <v>664</v>
      </c>
      <c r="BJ62" s="502">
        <v>7480.3936100000001</v>
      </c>
      <c r="BK62" s="502">
        <v>6351.3132400000004</v>
      </c>
      <c r="BL62" s="502">
        <v>13831.70685</v>
      </c>
      <c r="BM62" s="502"/>
      <c r="BN62" s="502">
        <v>-44204.954880000005</v>
      </c>
      <c r="BO62" s="502">
        <v>64069.846250000002</v>
      </c>
      <c r="BP62" s="502">
        <v>19864.891370000001</v>
      </c>
      <c r="BQ62" s="502"/>
      <c r="BR62" s="502">
        <v>96628.009819999992</v>
      </c>
      <c r="BS62" s="502">
        <v>-8939.7564399999992</v>
      </c>
      <c r="BT62" s="502">
        <v>87688.253379999995</v>
      </c>
      <c r="BU62" s="501" t="s">
        <v>664</v>
      </c>
      <c r="BV62" s="502">
        <v>4862583.6292599998</v>
      </c>
      <c r="BW62" s="502">
        <v>1619760.39402</v>
      </c>
      <c r="BX62" s="502">
        <v>6482344.0232800003</v>
      </c>
      <c r="BY62" s="502"/>
      <c r="BZ62" s="502">
        <v>1967569.4544300002</v>
      </c>
      <c r="CA62" s="502">
        <v>1010727.5928999999</v>
      </c>
      <c r="CB62" s="502">
        <v>2978297.04733</v>
      </c>
      <c r="CC62" s="502"/>
      <c r="CD62" s="502">
        <v>4862583.6292599998</v>
      </c>
      <c r="CE62" s="502">
        <v>1622947.05326</v>
      </c>
      <c r="CF62" s="502">
        <v>6485530.6825200003</v>
      </c>
    </row>
    <row r="63" spans="1:85" s="19" customFormat="1" ht="5.0999999999999996" customHeight="1">
      <c r="A63" s="508"/>
      <c r="B63" s="510"/>
      <c r="C63" s="510"/>
      <c r="D63" s="510"/>
      <c r="E63" s="510"/>
      <c r="F63" s="510"/>
      <c r="G63" s="510"/>
      <c r="H63" s="510"/>
      <c r="I63" s="510"/>
      <c r="J63" s="510"/>
      <c r="K63" s="510"/>
      <c r="L63" s="510"/>
      <c r="M63" s="508"/>
      <c r="N63" s="510"/>
      <c r="O63" s="510"/>
      <c r="P63" s="510"/>
      <c r="Q63" s="510"/>
      <c r="R63" s="510"/>
      <c r="S63" s="510"/>
      <c r="T63" s="510"/>
      <c r="U63" s="510"/>
      <c r="V63" s="510"/>
      <c r="W63" s="510"/>
      <c r="X63" s="510"/>
      <c r="Y63" s="508"/>
      <c r="Z63" s="510"/>
      <c r="AA63" s="510"/>
      <c r="AB63" s="510"/>
      <c r="AC63" s="510"/>
      <c r="AD63" s="510"/>
      <c r="AE63" s="510"/>
      <c r="AF63" s="510"/>
      <c r="AG63" s="510"/>
      <c r="AH63" s="510"/>
      <c r="AI63" s="510"/>
      <c r="AJ63" s="510"/>
      <c r="AK63" s="508"/>
      <c r="AL63" s="510"/>
      <c r="AM63" s="510"/>
      <c r="AN63" s="510"/>
      <c r="AO63" s="510"/>
      <c r="AP63" s="510"/>
      <c r="AQ63" s="510"/>
      <c r="AR63" s="510"/>
      <c r="AS63" s="510"/>
      <c r="AT63" s="510"/>
      <c r="AU63" s="510"/>
      <c r="AV63" s="510"/>
      <c r="AW63" s="508"/>
      <c r="AX63" s="510"/>
      <c r="AY63" s="510"/>
      <c r="AZ63" s="510"/>
      <c r="BA63" s="510"/>
      <c r="BB63" s="510"/>
      <c r="BC63" s="510"/>
      <c r="BD63" s="510"/>
      <c r="BE63" s="510"/>
      <c r="BF63" s="510"/>
      <c r="BG63" s="510"/>
      <c r="BH63" s="510"/>
      <c r="BI63" s="508"/>
      <c r="BJ63" s="510"/>
      <c r="BK63" s="510"/>
      <c r="BL63" s="510"/>
      <c r="BM63" s="510"/>
      <c r="BN63" s="510"/>
      <c r="BO63" s="510"/>
      <c r="BP63" s="510"/>
      <c r="BQ63" s="510"/>
      <c r="BR63" s="510"/>
      <c r="BS63" s="510"/>
      <c r="BT63" s="510"/>
      <c r="BU63" s="508"/>
      <c r="BV63" s="510"/>
      <c r="BW63" s="510"/>
      <c r="BX63" s="510"/>
      <c r="BY63" s="510"/>
      <c r="BZ63" s="510"/>
      <c r="CA63" s="510"/>
      <c r="CB63" s="510"/>
      <c r="CC63" s="510"/>
      <c r="CD63" s="510"/>
      <c r="CE63" s="510"/>
      <c r="CF63" s="510"/>
    </row>
    <row r="64" spans="1:85" s="25" customFormat="1" ht="8.1" customHeight="1">
      <c r="A64" s="501" t="s">
        <v>665</v>
      </c>
      <c r="B64" s="502">
        <v>143023.56988</v>
      </c>
      <c r="C64" s="502">
        <v>39331.74697</v>
      </c>
      <c r="D64" s="502">
        <v>182355.31685</v>
      </c>
      <c r="E64" s="502"/>
      <c r="F64" s="502">
        <v>4066.5241700000001</v>
      </c>
      <c r="G64" s="502">
        <v>10.73733</v>
      </c>
      <c r="H64" s="502">
        <v>4077.2615000000001</v>
      </c>
      <c r="I64" s="502"/>
      <c r="J64" s="502">
        <v>215683.45849000002</v>
      </c>
      <c r="K64" s="502">
        <v>-3899.7325499999997</v>
      </c>
      <c r="L64" s="502">
        <v>211783.72594</v>
      </c>
      <c r="M64" s="501" t="s">
        <v>665</v>
      </c>
      <c r="N64" s="502">
        <v>5059.5673399999996</v>
      </c>
      <c r="O64" s="502">
        <v>-444.02755999999999</v>
      </c>
      <c r="P64" s="502">
        <v>4615.5397800000001</v>
      </c>
      <c r="Q64" s="502"/>
      <c r="R64" s="502">
        <v>16682.530480000001</v>
      </c>
      <c r="S64" s="502">
        <v>110.60925</v>
      </c>
      <c r="T64" s="502">
        <v>16793.139729999999</v>
      </c>
      <c r="U64" s="502"/>
      <c r="V64" s="502">
        <v>96654.796969999996</v>
      </c>
      <c r="W64" s="502">
        <v>9610.7981500000005</v>
      </c>
      <c r="X64" s="502">
        <v>106265.59512</v>
      </c>
      <c r="Y64" s="501" t="s">
        <v>665</v>
      </c>
      <c r="Z64" s="502">
        <v>8187.7101700000003</v>
      </c>
      <c r="AA64" s="502">
        <v>431.59189000000003</v>
      </c>
      <c r="AB64" s="502">
        <v>8619.30206</v>
      </c>
      <c r="AC64" s="502"/>
      <c r="AD64" s="502">
        <v>119563.10484999999</v>
      </c>
      <c r="AE64" s="502">
        <v>3952.6653700000002</v>
      </c>
      <c r="AF64" s="502">
        <v>123515.77022000001</v>
      </c>
      <c r="AG64" s="502"/>
      <c r="AH64" s="502">
        <v>21318.0851</v>
      </c>
      <c r="AI64" s="502">
        <v>0</v>
      </c>
      <c r="AJ64" s="502">
        <v>21318.0851</v>
      </c>
      <c r="AK64" s="501" t="s">
        <v>665</v>
      </c>
      <c r="AL64" s="502">
        <v>2400.9087000000004</v>
      </c>
      <c r="AM64" s="502">
        <v>90.894499999999994</v>
      </c>
      <c r="AN64" s="502">
        <v>2491.8032000000003</v>
      </c>
      <c r="AO64" s="502"/>
      <c r="AP64" s="502">
        <v>12807.38917</v>
      </c>
      <c r="AQ64" s="502">
        <v>-0.33162999999999998</v>
      </c>
      <c r="AR64" s="502">
        <v>12807.05754</v>
      </c>
      <c r="AS64" s="502"/>
      <c r="AT64" s="502">
        <v>17537.892739999999</v>
      </c>
      <c r="AU64" s="502">
        <v>0</v>
      </c>
      <c r="AV64" s="502">
        <v>17537.892739999999</v>
      </c>
      <c r="AW64" s="501" t="s">
        <v>665</v>
      </c>
      <c r="AX64" s="502">
        <v>7725.8547199999994</v>
      </c>
      <c r="AY64" s="502">
        <v>0</v>
      </c>
      <c r="AZ64" s="502">
        <v>7725.8547199999994</v>
      </c>
      <c r="BA64" s="502"/>
      <c r="BB64" s="502">
        <v>2785.17092</v>
      </c>
      <c r="BC64" s="502">
        <v>5.0507700000000009</v>
      </c>
      <c r="BD64" s="502">
        <v>2790.2216899999999</v>
      </c>
      <c r="BE64" s="502"/>
      <c r="BF64" s="502">
        <v>256.74192999999997</v>
      </c>
      <c r="BG64" s="502">
        <v>400.27325999999999</v>
      </c>
      <c r="BH64" s="502">
        <v>657.01519000000008</v>
      </c>
      <c r="BI64" s="501" t="s">
        <v>665</v>
      </c>
      <c r="BJ64" s="502">
        <v>1628.5897600000001</v>
      </c>
      <c r="BK64" s="502">
        <v>-73.340130000000002</v>
      </c>
      <c r="BL64" s="502">
        <v>1555.2496299999998</v>
      </c>
      <c r="BM64" s="502"/>
      <c r="BN64" s="502">
        <v>4199.4678400000003</v>
      </c>
      <c r="BO64" s="502">
        <v>722.50525000000005</v>
      </c>
      <c r="BP64" s="502">
        <v>4921.9730899999995</v>
      </c>
      <c r="BQ64" s="502"/>
      <c r="BR64" s="502">
        <v>13204.352800000001</v>
      </c>
      <c r="BS64" s="502">
        <v>0</v>
      </c>
      <c r="BT64" s="502">
        <v>13204.352800000001</v>
      </c>
      <c r="BU64" s="501" t="s">
        <v>665</v>
      </c>
      <c r="BV64" s="502">
        <v>692785.71603000001</v>
      </c>
      <c r="BW64" s="502">
        <v>50249.44087000002</v>
      </c>
      <c r="BX64" s="502">
        <v>743035.15689999983</v>
      </c>
      <c r="BY64" s="502"/>
      <c r="BZ64" s="502">
        <v>215683.45849000002</v>
      </c>
      <c r="CA64" s="502">
        <v>-2443.2523099999999</v>
      </c>
      <c r="CB64" s="502">
        <v>213240.20618000001</v>
      </c>
      <c r="CC64" s="502"/>
      <c r="CD64" s="502">
        <v>692785.71603000001</v>
      </c>
      <c r="CE64" s="502">
        <v>51705.921110000025</v>
      </c>
      <c r="CF64" s="502">
        <v>744491.63713999977</v>
      </c>
    </row>
    <row r="65" spans="1:85" s="19" customFormat="1" ht="9" customHeight="1">
      <c r="A65" s="508" t="s">
        <v>666</v>
      </c>
      <c r="B65" s="506">
        <v>-5046.2489400000004</v>
      </c>
      <c r="C65" s="506">
        <v>5350.5185799999999</v>
      </c>
      <c r="D65" s="506">
        <v>304.26964000000004</v>
      </c>
      <c r="E65" s="506"/>
      <c r="F65" s="506">
        <v>-32.469450000000002</v>
      </c>
      <c r="G65" s="506">
        <v>1.4906600000000001</v>
      </c>
      <c r="H65" s="506">
        <v>-30.97879</v>
      </c>
      <c r="I65" s="506"/>
      <c r="J65" s="506">
        <v>-882.91542000000004</v>
      </c>
      <c r="K65" s="506">
        <v>-7706.4247400000004</v>
      </c>
      <c r="L65" s="506">
        <v>-8589.3401599999997</v>
      </c>
      <c r="M65" s="508" t="s">
        <v>666</v>
      </c>
      <c r="N65" s="506">
        <v>171.49683999999999</v>
      </c>
      <c r="O65" s="506">
        <v>-796.70824000000005</v>
      </c>
      <c r="P65" s="506">
        <v>-625.21140000000003</v>
      </c>
      <c r="Q65" s="506"/>
      <c r="R65" s="506">
        <v>3671.0501200000003</v>
      </c>
      <c r="S65" s="506">
        <v>1373.09474</v>
      </c>
      <c r="T65" s="506">
        <v>5044.1448600000003</v>
      </c>
      <c r="U65" s="506"/>
      <c r="V65" s="506">
        <v>64236.75894</v>
      </c>
      <c r="W65" s="506">
        <v>7791.0406700000003</v>
      </c>
      <c r="X65" s="506">
        <v>72027.799610000002</v>
      </c>
      <c r="Y65" s="508" t="s">
        <v>666</v>
      </c>
      <c r="Z65" s="506">
        <v>2164.3672099999999</v>
      </c>
      <c r="AA65" s="506">
        <v>431.59189000000003</v>
      </c>
      <c r="AB65" s="506">
        <v>2595.9591</v>
      </c>
      <c r="AC65" s="506"/>
      <c r="AD65" s="506">
        <v>23193.67123</v>
      </c>
      <c r="AE65" s="506">
        <v>3484.7285300000003</v>
      </c>
      <c r="AF65" s="506">
        <v>26678.39976</v>
      </c>
      <c r="AG65" s="506"/>
      <c r="AH65" s="506">
        <v>0</v>
      </c>
      <c r="AI65" s="506">
        <v>0</v>
      </c>
      <c r="AJ65" s="506">
        <v>0</v>
      </c>
      <c r="AK65" s="508" t="s">
        <v>666</v>
      </c>
      <c r="AL65" s="506">
        <v>315.56951000000004</v>
      </c>
      <c r="AM65" s="506">
        <v>90.895259999999993</v>
      </c>
      <c r="AN65" s="506">
        <v>406.46477000000004</v>
      </c>
      <c r="AO65" s="506"/>
      <c r="AP65" s="506">
        <v>0</v>
      </c>
      <c r="AQ65" s="506">
        <v>0</v>
      </c>
      <c r="AR65" s="506">
        <v>0</v>
      </c>
      <c r="AS65" s="506"/>
      <c r="AT65" s="506">
        <v>12450.246300000001</v>
      </c>
      <c r="AU65" s="506">
        <v>0</v>
      </c>
      <c r="AV65" s="506">
        <v>12450.246300000001</v>
      </c>
      <c r="AW65" s="508" t="s">
        <v>666</v>
      </c>
      <c r="AX65" s="506">
        <v>0</v>
      </c>
      <c r="AY65" s="506">
        <v>0</v>
      </c>
      <c r="AZ65" s="506">
        <v>0</v>
      </c>
      <c r="BA65" s="506"/>
      <c r="BB65" s="506">
        <v>3.0674999999999999</v>
      </c>
      <c r="BC65" s="506">
        <v>5.0507700000000009</v>
      </c>
      <c r="BD65" s="506">
        <v>8.1182700000000008</v>
      </c>
      <c r="BE65" s="506"/>
      <c r="BF65" s="506">
        <v>-72.967710000000011</v>
      </c>
      <c r="BG65" s="506">
        <v>447.12579999999997</v>
      </c>
      <c r="BH65" s="506">
        <v>374.15809000000002</v>
      </c>
      <c r="BI65" s="508" t="s">
        <v>666</v>
      </c>
      <c r="BJ65" s="506">
        <v>1063.66517</v>
      </c>
      <c r="BK65" s="506">
        <v>-73.55774000000001</v>
      </c>
      <c r="BL65" s="506">
        <v>990.10743000000002</v>
      </c>
      <c r="BM65" s="506"/>
      <c r="BN65" s="506">
        <v>1.41479</v>
      </c>
      <c r="BO65" s="506">
        <v>364.71156999999999</v>
      </c>
      <c r="BP65" s="506">
        <v>366.12635999999998</v>
      </c>
      <c r="BQ65" s="506"/>
      <c r="BR65" s="506">
        <v>0</v>
      </c>
      <c r="BS65" s="506">
        <v>0</v>
      </c>
      <c r="BT65" s="506">
        <v>0</v>
      </c>
      <c r="BU65" s="508" t="s">
        <v>666</v>
      </c>
      <c r="BV65" s="506">
        <v>101236.70608999999</v>
      </c>
      <c r="BW65" s="506">
        <v>10763.557749999998</v>
      </c>
      <c r="BX65" s="506">
        <v>112000.26384</v>
      </c>
      <c r="BY65" s="506"/>
      <c r="BZ65" s="506">
        <v>-882.91542000000004</v>
      </c>
      <c r="CA65" s="506">
        <v>-7706.4247400000004</v>
      </c>
      <c r="CB65" s="506">
        <v>-8589.3401599999997</v>
      </c>
      <c r="CC65" s="506"/>
      <c r="CD65" s="506">
        <v>101236.70608999999</v>
      </c>
      <c r="CE65" s="506">
        <v>10763.557749999998</v>
      </c>
      <c r="CF65" s="506">
        <v>112000.26384</v>
      </c>
    </row>
    <row r="66" spans="1:85" s="25" customFormat="1" ht="9" customHeight="1">
      <c r="A66" s="508" t="s">
        <v>667</v>
      </c>
      <c r="B66" s="506">
        <v>0</v>
      </c>
      <c r="C66" s="506">
        <v>0</v>
      </c>
      <c r="D66" s="506">
        <v>0</v>
      </c>
      <c r="E66" s="506"/>
      <c r="F66" s="506">
        <v>0</v>
      </c>
      <c r="G66" s="506">
        <v>0</v>
      </c>
      <c r="H66" s="506">
        <v>0</v>
      </c>
      <c r="I66" s="506"/>
      <c r="J66" s="506">
        <v>-2133.5797000000002</v>
      </c>
      <c r="K66" s="506">
        <v>0</v>
      </c>
      <c r="L66" s="506">
        <v>-2133.5797000000002</v>
      </c>
      <c r="M66" s="508" t="s">
        <v>667</v>
      </c>
      <c r="N66" s="506">
        <v>0</v>
      </c>
      <c r="O66" s="506">
        <v>0</v>
      </c>
      <c r="P66" s="506">
        <v>0</v>
      </c>
      <c r="Q66" s="506"/>
      <c r="R66" s="506">
        <v>0</v>
      </c>
      <c r="S66" s="506">
        <v>0</v>
      </c>
      <c r="T66" s="506">
        <v>0</v>
      </c>
      <c r="U66" s="506"/>
      <c r="V66" s="506">
        <v>0</v>
      </c>
      <c r="W66" s="506">
        <v>0</v>
      </c>
      <c r="X66" s="506">
        <v>0</v>
      </c>
      <c r="Y66" s="508" t="s">
        <v>667</v>
      </c>
      <c r="Z66" s="506">
        <v>0</v>
      </c>
      <c r="AA66" s="506">
        <v>0</v>
      </c>
      <c r="AB66" s="506">
        <v>0</v>
      </c>
      <c r="AC66" s="506"/>
      <c r="AD66" s="506">
        <v>2057.84926</v>
      </c>
      <c r="AE66" s="506">
        <v>238.10727000000003</v>
      </c>
      <c r="AF66" s="506">
        <v>2295.9565300000004</v>
      </c>
      <c r="AG66" s="506"/>
      <c r="AH66" s="506">
        <v>0</v>
      </c>
      <c r="AI66" s="506">
        <v>0</v>
      </c>
      <c r="AJ66" s="506">
        <v>0</v>
      </c>
      <c r="AK66" s="508" t="s">
        <v>667</v>
      </c>
      <c r="AL66" s="506">
        <v>0</v>
      </c>
      <c r="AM66" s="506">
        <v>0</v>
      </c>
      <c r="AN66" s="506">
        <v>0</v>
      </c>
      <c r="AO66" s="506"/>
      <c r="AP66" s="506">
        <v>0</v>
      </c>
      <c r="AQ66" s="506">
        <v>0</v>
      </c>
      <c r="AR66" s="506">
        <v>0</v>
      </c>
      <c r="AS66" s="506"/>
      <c r="AT66" s="506">
        <v>0</v>
      </c>
      <c r="AU66" s="506">
        <v>0</v>
      </c>
      <c r="AV66" s="506">
        <v>0</v>
      </c>
      <c r="AW66" s="508" t="s">
        <v>667</v>
      </c>
      <c r="AX66" s="506">
        <v>0</v>
      </c>
      <c r="AY66" s="506">
        <v>0</v>
      </c>
      <c r="AZ66" s="506">
        <v>0</v>
      </c>
      <c r="BA66" s="506"/>
      <c r="BB66" s="506">
        <v>0</v>
      </c>
      <c r="BC66" s="506">
        <v>0</v>
      </c>
      <c r="BD66" s="506">
        <v>0</v>
      </c>
      <c r="BE66" s="506"/>
      <c r="BF66" s="506">
        <v>0</v>
      </c>
      <c r="BG66" s="506">
        <v>0</v>
      </c>
      <c r="BH66" s="506">
        <v>0</v>
      </c>
      <c r="BI66" s="508" t="s">
        <v>667</v>
      </c>
      <c r="BJ66" s="506">
        <v>0</v>
      </c>
      <c r="BK66" s="506">
        <v>0</v>
      </c>
      <c r="BL66" s="506">
        <v>0</v>
      </c>
      <c r="BM66" s="506"/>
      <c r="BN66" s="506">
        <v>0</v>
      </c>
      <c r="BO66" s="506">
        <v>0</v>
      </c>
      <c r="BP66" s="506">
        <v>0</v>
      </c>
      <c r="BQ66" s="506"/>
      <c r="BR66" s="506">
        <v>0</v>
      </c>
      <c r="BS66" s="506">
        <v>0</v>
      </c>
      <c r="BT66" s="506">
        <v>0</v>
      </c>
      <c r="BU66" s="508" t="s">
        <v>667</v>
      </c>
      <c r="BV66" s="506">
        <v>-75.730440000000272</v>
      </c>
      <c r="BW66" s="506">
        <v>238.10727000000003</v>
      </c>
      <c r="BX66" s="506">
        <v>162.37683000000015</v>
      </c>
      <c r="BY66" s="506"/>
      <c r="BZ66" s="506">
        <v>-2133.5797000000002</v>
      </c>
      <c r="CA66" s="506">
        <v>0</v>
      </c>
      <c r="CB66" s="506">
        <v>-2133.5797000000002</v>
      </c>
      <c r="CC66" s="506"/>
      <c r="CD66" s="506">
        <v>-75.730440000000272</v>
      </c>
      <c r="CE66" s="506">
        <v>238.10727000000003</v>
      </c>
      <c r="CF66" s="506">
        <v>162.37683000000015</v>
      </c>
      <c r="CG66" s="503"/>
    </row>
    <row r="67" spans="1:85" s="25" customFormat="1" ht="9" customHeight="1">
      <c r="A67" s="508" t="s">
        <v>668</v>
      </c>
      <c r="B67" s="506">
        <v>7305.1502699999992</v>
      </c>
      <c r="C67" s="506">
        <v>23391.278539999999</v>
      </c>
      <c r="D67" s="506">
        <v>30696.428809999998</v>
      </c>
      <c r="E67" s="506"/>
      <c r="F67" s="506">
        <v>136.81317000000001</v>
      </c>
      <c r="G67" s="506">
        <v>0</v>
      </c>
      <c r="H67" s="506">
        <v>136.81317000000001</v>
      </c>
      <c r="I67" s="506"/>
      <c r="J67" s="506">
        <v>5.74451</v>
      </c>
      <c r="K67" s="506">
        <v>48.588000000000001</v>
      </c>
      <c r="L67" s="506">
        <v>54.332509999999999</v>
      </c>
      <c r="M67" s="508" t="s">
        <v>668</v>
      </c>
      <c r="N67" s="506">
        <v>2418.5054799999998</v>
      </c>
      <c r="O67" s="506">
        <v>322.49302</v>
      </c>
      <c r="P67" s="506">
        <v>2740.9985000000001</v>
      </c>
      <c r="Q67" s="506"/>
      <c r="R67" s="506">
        <v>-1259.8929900000001</v>
      </c>
      <c r="S67" s="506">
        <v>-1262.48549</v>
      </c>
      <c r="T67" s="506">
        <v>-2522.3784799999999</v>
      </c>
      <c r="U67" s="506"/>
      <c r="V67" s="506">
        <v>564.92889000000002</v>
      </c>
      <c r="W67" s="506">
        <v>324.21974</v>
      </c>
      <c r="X67" s="506">
        <v>889.14863000000003</v>
      </c>
      <c r="Y67" s="508" t="s">
        <v>668</v>
      </c>
      <c r="Z67" s="506">
        <v>4235.9465599999994</v>
      </c>
      <c r="AA67" s="506">
        <v>0</v>
      </c>
      <c r="AB67" s="506">
        <v>4235.9465599999994</v>
      </c>
      <c r="AC67" s="506"/>
      <c r="AD67" s="506">
        <v>1709.32997</v>
      </c>
      <c r="AE67" s="506">
        <v>190.6926</v>
      </c>
      <c r="AF67" s="506">
        <v>1900.0225700000001</v>
      </c>
      <c r="AG67" s="506"/>
      <c r="AH67" s="506">
        <v>50</v>
      </c>
      <c r="AI67" s="506">
        <v>0</v>
      </c>
      <c r="AJ67" s="506">
        <v>50</v>
      </c>
      <c r="AK67" s="508" t="s">
        <v>668</v>
      </c>
      <c r="AL67" s="506">
        <v>225.00639000000001</v>
      </c>
      <c r="AM67" s="506">
        <v>-7.6000000000000004E-4</v>
      </c>
      <c r="AN67" s="506">
        <v>225.00563</v>
      </c>
      <c r="AO67" s="506"/>
      <c r="AP67" s="506">
        <v>3212.4509900000003</v>
      </c>
      <c r="AQ67" s="506">
        <v>-0.33162999999999998</v>
      </c>
      <c r="AR67" s="506">
        <v>3212.1193599999997</v>
      </c>
      <c r="AS67" s="506"/>
      <c r="AT67" s="506">
        <v>-340.74465000000004</v>
      </c>
      <c r="AU67" s="506">
        <v>0</v>
      </c>
      <c r="AV67" s="506">
        <v>-340.74465000000004</v>
      </c>
      <c r="AW67" s="508" t="s">
        <v>668</v>
      </c>
      <c r="AX67" s="506">
        <v>553.77157000000011</v>
      </c>
      <c r="AY67" s="506">
        <v>0</v>
      </c>
      <c r="AZ67" s="506">
        <v>553.77157000000011</v>
      </c>
      <c r="BA67" s="506"/>
      <c r="BB67" s="506">
        <v>87.19659</v>
      </c>
      <c r="BC67" s="506">
        <v>0</v>
      </c>
      <c r="BD67" s="506">
        <v>87.19659</v>
      </c>
      <c r="BE67" s="506"/>
      <c r="BF67" s="506">
        <v>0</v>
      </c>
      <c r="BG67" s="506">
        <v>0</v>
      </c>
      <c r="BH67" s="506">
        <v>0</v>
      </c>
      <c r="BI67" s="508" t="s">
        <v>668</v>
      </c>
      <c r="BJ67" s="506">
        <v>13.596</v>
      </c>
      <c r="BK67" s="506">
        <v>0.21761000000000003</v>
      </c>
      <c r="BL67" s="506">
        <v>13.813610000000001</v>
      </c>
      <c r="BM67" s="506"/>
      <c r="BN67" s="506">
        <v>0</v>
      </c>
      <c r="BO67" s="506">
        <v>356.94478000000004</v>
      </c>
      <c r="BP67" s="506">
        <v>356.94478000000004</v>
      </c>
      <c r="BQ67" s="506"/>
      <c r="BR67" s="506">
        <v>967.29045000000008</v>
      </c>
      <c r="BS67" s="506">
        <v>0</v>
      </c>
      <c r="BT67" s="506">
        <v>967.29045000000008</v>
      </c>
      <c r="BU67" s="508" t="s">
        <v>668</v>
      </c>
      <c r="BV67" s="506">
        <v>19885.093200000003</v>
      </c>
      <c r="BW67" s="506">
        <v>23371.616410000002</v>
      </c>
      <c r="BX67" s="506">
        <v>43256.709609999991</v>
      </c>
      <c r="BY67" s="506"/>
      <c r="BZ67" s="506">
        <v>5.74451</v>
      </c>
      <c r="CA67" s="506">
        <v>48.588000000000001</v>
      </c>
      <c r="CB67" s="506">
        <v>54.332509999999999</v>
      </c>
      <c r="CC67" s="506"/>
      <c r="CD67" s="506">
        <v>19885.093200000003</v>
      </c>
      <c r="CE67" s="506">
        <v>23371.616410000002</v>
      </c>
      <c r="CF67" s="506">
        <v>43256.709609999991</v>
      </c>
      <c r="CG67" s="503"/>
    </row>
    <row r="68" spans="1:85" s="25" customFormat="1" ht="9" customHeight="1">
      <c r="A68" s="508" t="s">
        <v>669</v>
      </c>
      <c r="B68" s="506">
        <v>5319.1447400000006</v>
      </c>
      <c r="C68" s="506">
        <v>0</v>
      </c>
      <c r="D68" s="506">
        <v>5319.1447400000006</v>
      </c>
      <c r="E68" s="506"/>
      <c r="F68" s="506">
        <v>1044.47666</v>
      </c>
      <c r="G68" s="506">
        <v>0</v>
      </c>
      <c r="H68" s="506">
        <v>1044.47666</v>
      </c>
      <c r="I68" s="506"/>
      <c r="J68" s="506">
        <v>-7062.9097899999997</v>
      </c>
      <c r="K68" s="506">
        <v>0</v>
      </c>
      <c r="L68" s="506">
        <v>-7062.9097899999997</v>
      </c>
      <c r="M68" s="508" t="s">
        <v>669</v>
      </c>
      <c r="N68" s="506">
        <v>-3222.2747300000001</v>
      </c>
      <c r="O68" s="506">
        <v>0</v>
      </c>
      <c r="P68" s="506">
        <v>-3222.2747300000001</v>
      </c>
      <c r="Q68" s="506"/>
      <c r="R68" s="506">
        <v>-919.71532000000002</v>
      </c>
      <c r="S68" s="506">
        <v>0</v>
      </c>
      <c r="T68" s="506">
        <v>-919.71532000000002</v>
      </c>
      <c r="U68" s="506"/>
      <c r="V68" s="506">
        <v>4003.81167</v>
      </c>
      <c r="W68" s="506">
        <v>0</v>
      </c>
      <c r="X68" s="506">
        <v>4003.81167</v>
      </c>
      <c r="Y68" s="508" t="s">
        <v>669</v>
      </c>
      <c r="Z68" s="506">
        <v>0</v>
      </c>
      <c r="AA68" s="506">
        <v>0</v>
      </c>
      <c r="AB68" s="506">
        <v>0</v>
      </c>
      <c r="AC68" s="506"/>
      <c r="AD68" s="506">
        <v>-128.84106</v>
      </c>
      <c r="AE68" s="506">
        <v>0</v>
      </c>
      <c r="AF68" s="506">
        <v>-128.84106</v>
      </c>
      <c r="AG68" s="506"/>
      <c r="AH68" s="506">
        <v>0.95216000000000001</v>
      </c>
      <c r="AI68" s="506">
        <v>0</v>
      </c>
      <c r="AJ68" s="506">
        <v>0.95216000000000001</v>
      </c>
      <c r="AK68" s="508" t="s">
        <v>669</v>
      </c>
      <c r="AL68" s="506">
        <v>57.661020000000001</v>
      </c>
      <c r="AM68" s="506">
        <v>0</v>
      </c>
      <c r="AN68" s="506">
        <v>57.661020000000001</v>
      </c>
      <c r="AO68" s="506"/>
      <c r="AP68" s="506">
        <v>0</v>
      </c>
      <c r="AQ68" s="506">
        <v>0</v>
      </c>
      <c r="AR68" s="506">
        <v>0</v>
      </c>
      <c r="AS68" s="506"/>
      <c r="AT68" s="506">
        <v>458.18609000000004</v>
      </c>
      <c r="AU68" s="506">
        <v>0</v>
      </c>
      <c r="AV68" s="506">
        <v>458.18609000000004</v>
      </c>
      <c r="AW68" s="508" t="s">
        <v>669</v>
      </c>
      <c r="AX68" s="506">
        <v>0</v>
      </c>
      <c r="AY68" s="506">
        <v>0</v>
      </c>
      <c r="AZ68" s="506">
        <v>0</v>
      </c>
      <c r="BA68" s="506"/>
      <c r="BB68" s="506">
        <v>0</v>
      </c>
      <c r="BC68" s="506">
        <v>0</v>
      </c>
      <c r="BD68" s="506">
        <v>0</v>
      </c>
      <c r="BE68" s="506"/>
      <c r="BF68" s="506">
        <v>0</v>
      </c>
      <c r="BG68" s="506">
        <v>0</v>
      </c>
      <c r="BH68" s="506">
        <v>0</v>
      </c>
      <c r="BI68" s="508" t="s">
        <v>669</v>
      </c>
      <c r="BJ68" s="506">
        <v>0</v>
      </c>
      <c r="BK68" s="506">
        <v>0</v>
      </c>
      <c r="BL68" s="506">
        <v>0</v>
      </c>
      <c r="BM68" s="506"/>
      <c r="BN68" s="506">
        <v>0</v>
      </c>
      <c r="BO68" s="506">
        <v>0</v>
      </c>
      <c r="BP68" s="506">
        <v>0</v>
      </c>
      <c r="BQ68" s="506"/>
      <c r="BR68" s="506">
        <v>0</v>
      </c>
      <c r="BS68" s="506">
        <v>0</v>
      </c>
      <c r="BT68" s="506">
        <v>0</v>
      </c>
      <c r="BU68" s="508" t="s">
        <v>669</v>
      </c>
      <c r="BV68" s="506">
        <v>-449.50855999999897</v>
      </c>
      <c r="BW68" s="506">
        <v>0</v>
      </c>
      <c r="BX68" s="506">
        <v>-449.50855999999897</v>
      </c>
      <c r="BY68" s="506"/>
      <c r="BZ68" s="506">
        <v>-7062.9097899999997</v>
      </c>
      <c r="CA68" s="506">
        <v>0</v>
      </c>
      <c r="CB68" s="506">
        <v>-7062.9097899999997</v>
      </c>
      <c r="CC68" s="506"/>
      <c r="CD68" s="506">
        <v>-449.50855999999931</v>
      </c>
      <c r="CE68" s="506">
        <v>0</v>
      </c>
      <c r="CF68" s="506">
        <v>-449.50855999999931</v>
      </c>
    </row>
    <row r="69" spans="1:85" s="25" customFormat="1" ht="9" customHeight="1">
      <c r="A69" s="508" t="s">
        <v>670</v>
      </c>
      <c r="B69" s="506">
        <v>15224.33568</v>
      </c>
      <c r="C69" s="506">
        <v>10589.949849999999</v>
      </c>
      <c r="D69" s="506">
        <v>25814.285530000001</v>
      </c>
      <c r="E69" s="506"/>
      <c r="F69" s="506">
        <v>995.02260999999999</v>
      </c>
      <c r="G69" s="506">
        <v>9.2466699999999999</v>
      </c>
      <c r="H69" s="506">
        <v>1004.26928</v>
      </c>
      <c r="I69" s="506"/>
      <c r="J69" s="506">
        <v>51260.711710000003</v>
      </c>
      <c r="K69" s="506">
        <v>3758.10419</v>
      </c>
      <c r="L69" s="506">
        <v>55018.815900000001</v>
      </c>
      <c r="M69" s="508" t="s">
        <v>670</v>
      </c>
      <c r="N69" s="506">
        <v>544.86178000000007</v>
      </c>
      <c r="O69" s="506">
        <v>30.187660000000001</v>
      </c>
      <c r="P69" s="506">
        <v>575.04944</v>
      </c>
      <c r="Q69" s="506"/>
      <c r="R69" s="506">
        <v>368.97041999999999</v>
      </c>
      <c r="S69" s="506">
        <v>0</v>
      </c>
      <c r="T69" s="506">
        <v>368.97041999999999</v>
      </c>
      <c r="U69" s="506"/>
      <c r="V69" s="506">
        <v>5509.1432599999998</v>
      </c>
      <c r="W69" s="506">
        <v>1495.53774</v>
      </c>
      <c r="X69" s="506">
        <v>7004.6809999999996</v>
      </c>
      <c r="Y69" s="508" t="s">
        <v>670</v>
      </c>
      <c r="Z69" s="506">
        <v>227.81712999999999</v>
      </c>
      <c r="AA69" s="506">
        <v>0</v>
      </c>
      <c r="AB69" s="506">
        <v>227.81712999999999</v>
      </c>
      <c r="AC69" s="506"/>
      <c r="AD69" s="506">
        <v>2910.6173699999999</v>
      </c>
      <c r="AE69" s="506">
        <v>39.136969999999998</v>
      </c>
      <c r="AF69" s="506">
        <v>2949.75434</v>
      </c>
      <c r="AG69" s="506"/>
      <c r="AH69" s="506">
        <v>-13.2599</v>
      </c>
      <c r="AI69" s="506">
        <v>0</v>
      </c>
      <c r="AJ69" s="506">
        <v>-13.2599</v>
      </c>
      <c r="AK69" s="508" t="s">
        <v>670</v>
      </c>
      <c r="AL69" s="506">
        <v>154.45099999999999</v>
      </c>
      <c r="AM69" s="506">
        <v>0</v>
      </c>
      <c r="AN69" s="506">
        <v>154.45099999999999</v>
      </c>
      <c r="AO69" s="506"/>
      <c r="AP69" s="506">
        <v>-1033.13042</v>
      </c>
      <c r="AQ69" s="506">
        <v>0</v>
      </c>
      <c r="AR69" s="506">
        <v>-1033.13042</v>
      </c>
      <c r="AS69" s="506"/>
      <c r="AT69" s="506">
        <v>0</v>
      </c>
      <c r="AU69" s="506">
        <v>0</v>
      </c>
      <c r="AV69" s="506">
        <v>0</v>
      </c>
      <c r="AW69" s="508" t="s">
        <v>670</v>
      </c>
      <c r="AX69" s="506">
        <v>512.37688000000003</v>
      </c>
      <c r="AY69" s="506">
        <v>0</v>
      </c>
      <c r="AZ69" s="506">
        <v>512.37688000000003</v>
      </c>
      <c r="BA69" s="506"/>
      <c r="BB69" s="506">
        <v>1105.3111200000001</v>
      </c>
      <c r="BC69" s="506">
        <v>0</v>
      </c>
      <c r="BD69" s="506">
        <v>1105.3111200000001</v>
      </c>
      <c r="BE69" s="506"/>
      <c r="BF69" s="506">
        <v>214</v>
      </c>
      <c r="BG69" s="506">
        <v>-46.852539999999998</v>
      </c>
      <c r="BH69" s="506">
        <v>167.14746</v>
      </c>
      <c r="BI69" s="508" t="s">
        <v>670</v>
      </c>
      <c r="BJ69" s="506">
        <v>0</v>
      </c>
      <c r="BK69" s="506">
        <v>0</v>
      </c>
      <c r="BL69" s="506">
        <v>0</v>
      </c>
      <c r="BM69" s="506"/>
      <c r="BN69" s="506">
        <v>0</v>
      </c>
      <c r="BO69" s="506">
        <v>0.84889999999999999</v>
      </c>
      <c r="BP69" s="506">
        <v>0.84889999999999999</v>
      </c>
      <c r="BQ69" s="506"/>
      <c r="BR69" s="506">
        <v>333.51221000000004</v>
      </c>
      <c r="BS69" s="506">
        <v>0</v>
      </c>
      <c r="BT69" s="506">
        <v>333.51221000000004</v>
      </c>
      <c r="BU69" s="508" t="s">
        <v>670</v>
      </c>
      <c r="BV69" s="506">
        <v>78314.740849999987</v>
      </c>
      <c r="BW69" s="506">
        <v>15876.159439999999</v>
      </c>
      <c r="BX69" s="506">
        <v>94190.900289999976</v>
      </c>
      <c r="BY69" s="506"/>
      <c r="BZ69" s="506">
        <v>51260.711710000003</v>
      </c>
      <c r="CA69" s="506">
        <v>3758.10419</v>
      </c>
      <c r="CB69" s="506">
        <v>55018.815900000001</v>
      </c>
      <c r="CC69" s="506"/>
      <c r="CD69" s="506">
        <v>78314.740849999987</v>
      </c>
      <c r="CE69" s="506">
        <v>15876.159439999999</v>
      </c>
      <c r="CF69" s="506">
        <v>94190.900289999976</v>
      </c>
    </row>
    <row r="70" spans="1:85" s="25" customFormat="1" ht="9" customHeight="1">
      <c r="A70" s="508" t="s">
        <v>671</v>
      </c>
      <c r="B70" s="506">
        <v>64198.038359999999</v>
      </c>
      <c r="C70" s="506">
        <v>0</v>
      </c>
      <c r="D70" s="506">
        <v>64198.038359999999</v>
      </c>
      <c r="E70" s="506"/>
      <c r="F70" s="506">
        <v>1065.41344</v>
      </c>
      <c r="G70" s="506">
        <v>0</v>
      </c>
      <c r="H70" s="506">
        <v>1065.41344</v>
      </c>
      <c r="I70" s="506"/>
      <c r="J70" s="506">
        <v>47939.595359999999</v>
      </c>
      <c r="K70" s="506">
        <v>0</v>
      </c>
      <c r="L70" s="506">
        <v>47939.595359999999</v>
      </c>
      <c r="M70" s="508" t="s">
        <v>671</v>
      </c>
      <c r="N70" s="506">
        <v>2017.5673300000001</v>
      </c>
      <c r="O70" s="506">
        <v>0</v>
      </c>
      <c r="P70" s="506">
        <v>2017.5673300000001</v>
      </c>
      <c r="Q70" s="506"/>
      <c r="R70" s="506">
        <v>4747.4255800000001</v>
      </c>
      <c r="S70" s="506">
        <v>0</v>
      </c>
      <c r="T70" s="506">
        <v>4747.4255800000001</v>
      </c>
      <c r="U70" s="506"/>
      <c r="V70" s="506">
        <v>8815.5954499999989</v>
      </c>
      <c r="W70" s="506">
        <v>0</v>
      </c>
      <c r="X70" s="506">
        <v>8815.5954499999989</v>
      </c>
      <c r="Y70" s="508" t="s">
        <v>671</v>
      </c>
      <c r="Z70" s="506">
        <v>1444.64444</v>
      </c>
      <c r="AA70" s="506">
        <v>0</v>
      </c>
      <c r="AB70" s="506">
        <v>1444.64444</v>
      </c>
      <c r="AC70" s="506"/>
      <c r="AD70" s="506">
        <v>23887.224730000002</v>
      </c>
      <c r="AE70" s="506">
        <v>0</v>
      </c>
      <c r="AF70" s="506">
        <v>23887.224730000002</v>
      </c>
      <c r="AG70" s="506"/>
      <c r="AH70" s="506">
        <v>6758.7135799999996</v>
      </c>
      <c r="AI70" s="506">
        <v>0</v>
      </c>
      <c r="AJ70" s="506">
        <v>6758.7135799999996</v>
      </c>
      <c r="AK70" s="508" t="s">
        <v>671</v>
      </c>
      <c r="AL70" s="506">
        <v>756.47415000000001</v>
      </c>
      <c r="AM70" s="506">
        <v>0</v>
      </c>
      <c r="AN70" s="506">
        <v>756.47415000000001</v>
      </c>
      <c r="AO70" s="506"/>
      <c r="AP70" s="506">
        <v>3136.6496000000002</v>
      </c>
      <c r="AQ70" s="506">
        <v>0</v>
      </c>
      <c r="AR70" s="506">
        <v>3136.6496000000002</v>
      </c>
      <c r="AS70" s="506"/>
      <c r="AT70" s="506">
        <v>884.26695999999993</v>
      </c>
      <c r="AU70" s="506">
        <v>0</v>
      </c>
      <c r="AV70" s="506">
        <v>884.26695999999993</v>
      </c>
      <c r="AW70" s="508" t="s">
        <v>671</v>
      </c>
      <c r="AX70" s="506">
        <v>765.87803000000008</v>
      </c>
      <c r="AY70" s="506">
        <v>0</v>
      </c>
      <c r="AZ70" s="506">
        <v>765.87803000000008</v>
      </c>
      <c r="BA70" s="506"/>
      <c r="BB70" s="506">
        <v>1121.19354</v>
      </c>
      <c r="BC70" s="506">
        <v>0</v>
      </c>
      <c r="BD70" s="506">
        <v>1121.19354</v>
      </c>
      <c r="BE70" s="506"/>
      <c r="BF70" s="506">
        <v>114.16996</v>
      </c>
      <c r="BG70" s="506">
        <v>0</v>
      </c>
      <c r="BH70" s="506">
        <v>114.16996</v>
      </c>
      <c r="BI70" s="508" t="s">
        <v>671</v>
      </c>
      <c r="BJ70" s="506">
        <v>311.62035000000003</v>
      </c>
      <c r="BK70" s="506">
        <v>0</v>
      </c>
      <c r="BL70" s="506">
        <v>311.62035000000003</v>
      </c>
      <c r="BM70" s="506"/>
      <c r="BN70" s="506">
        <v>420.56563</v>
      </c>
      <c r="BO70" s="506">
        <v>0</v>
      </c>
      <c r="BP70" s="506">
        <v>420.56563</v>
      </c>
      <c r="BQ70" s="506"/>
      <c r="BR70" s="506">
        <v>5487.3935700000002</v>
      </c>
      <c r="BS70" s="506">
        <v>0</v>
      </c>
      <c r="BT70" s="506">
        <v>5487.3935700000002</v>
      </c>
      <c r="BU70" s="508" t="s">
        <v>671</v>
      </c>
      <c r="BV70" s="506">
        <v>173872.43005999998</v>
      </c>
      <c r="BW70" s="506">
        <v>0</v>
      </c>
      <c r="BX70" s="506">
        <v>173872.43005999998</v>
      </c>
      <c r="BY70" s="506"/>
      <c r="BZ70" s="506">
        <v>47939.595359999999</v>
      </c>
      <c r="CA70" s="506">
        <v>275.80365</v>
      </c>
      <c r="CB70" s="506">
        <v>48215.399010000001</v>
      </c>
      <c r="CC70" s="506"/>
      <c r="CD70" s="506">
        <v>173872.43005999998</v>
      </c>
      <c r="CE70" s="506">
        <v>275.80365</v>
      </c>
      <c r="CF70" s="506">
        <v>174148.23370999997</v>
      </c>
    </row>
    <row r="71" spans="1:85" s="25" customFormat="1" ht="9" customHeight="1">
      <c r="A71" s="508" t="s">
        <v>672</v>
      </c>
      <c r="B71" s="506">
        <v>56023.149770000004</v>
      </c>
      <c r="C71" s="506">
        <v>0</v>
      </c>
      <c r="D71" s="506">
        <v>56023.149770000004</v>
      </c>
      <c r="E71" s="506"/>
      <c r="F71" s="506">
        <v>857.26774</v>
      </c>
      <c r="G71" s="506">
        <v>0</v>
      </c>
      <c r="H71" s="506">
        <v>857.26774</v>
      </c>
      <c r="I71" s="506"/>
      <c r="J71" s="506">
        <v>126556.81181999999</v>
      </c>
      <c r="K71" s="506">
        <v>0</v>
      </c>
      <c r="L71" s="506">
        <v>126556.81181999999</v>
      </c>
      <c r="M71" s="508" t="s">
        <v>672</v>
      </c>
      <c r="N71" s="506">
        <v>3129.4106400000001</v>
      </c>
      <c r="O71" s="506">
        <v>0</v>
      </c>
      <c r="P71" s="506">
        <v>3129.4106400000001</v>
      </c>
      <c r="Q71" s="506"/>
      <c r="R71" s="506">
        <v>10074.69267</v>
      </c>
      <c r="S71" s="506">
        <v>0</v>
      </c>
      <c r="T71" s="506">
        <v>10074.69267</v>
      </c>
      <c r="U71" s="506"/>
      <c r="V71" s="506">
        <v>13524.55876</v>
      </c>
      <c r="W71" s="506">
        <v>0</v>
      </c>
      <c r="X71" s="506">
        <v>13524.55876</v>
      </c>
      <c r="Y71" s="508" t="s">
        <v>672</v>
      </c>
      <c r="Z71" s="506">
        <v>114.93483000000001</v>
      </c>
      <c r="AA71" s="506">
        <v>0</v>
      </c>
      <c r="AB71" s="506">
        <v>114.93483000000001</v>
      </c>
      <c r="AC71" s="506"/>
      <c r="AD71" s="506">
        <v>65933.253349999999</v>
      </c>
      <c r="AE71" s="506">
        <v>0</v>
      </c>
      <c r="AF71" s="506">
        <v>65933.253349999999</v>
      </c>
      <c r="AG71" s="506"/>
      <c r="AH71" s="506">
        <v>14521.679259999999</v>
      </c>
      <c r="AI71" s="506">
        <v>0</v>
      </c>
      <c r="AJ71" s="506">
        <v>14521.679259999999</v>
      </c>
      <c r="AK71" s="508" t="s">
        <v>672</v>
      </c>
      <c r="AL71" s="506">
        <v>891.74662999999998</v>
      </c>
      <c r="AM71" s="506">
        <v>0</v>
      </c>
      <c r="AN71" s="506">
        <v>891.74662999999998</v>
      </c>
      <c r="AO71" s="506"/>
      <c r="AP71" s="506">
        <v>7491.4189999999999</v>
      </c>
      <c r="AQ71" s="506">
        <v>0</v>
      </c>
      <c r="AR71" s="506">
        <v>7491.4189999999999</v>
      </c>
      <c r="AS71" s="506"/>
      <c r="AT71" s="506">
        <v>4085.93804</v>
      </c>
      <c r="AU71" s="506">
        <v>0</v>
      </c>
      <c r="AV71" s="506">
        <v>4085.93804</v>
      </c>
      <c r="AW71" s="508" t="s">
        <v>672</v>
      </c>
      <c r="AX71" s="506">
        <v>5893.8282399999998</v>
      </c>
      <c r="AY71" s="506">
        <v>0</v>
      </c>
      <c r="AZ71" s="506">
        <v>5893.8282399999998</v>
      </c>
      <c r="BA71" s="506"/>
      <c r="BB71" s="506">
        <v>468.40216999999996</v>
      </c>
      <c r="BC71" s="506">
        <v>0</v>
      </c>
      <c r="BD71" s="506">
        <v>468.40216999999996</v>
      </c>
      <c r="BE71" s="506"/>
      <c r="BF71" s="506">
        <v>1.5396800000000002</v>
      </c>
      <c r="BG71" s="506">
        <v>0</v>
      </c>
      <c r="BH71" s="506">
        <v>1.5396800000000002</v>
      </c>
      <c r="BI71" s="508" t="s">
        <v>672</v>
      </c>
      <c r="BJ71" s="506">
        <v>239.70823999999999</v>
      </c>
      <c r="BK71" s="506">
        <v>0</v>
      </c>
      <c r="BL71" s="506">
        <v>239.70823999999999</v>
      </c>
      <c r="BM71" s="506"/>
      <c r="BN71" s="506">
        <v>3777.4874199999999</v>
      </c>
      <c r="BO71" s="506">
        <v>0</v>
      </c>
      <c r="BP71" s="506">
        <v>3777.4874199999999</v>
      </c>
      <c r="BQ71" s="506"/>
      <c r="BR71" s="506">
        <v>6416.1565700000001</v>
      </c>
      <c r="BS71" s="506">
        <v>0</v>
      </c>
      <c r="BT71" s="506">
        <v>6416.1565700000001</v>
      </c>
      <c r="BU71" s="508" t="s">
        <v>672</v>
      </c>
      <c r="BV71" s="506">
        <v>320001.98482999997</v>
      </c>
      <c r="BW71" s="506">
        <v>0</v>
      </c>
      <c r="BX71" s="506">
        <v>320001.98482999997</v>
      </c>
      <c r="BY71" s="506"/>
      <c r="BZ71" s="506">
        <v>126556.81181999999</v>
      </c>
      <c r="CA71" s="506">
        <v>1180.67659</v>
      </c>
      <c r="CB71" s="506">
        <v>127737.48840999999</v>
      </c>
      <c r="CC71" s="506"/>
      <c r="CD71" s="506">
        <v>320001.98482999997</v>
      </c>
      <c r="CE71" s="506">
        <v>1180.67659</v>
      </c>
      <c r="CF71" s="506">
        <v>321182.66141999996</v>
      </c>
    </row>
    <row r="72" spans="1:85" s="25" customFormat="1" ht="5.0999999999999996" customHeight="1">
      <c r="A72" s="508"/>
      <c r="B72" s="506"/>
      <c r="C72" s="506"/>
      <c r="D72" s="506"/>
      <c r="E72" s="506"/>
      <c r="F72" s="506"/>
      <c r="G72" s="506"/>
      <c r="H72" s="506"/>
      <c r="I72" s="506"/>
      <c r="J72" s="506"/>
      <c r="K72" s="506"/>
      <c r="L72" s="506"/>
      <c r="M72" s="508"/>
      <c r="N72" s="506"/>
      <c r="O72" s="506"/>
      <c r="P72" s="506"/>
      <c r="Q72" s="506"/>
      <c r="R72" s="506"/>
      <c r="S72" s="506"/>
      <c r="T72" s="506"/>
      <c r="U72" s="506"/>
      <c r="V72" s="506"/>
      <c r="W72" s="506"/>
      <c r="X72" s="506"/>
      <c r="Y72" s="508"/>
      <c r="Z72" s="506"/>
      <c r="AA72" s="506"/>
      <c r="AB72" s="506"/>
      <c r="AC72" s="506"/>
      <c r="AD72" s="506"/>
      <c r="AE72" s="506"/>
      <c r="AF72" s="506"/>
      <c r="AG72" s="506"/>
      <c r="AH72" s="506"/>
      <c r="AI72" s="506"/>
      <c r="AJ72" s="506"/>
      <c r="AK72" s="508"/>
      <c r="AL72" s="506"/>
      <c r="AM72" s="506"/>
      <c r="AN72" s="506"/>
      <c r="AO72" s="506"/>
      <c r="AP72" s="506"/>
      <c r="AQ72" s="506"/>
      <c r="AR72" s="506"/>
      <c r="AS72" s="506"/>
      <c r="AT72" s="506"/>
      <c r="AU72" s="506"/>
      <c r="AV72" s="506"/>
      <c r="AW72" s="508"/>
      <c r="AX72" s="506"/>
      <c r="AY72" s="506"/>
      <c r="AZ72" s="506"/>
      <c r="BA72" s="506"/>
      <c r="BB72" s="506"/>
      <c r="BC72" s="506"/>
      <c r="BD72" s="506"/>
      <c r="BE72" s="506"/>
      <c r="BF72" s="506"/>
      <c r="BG72" s="506"/>
      <c r="BH72" s="506"/>
      <c r="BI72" s="508"/>
      <c r="BJ72" s="506"/>
      <c r="BK72" s="506"/>
      <c r="BL72" s="506"/>
      <c r="BM72" s="506"/>
      <c r="BN72" s="506"/>
      <c r="BO72" s="506"/>
      <c r="BP72" s="506"/>
      <c r="BQ72" s="506"/>
      <c r="BR72" s="506"/>
      <c r="BS72" s="506"/>
      <c r="BT72" s="506"/>
      <c r="BU72" s="508"/>
      <c r="BV72" s="506"/>
      <c r="BW72" s="506"/>
      <c r="BX72" s="506"/>
      <c r="BY72" s="506"/>
      <c r="BZ72" s="506"/>
      <c r="CA72" s="506"/>
      <c r="CB72" s="506"/>
      <c r="CC72" s="506"/>
      <c r="CD72" s="506"/>
      <c r="CE72" s="506"/>
      <c r="CF72" s="506"/>
    </row>
    <row r="73" spans="1:85" s="19" customFormat="1" ht="9.75" customHeight="1">
      <c r="A73" s="501" t="s">
        <v>673</v>
      </c>
      <c r="B73" s="502">
        <v>7298.2124899999999</v>
      </c>
      <c r="C73" s="502">
        <v>-1454.0932</v>
      </c>
      <c r="D73" s="502">
        <v>5844.1192899999996</v>
      </c>
      <c r="E73" s="502"/>
      <c r="F73" s="502">
        <v>377.14895000000001</v>
      </c>
      <c r="G73" s="502">
        <v>-30.471130000000002</v>
      </c>
      <c r="H73" s="502">
        <v>346.67782</v>
      </c>
      <c r="I73" s="502"/>
      <c r="J73" s="502">
        <v>-40373.164770000003</v>
      </c>
      <c r="K73" s="502">
        <v>9737.7157699999989</v>
      </c>
      <c r="L73" s="502">
        <v>-30635.449000000001</v>
      </c>
      <c r="M73" s="501" t="s">
        <v>673</v>
      </c>
      <c r="N73" s="502">
        <v>5401.8447999999999</v>
      </c>
      <c r="O73" s="502">
        <v>-1719.4721800000002</v>
      </c>
      <c r="P73" s="502">
        <v>3682.3726200000001</v>
      </c>
      <c r="Q73" s="502"/>
      <c r="R73" s="502">
        <v>-5263.1127800000004</v>
      </c>
      <c r="S73" s="502">
        <v>-2708.8121800000004</v>
      </c>
      <c r="T73" s="502">
        <v>-7971.9249600000003</v>
      </c>
      <c r="U73" s="502"/>
      <c r="V73" s="502">
        <v>29876.261719999999</v>
      </c>
      <c r="W73" s="502">
        <v>14464.369909999999</v>
      </c>
      <c r="X73" s="502">
        <v>44340.631630000003</v>
      </c>
      <c r="Y73" s="501" t="s">
        <v>673</v>
      </c>
      <c r="Z73" s="502">
        <v>11512.98079</v>
      </c>
      <c r="AA73" s="502">
        <v>394.25993</v>
      </c>
      <c r="AB73" s="502">
        <v>11907.24072</v>
      </c>
      <c r="AC73" s="502"/>
      <c r="AD73" s="502">
        <v>1780.01776</v>
      </c>
      <c r="AE73" s="502">
        <v>572.33320000000003</v>
      </c>
      <c r="AF73" s="502">
        <v>2352.3509599999998</v>
      </c>
      <c r="AG73" s="502"/>
      <c r="AH73" s="502">
        <v>-17608.822559999997</v>
      </c>
      <c r="AI73" s="502">
        <v>98.293340000000001</v>
      </c>
      <c r="AJ73" s="502">
        <v>-17510.52922</v>
      </c>
      <c r="AK73" s="501" t="s">
        <v>673</v>
      </c>
      <c r="AL73" s="502">
        <v>1799.8426499999998</v>
      </c>
      <c r="AM73" s="502">
        <v>146.62212</v>
      </c>
      <c r="AN73" s="502">
        <v>1946.46477</v>
      </c>
      <c r="AO73" s="502"/>
      <c r="AP73" s="502">
        <v>2255.3802599999999</v>
      </c>
      <c r="AQ73" s="502">
        <v>782.40724999999998</v>
      </c>
      <c r="AR73" s="502">
        <v>3037.7875099999997</v>
      </c>
      <c r="AS73" s="502"/>
      <c r="AT73" s="502">
        <v>2542.0761200000002</v>
      </c>
      <c r="AU73" s="502">
        <v>-2286.4118399999998</v>
      </c>
      <c r="AV73" s="502">
        <v>255.66427999999999</v>
      </c>
      <c r="AW73" s="501" t="s">
        <v>673</v>
      </c>
      <c r="AX73" s="502">
        <v>11504.476000000001</v>
      </c>
      <c r="AY73" s="502">
        <v>607.62482999999997</v>
      </c>
      <c r="AZ73" s="502">
        <v>12112.100829999999</v>
      </c>
      <c r="BA73" s="502"/>
      <c r="BB73" s="502">
        <v>-364.31554</v>
      </c>
      <c r="BC73" s="502">
        <v>254.13114000000002</v>
      </c>
      <c r="BD73" s="502">
        <v>-110.18440000000001</v>
      </c>
      <c r="BE73" s="502"/>
      <c r="BF73" s="502">
        <v>253.97519</v>
      </c>
      <c r="BG73" s="502">
        <v>0</v>
      </c>
      <c r="BH73" s="502">
        <v>253.97519</v>
      </c>
      <c r="BI73" s="501" t="s">
        <v>673</v>
      </c>
      <c r="BJ73" s="502">
        <v>14.39371</v>
      </c>
      <c r="BK73" s="502">
        <v>0</v>
      </c>
      <c r="BL73" s="502">
        <v>14.39371</v>
      </c>
      <c r="BM73" s="502"/>
      <c r="BN73" s="502">
        <v>192.91983000000002</v>
      </c>
      <c r="BO73" s="502">
        <v>145.26909000000001</v>
      </c>
      <c r="BP73" s="502">
        <v>338.18892</v>
      </c>
      <c r="BQ73" s="502"/>
      <c r="BR73" s="502">
        <v>-4680.5292900000004</v>
      </c>
      <c r="BS73" s="502">
        <v>916.53211999999996</v>
      </c>
      <c r="BT73" s="502">
        <v>-3763.9971700000001</v>
      </c>
      <c r="BU73" s="501" t="s">
        <v>673</v>
      </c>
      <c r="BV73" s="502">
        <v>6519.5853299999999</v>
      </c>
      <c r="BW73" s="502">
        <v>19920.298170000002</v>
      </c>
      <c r="BX73" s="502">
        <v>26439.883500000007</v>
      </c>
      <c r="BY73" s="502"/>
      <c r="BZ73" s="502">
        <v>-40373.164770000003</v>
      </c>
      <c r="CA73" s="502">
        <v>9802.4892600000003</v>
      </c>
      <c r="CB73" s="502">
        <v>-30570.675510000001</v>
      </c>
      <c r="CC73" s="502"/>
      <c r="CD73" s="502">
        <v>6519.5853300000017</v>
      </c>
      <c r="CE73" s="502">
        <v>19985.071660000001</v>
      </c>
      <c r="CF73" s="502">
        <v>26504.656990000003</v>
      </c>
    </row>
    <row r="74" spans="1:85" s="25" customFormat="1" ht="5.0999999999999996" customHeight="1">
      <c r="A74" s="508"/>
      <c r="B74" s="506"/>
      <c r="C74" s="506"/>
      <c r="D74" s="506"/>
      <c r="E74" s="506"/>
      <c r="F74" s="506"/>
      <c r="G74" s="506"/>
      <c r="H74" s="506"/>
      <c r="I74" s="506"/>
      <c r="J74" s="506"/>
      <c r="K74" s="506"/>
      <c r="L74" s="506"/>
      <c r="M74" s="508"/>
      <c r="N74" s="506"/>
      <c r="O74" s="506"/>
      <c r="P74" s="506"/>
      <c r="Q74" s="506"/>
      <c r="R74" s="506"/>
      <c r="S74" s="506"/>
      <c r="T74" s="506"/>
      <c r="U74" s="506"/>
      <c r="V74" s="506"/>
      <c r="W74" s="506"/>
      <c r="X74" s="506"/>
      <c r="Y74" s="508"/>
      <c r="Z74" s="506"/>
      <c r="AA74" s="506"/>
      <c r="AB74" s="506"/>
      <c r="AC74" s="506"/>
      <c r="AD74" s="506"/>
      <c r="AE74" s="506"/>
      <c r="AF74" s="506"/>
      <c r="AG74" s="506"/>
      <c r="AH74" s="506"/>
      <c r="AI74" s="506"/>
      <c r="AJ74" s="506"/>
      <c r="AK74" s="508"/>
      <c r="AL74" s="506"/>
      <c r="AM74" s="506"/>
      <c r="AN74" s="506"/>
      <c r="AO74" s="506"/>
      <c r="AP74" s="506"/>
      <c r="AQ74" s="506"/>
      <c r="AR74" s="506"/>
      <c r="AS74" s="506"/>
      <c r="AT74" s="506"/>
      <c r="AU74" s="506"/>
      <c r="AV74" s="506"/>
      <c r="AW74" s="508"/>
      <c r="AX74" s="506"/>
      <c r="AY74" s="506"/>
      <c r="AZ74" s="506"/>
      <c r="BA74" s="506"/>
      <c r="BB74" s="506"/>
      <c r="BC74" s="506"/>
      <c r="BD74" s="506"/>
      <c r="BE74" s="506"/>
      <c r="BF74" s="506"/>
      <c r="BG74" s="506"/>
      <c r="BH74" s="506"/>
      <c r="BI74" s="508"/>
      <c r="BJ74" s="506"/>
      <c r="BK74" s="506"/>
      <c r="BL74" s="506"/>
      <c r="BM74" s="506"/>
      <c r="BN74" s="506"/>
      <c r="BO74" s="506"/>
      <c r="BP74" s="506"/>
      <c r="BQ74" s="506"/>
      <c r="BR74" s="506"/>
      <c r="BS74" s="506"/>
      <c r="BT74" s="506"/>
      <c r="BU74" s="508"/>
      <c r="BV74" s="506"/>
      <c r="BW74" s="506"/>
      <c r="BX74" s="506"/>
      <c r="BY74" s="506"/>
      <c r="BZ74" s="506"/>
      <c r="CA74" s="506"/>
      <c r="CB74" s="506"/>
      <c r="CC74" s="506"/>
      <c r="CD74" s="506"/>
      <c r="CE74" s="506"/>
      <c r="CF74" s="506"/>
      <c r="CG74" s="503"/>
    </row>
    <row r="75" spans="1:85" s="25" customFormat="1" ht="9" customHeight="1">
      <c r="A75" s="570" t="s">
        <v>674</v>
      </c>
      <c r="B75" s="502">
        <v>893436.29200999998</v>
      </c>
      <c r="C75" s="502">
        <v>100564.04547</v>
      </c>
      <c r="D75" s="502">
        <v>994000.33747999999</v>
      </c>
      <c r="E75" s="502"/>
      <c r="F75" s="502">
        <v>2490.2132900000001</v>
      </c>
      <c r="G75" s="502">
        <v>2510.1239399999999</v>
      </c>
      <c r="H75" s="502">
        <v>5000.3372300000001</v>
      </c>
      <c r="I75" s="502"/>
      <c r="J75" s="502">
        <v>1711512.8311700001</v>
      </c>
      <c r="K75" s="502">
        <v>1021178.3819800001</v>
      </c>
      <c r="L75" s="502">
        <v>2732691.2131500002</v>
      </c>
      <c r="M75" s="570" t="s">
        <v>674</v>
      </c>
      <c r="N75" s="502">
        <v>18836.681670000002</v>
      </c>
      <c r="O75" s="502">
        <v>-7539.7894800000004</v>
      </c>
      <c r="P75" s="502">
        <v>11296.892189999999</v>
      </c>
      <c r="Q75" s="502"/>
      <c r="R75" s="502">
        <v>21958.802100000001</v>
      </c>
      <c r="S75" s="502">
        <v>80662.044040000008</v>
      </c>
      <c r="T75" s="502">
        <v>102620.84613999999</v>
      </c>
      <c r="U75" s="502"/>
      <c r="V75" s="502">
        <v>428534.06479000003</v>
      </c>
      <c r="W75" s="502">
        <v>198208.39813999998</v>
      </c>
      <c r="X75" s="502">
        <v>626742.46292999992</v>
      </c>
      <c r="Y75" s="570" t="s">
        <v>674</v>
      </c>
      <c r="Z75" s="502">
        <v>196425.93706</v>
      </c>
      <c r="AA75" s="502">
        <v>-27736.675600000002</v>
      </c>
      <c r="AB75" s="502">
        <v>168689.26146000001</v>
      </c>
      <c r="AC75" s="502"/>
      <c r="AD75" s="502">
        <v>438223.50524000003</v>
      </c>
      <c r="AE75" s="502">
        <v>129321.08470000001</v>
      </c>
      <c r="AF75" s="502">
        <v>567544.58994000009</v>
      </c>
      <c r="AG75" s="502"/>
      <c r="AH75" s="502">
        <v>224669.64234999998</v>
      </c>
      <c r="AI75" s="502">
        <v>-26024.125760000003</v>
      </c>
      <c r="AJ75" s="502">
        <v>198645.51659000001</v>
      </c>
      <c r="AK75" s="570" t="s">
        <v>674</v>
      </c>
      <c r="AL75" s="502">
        <v>17756.372059999998</v>
      </c>
      <c r="AM75" s="502">
        <v>-3354.52907</v>
      </c>
      <c r="AN75" s="502">
        <v>14401.842990000001</v>
      </c>
      <c r="AO75" s="502"/>
      <c r="AP75" s="502">
        <v>132632.57487000001</v>
      </c>
      <c r="AQ75" s="502">
        <v>-42771.601579999995</v>
      </c>
      <c r="AR75" s="502">
        <v>89860.973290000009</v>
      </c>
      <c r="AS75" s="502"/>
      <c r="AT75" s="502">
        <v>-3137.00587</v>
      </c>
      <c r="AU75" s="502">
        <v>123475.56254000001</v>
      </c>
      <c r="AV75" s="502">
        <v>120338.55667000001</v>
      </c>
      <c r="AW75" s="570" t="s">
        <v>674</v>
      </c>
      <c r="AX75" s="502">
        <v>45796.320140000003</v>
      </c>
      <c r="AY75" s="502">
        <v>-22750.892600000003</v>
      </c>
      <c r="AZ75" s="502">
        <v>23045.427540000001</v>
      </c>
      <c r="BA75" s="502"/>
      <c r="BB75" s="502">
        <v>5704.1510399999997</v>
      </c>
      <c r="BC75" s="502">
        <v>-2194.68986</v>
      </c>
      <c r="BD75" s="502">
        <v>3509.4611800000002</v>
      </c>
      <c r="BE75" s="502"/>
      <c r="BF75" s="502">
        <v>5079.2942400000002</v>
      </c>
      <c r="BG75" s="502">
        <v>3989.8753200000001</v>
      </c>
      <c r="BH75" s="502">
        <v>9069.1695600000003</v>
      </c>
      <c r="BI75" s="570" t="s">
        <v>674</v>
      </c>
      <c r="BJ75" s="502">
        <v>5866.1975600000005</v>
      </c>
      <c r="BK75" s="502">
        <v>6424.65337</v>
      </c>
      <c r="BL75" s="502">
        <v>12290.850930000001</v>
      </c>
      <c r="BM75" s="502"/>
      <c r="BN75" s="502">
        <v>-48211.502890000003</v>
      </c>
      <c r="BO75" s="502">
        <v>63492.610090000002</v>
      </c>
      <c r="BP75" s="502">
        <v>15281.107199999999</v>
      </c>
      <c r="BQ75" s="502"/>
      <c r="BR75" s="502">
        <v>78743.127730000007</v>
      </c>
      <c r="BS75" s="502">
        <v>-8023.2243200000003</v>
      </c>
      <c r="BT75" s="502">
        <v>70719.903409999999</v>
      </c>
      <c r="BU75" s="570" t="s">
        <v>674</v>
      </c>
      <c r="BV75" s="502">
        <v>4176317.4985599993</v>
      </c>
      <c r="BW75" s="502">
        <v>1589431.2513200005</v>
      </c>
      <c r="BX75" s="502">
        <v>5765748.74988</v>
      </c>
      <c r="BY75" s="502"/>
      <c r="BZ75" s="502">
        <v>1711512.8311700001</v>
      </c>
      <c r="CA75" s="502">
        <v>1022973.33447</v>
      </c>
      <c r="CB75" s="502">
        <v>2734486.1656399998</v>
      </c>
      <c r="CC75" s="502"/>
      <c r="CD75" s="502">
        <v>4176317.4985599993</v>
      </c>
      <c r="CE75" s="502">
        <v>1591226.2038100003</v>
      </c>
      <c r="CF75" s="502">
        <v>5767543.7023699991</v>
      </c>
    </row>
    <row r="76" spans="1:85" s="25" customFormat="1" ht="5.0999999999999996" customHeight="1">
      <c r="A76" s="509"/>
      <c r="B76" s="506"/>
      <c r="C76" s="506"/>
      <c r="D76" s="506"/>
      <c r="E76" s="506"/>
      <c r="F76" s="506"/>
      <c r="G76" s="506"/>
      <c r="H76" s="506"/>
      <c r="I76" s="506"/>
      <c r="J76" s="506"/>
      <c r="K76" s="506"/>
      <c r="L76" s="506"/>
      <c r="M76" s="509"/>
      <c r="N76" s="506"/>
      <c r="O76" s="506"/>
      <c r="P76" s="506"/>
      <c r="Q76" s="506"/>
      <c r="R76" s="506"/>
      <c r="S76" s="506"/>
      <c r="T76" s="506"/>
      <c r="U76" s="506"/>
      <c r="V76" s="506"/>
      <c r="W76" s="506"/>
      <c r="X76" s="506"/>
      <c r="Y76" s="509"/>
      <c r="Z76" s="506"/>
      <c r="AA76" s="506"/>
      <c r="AB76" s="506"/>
      <c r="AC76" s="506"/>
      <c r="AD76" s="506"/>
      <c r="AE76" s="506"/>
      <c r="AF76" s="506"/>
      <c r="AG76" s="506"/>
      <c r="AH76" s="506"/>
      <c r="AI76" s="506"/>
      <c r="AJ76" s="506"/>
      <c r="AK76" s="509"/>
      <c r="AL76" s="506"/>
      <c r="AM76" s="506"/>
      <c r="AN76" s="506"/>
      <c r="AO76" s="506"/>
      <c r="AP76" s="506"/>
      <c r="AQ76" s="506"/>
      <c r="AR76" s="506"/>
      <c r="AS76" s="506"/>
      <c r="AT76" s="506"/>
      <c r="AU76" s="506"/>
      <c r="AV76" s="506"/>
      <c r="AW76" s="509"/>
      <c r="AX76" s="506"/>
      <c r="AY76" s="506"/>
      <c r="AZ76" s="506"/>
      <c r="BA76" s="506"/>
      <c r="BB76" s="506"/>
      <c r="BC76" s="506"/>
      <c r="BD76" s="506"/>
      <c r="BE76" s="506"/>
      <c r="BF76" s="506"/>
      <c r="BG76" s="506"/>
      <c r="BH76" s="506"/>
      <c r="BI76" s="509"/>
      <c r="BJ76" s="506"/>
      <c r="BK76" s="506"/>
      <c r="BL76" s="506"/>
      <c r="BM76" s="506"/>
      <c r="BN76" s="506"/>
      <c r="BO76" s="506"/>
      <c r="BP76" s="506"/>
      <c r="BQ76" s="506"/>
      <c r="BR76" s="506"/>
      <c r="BS76" s="506"/>
      <c r="BT76" s="506"/>
      <c r="BU76" s="509"/>
      <c r="BV76" s="506"/>
      <c r="BW76" s="506"/>
      <c r="BX76" s="506"/>
      <c r="BY76" s="506"/>
      <c r="BZ76" s="506"/>
      <c r="CA76" s="506"/>
      <c r="CB76" s="506"/>
      <c r="CC76" s="506"/>
      <c r="CD76" s="506"/>
      <c r="CE76" s="506"/>
      <c r="CF76" s="506"/>
    </row>
    <row r="77" spans="1:85" s="19" customFormat="1" ht="8.4" customHeight="1">
      <c r="A77" s="508" t="s">
        <v>675</v>
      </c>
      <c r="B77" s="506">
        <v>280738.38945999998</v>
      </c>
      <c r="C77" s="506">
        <v>0</v>
      </c>
      <c r="D77" s="506">
        <v>280738.38945999998</v>
      </c>
      <c r="E77" s="506"/>
      <c r="F77" s="506">
        <v>850</v>
      </c>
      <c r="G77" s="506">
        <v>0</v>
      </c>
      <c r="H77" s="506">
        <v>850</v>
      </c>
      <c r="I77" s="506"/>
      <c r="J77" s="506">
        <v>667528.62399999995</v>
      </c>
      <c r="K77" s="506">
        <v>0</v>
      </c>
      <c r="L77" s="506">
        <v>667528.62399999995</v>
      </c>
      <c r="M77" s="508" t="s">
        <v>675</v>
      </c>
      <c r="N77" s="506">
        <v>-6225.2704199999998</v>
      </c>
      <c r="O77" s="506">
        <v>37.206609999999998</v>
      </c>
      <c r="P77" s="506">
        <v>-6188.0638099999996</v>
      </c>
      <c r="Q77" s="506"/>
      <c r="R77" s="506">
        <v>23236.982370000002</v>
      </c>
      <c r="S77" s="506">
        <v>0</v>
      </c>
      <c r="T77" s="506">
        <v>23236.982370000002</v>
      </c>
      <c r="U77" s="506"/>
      <c r="V77" s="506">
        <v>53209.904710000003</v>
      </c>
      <c r="W77" s="506">
        <v>0</v>
      </c>
      <c r="X77" s="506">
        <v>53209.904710000003</v>
      </c>
      <c r="Y77" s="508" t="s">
        <v>675</v>
      </c>
      <c r="Z77" s="506">
        <v>40819.910040000002</v>
      </c>
      <c r="AA77" s="506">
        <v>0</v>
      </c>
      <c r="AB77" s="506">
        <v>40819.910040000002</v>
      </c>
      <c r="AC77" s="506"/>
      <c r="AD77" s="506">
        <v>128273.22237999999</v>
      </c>
      <c r="AE77" s="506">
        <v>0</v>
      </c>
      <c r="AF77" s="506">
        <v>128273.22237999999</v>
      </c>
      <c r="AG77" s="506"/>
      <c r="AH77" s="506">
        <v>50980.691200000001</v>
      </c>
      <c r="AI77" s="506">
        <v>0</v>
      </c>
      <c r="AJ77" s="506">
        <v>50980.691200000001</v>
      </c>
      <c r="AK77" s="508" t="s">
        <v>675</v>
      </c>
      <c r="AL77" s="506">
        <v>1840</v>
      </c>
      <c r="AM77" s="506">
        <v>0</v>
      </c>
      <c r="AN77" s="506">
        <v>1840</v>
      </c>
      <c r="AO77" s="506"/>
      <c r="AP77" s="506">
        <v>23015.56424</v>
      </c>
      <c r="AQ77" s="506">
        <v>0</v>
      </c>
      <c r="AR77" s="506">
        <v>23015.56424</v>
      </c>
      <c r="AS77" s="506"/>
      <c r="AT77" s="506">
        <v>29970.050859999999</v>
      </c>
      <c r="AU77" s="506">
        <v>0</v>
      </c>
      <c r="AV77" s="506">
        <v>29970.050859999999</v>
      </c>
      <c r="AW77" s="508" t="s">
        <v>675</v>
      </c>
      <c r="AX77" s="506">
        <v>6902.0018100000007</v>
      </c>
      <c r="AY77" s="506">
        <v>0</v>
      </c>
      <c r="AZ77" s="506">
        <v>6902.0018100000007</v>
      </c>
      <c r="BA77" s="506"/>
      <c r="BB77" s="506">
        <v>1228.31141</v>
      </c>
      <c r="BC77" s="506">
        <v>0</v>
      </c>
      <c r="BD77" s="506">
        <v>1228.31141</v>
      </c>
      <c r="BE77" s="506"/>
      <c r="BF77" s="506">
        <v>2892.9357500000001</v>
      </c>
      <c r="BG77" s="506">
        <v>0</v>
      </c>
      <c r="BH77" s="506">
        <v>2892.9357500000001</v>
      </c>
      <c r="BI77" s="508" t="s">
        <v>675</v>
      </c>
      <c r="BJ77" s="506">
        <v>-633.33558999999991</v>
      </c>
      <c r="BK77" s="506">
        <v>0</v>
      </c>
      <c r="BL77" s="506">
        <v>-633.33558999999991</v>
      </c>
      <c r="BM77" s="506"/>
      <c r="BN77" s="506">
        <v>-1641.0672500000001</v>
      </c>
      <c r="BO77" s="506">
        <v>0</v>
      </c>
      <c r="BP77" s="506">
        <v>-1641.0672500000001</v>
      </c>
      <c r="BQ77" s="506"/>
      <c r="BR77" s="506">
        <v>21291.84405</v>
      </c>
      <c r="BS77" s="506">
        <v>0</v>
      </c>
      <c r="BT77" s="506">
        <v>21291.84405</v>
      </c>
      <c r="BU77" s="508" t="s">
        <v>675</v>
      </c>
      <c r="BV77" s="506">
        <v>1324278.75902</v>
      </c>
      <c r="BW77" s="506">
        <v>37.206609999999998</v>
      </c>
      <c r="BX77" s="506">
        <v>1324315.96563</v>
      </c>
      <c r="BY77" s="506"/>
      <c r="BZ77" s="506">
        <v>667528.62399999995</v>
      </c>
      <c r="CA77" s="506">
        <v>1794.9526000000001</v>
      </c>
      <c r="CB77" s="506">
        <v>669323.57660000003</v>
      </c>
      <c r="CC77" s="506"/>
      <c r="CD77" s="506">
        <v>1324278.75902</v>
      </c>
      <c r="CE77" s="506">
        <v>1832.15921</v>
      </c>
      <c r="CF77" s="506">
        <v>1326110.91823</v>
      </c>
    </row>
    <row r="78" spans="1:85" s="19" customFormat="1" ht="3.15" customHeight="1">
      <c r="A78" s="508"/>
      <c r="B78" s="506"/>
      <c r="C78" s="506"/>
      <c r="D78" s="506"/>
      <c r="E78" s="506"/>
      <c r="F78" s="506"/>
      <c r="G78" s="506"/>
      <c r="H78" s="506"/>
      <c r="I78" s="506"/>
      <c r="J78" s="506"/>
      <c r="K78" s="506"/>
      <c r="L78" s="506"/>
      <c r="M78" s="508"/>
      <c r="N78" s="506"/>
      <c r="O78" s="506"/>
      <c r="P78" s="506"/>
      <c r="Q78" s="506"/>
      <c r="R78" s="506"/>
      <c r="S78" s="506"/>
      <c r="T78" s="506"/>
      <c r="U78" s="506"/>
      <c r="V78" s="506"/>
      <c r="W78" s="506"/>
      <c r="X78" s="506"/>
      <c r="Y78" s="508"/>
      <c r="Z78" s="506"/>
      <c r="AA78" s="506"/>
      <c r="AB78" s="506"/>
      <c r="AC78" s="506"/>
      <c r="AD78" s="506"/>
      <c r="AE78" s="506"/>
      <c r="AF78" s="506"/>
      <c r="AG78" s="506"/>
      <c r="AH78" s="506"/>
      <c r="AI78" s="506"/>
      <c r="AJ78" s="506"/>
      <c r="AK78" s="508"/>
      <c r="AL78" s="506"/>
      <c r="AM78" s="506"/>
      <c r="AN78" s="506"/>
      <c r="AO78" s="506"/>
      <c r="AP78" s="506"/>
      <c r="AQ78" s="506"/>
      <c r="AR78" s="506"/>
      <c r="AS78" s="506"/>
      <c r="AT78" s="506"/>
      <c r="AU78" s="506"/>
      <c r="AV78" s="506"/>
      <c r="AW78" s="508"/>
      <c r="AX78" s="506"/>
      <c r="AY78" s="506"/>
      <c r="AZ78" s="506"/>
      <c r="BA78" s="506"/>
      <c r="BB78" s="506"/>
      <c r="BC78" s="506"/>
      <c r="BD78" s="506"/>
      <c r="BE78" s="506"/>
      <c r="BF78" s="506"/>
      <c r="BG78" s="506"/>
      <c r="BH78" s="506"/>
      <c r="BI78" s="508"/>
      <c r="BJ78" s="506"/>
      <c r="BK78" s="506"/>
      <c r="BL78" s="506"/>
      <c r="BM78" s="506"/>
      <c r="BN78" s="506"/>
      <c r="BO78" s="506"/>
      <c r="BP78" s="506"/>
      <c r="BQ78" s="506"/>
      <c r="BR78" s="506"/>
      <c r="BS78" s="506"/>
      <c r="BT78" s="506"/>
      <c r="BU78" s="508"/>
      <c r="BV78" s="506"/>
      <c r="BW78" s="506"/>
      <c r="BX78" s="506"/>
      <c r="BY78" s="506"/>
      <c r="BZ78" s="506"/>
      <c r="CA78" s="506"/>
      <c r="CB78" s="506"/>
      <c r="CC78" s="506"/>
      <c r="CD78" s="506"/>
      <c r="CE78" s="506"/>
      <c r="CF78" s="506"/>
    </row>
    <row r="79" spans="1:85" s="25" customFormat="1" ht="8.1" customHeight="1">
      <c r="A79" s="509" t="s">
        <v>676</v>
      </c>
      <c r="B79" s="510">
        <v>612697.90255</v>
      </c>
      <c r="C79" s="510">
        <v>100564.04547</v>
      </c>
      <c r="D79" s="510">
        <v>713261.94802000001</v>
      </c>
      <c r="E79" s="510"/>
      <c r="F79" s="510">
        <v>1640.2132900000001</v>
      </c>
      <c r="G79" s="510">
        <v>2510.1239399999999</v>
      </c>
      <c r="H79" s="510">
        <v>4150.3372300000001</v>
      </c>
      <c r="I79" s="510"/>
      <c r="J79" s="510">
        <v>1043984.20717</v>
      </c>
      <c r="K79" s="510">
        <v>1021178.3819800001</v>
      </c>
      <c r="L79" s="510">
        <v>2065162.5891500001</v>
      </c>
      <c r="M79" s="509" t="s">
        <v>676</v>
      </c>
      <c r="N79" s="510">
        <v>25061.952089999999</v>
      </c>
      <c r="O79" s="510">
        <v>-7576.9960899999996</v>
      </c>
      <c r="P79" s="510">
        <v>17484.955999999998</v>
      </c>
      <c r="Q79" s="510"/>
      <c r="R79" s="510">
        <v>-1278.1802700000001</v>
      </c>
      <c r="S79" s="510">
        <v>80662.044040000008</v>
      </c>
      <c r="T79" s="510">
        <v>79383.863769999996</v>
      </c>
      <c r="U79" s="510"/>
      <c r="V79" s="510">
        <v>375324.16008</v>
      </c>
      <c r="W79" s="510">
        <v>198208.39813999998</v>
      </c>
      <c r="X79" s="510">
        <v>573532.55822000001</v>
      </c>
      <c r="Y79" s="509" t="s">
        <v>676</v>
      </c>
      <c r="Z79" s="510">
        <v>155606.02702000001</v>
      </c>
      <c r="AA79" s="510">
        <v>-27736.675600000002</v>
      </c>
      <c r="AB79" s="510">
        <v>127869.35142000001</v>
      </c>
      <c r="AC79" s="510"/>
      <c r="AD79" s="510">
        <v>309950.28286000004</v>
      </c>
      <c r="AE79" s="510">
        <v>129321.08470000001</v>
      </c>
      <c r="AF79" s="510">
        <v>439271.36755999998</v>
      </c>
      <c r="AG79" s="510"/>
      <c r="AH79" s="510">
        <v>173688.95115000001</v>
      </c>
      <c r="AI79" s="510">
        <v>-26024.125760000003</v>
      </c>
      <c r="AJ79" s="510">
        <v>147664.82538999998</v>
      </c>
      <c r="AK79" s="509" t="s">
        <v>676</v>
      </c>
      <c r="AL79" s="510">
        <v>15916.37206</v>
      </c>
      <c r="AM79" s="510">
        <v>-3354.52907</v>
      </c>
      <c r="AN79" s="510">
        <v>12561.842990000001</v>
      </c>
      <c r="AO79" s="510"/>
      <c r="AP79" s="510">
        <v>109617.01062999999</v>
      </c>
      <c r="AQ79" s="510">
        <v>-42771.601579999995</v>
      </c>
      <c r="AR79" s="510">
        <v>66845.409050000002</v>
      </c>
      <c r="AS79" s="510"/>
      <c r="AT79" s="510">
        <v>-33107.056730000004</v>
      </c>
      <c r="AU79" s="510">
        <v>123475.56254000001</v>
      </c>
      <c r="AV79" s="510">
        <v>90368.505810000002</v>
      </c>
      <c r="AW79" s="509" t="s">
        <v>676</v>
      </c>
      <c r="AX79" s="510">
        <v>38894.318329999995</v>
      </c>
      <c r="AY79" s="510">
        <v>-22750.892600000003</v>
      </c>
      <c r="AZ79" s="510">
        <v>16143.425730000001</v>
      </c>
      <c r="BA79" s="510"/>
      <c r="BB79" s="510">
        <v>4475.8396299999995</v>
      </c>
      <c r="BC79" s="510">
        <v>-2194.68986</v>
      </c>
      <c r="BD79" s="510">
        <v>2281.14977</v>
      </c>
      <c r="BE79" s="510"/>
      <c r="BF79" s="510">
        <v>2186.3584900000001</v>
      </c>
      <c r="BG79" s="510">
        <v>3989.8753200000001</v>
      </c>
      <c r="BH79" s="510">
        <v>6176.2338099999997</v>
      </c>
      <c r="BI79" s="509" t="s">
        <v>676</v>
      </c>
      <c r="BJ79" s="510">
        <v>6499.5331500000002</v>
      </c>
      <c r="BK79" s="510">
        <v>6424.65337</v>
      </c>
      <c r="BL79" s="510">
        <v>12924.186519999999</v>
      </c>
      <c r="BM79" s="510"/>
      <c r="BN79" s="510">
        <v>-46570.435640000003</v>
      </c>
      <c r="BO79" s="510">
        <v>63492.610090000002</v>
      </c>
      <c r="BP79" s="510">
        <v>16922.174449999999</v>
      </c>
      <c r="BQ79" s="510"/>
      <c r="BR79" s="510">
        <v>57451.28368</v>
      </c>
      <c r="BS79" s="510">
        <v>-8023.2243200000003</v>
      </c>
      <c r="BT79" s="510">
        <v>49428.059359999999</v>
      </c>
      <c r="BU79" s="509" t="s">
        <v>676</v>
      </c>
      <c r="BV79" s="510">
        <v>2852038.7395400004</v>
      </c>
      <c r="BW79" s="510">
        <v>1589394.0447100005</v>
      </c>
      <c r="BX79" s="510">
        <v>4441432.7842500005</v>
      </c>
      <c r="BY79" s="510"/>
      <c r="BZ79" s="510">
        <v>1043984.20717</v>
      </c>
      <c r="CA79" s="510">
        <v>1021178.38187</v>
      </c>
      <c r="CB79" s="510">
        <v>2065162.58904</v>
      </c>
      <c r="CC79" s="510"/>
      <c r="CD79" s="510">
        <v>2852038.7395400004</v>
      </c>
      <c r="CE79" s="510">
        <v>1589394.0446000006</v>
      </c>
      <c r="CF79" s="510">
        <v>4441432.7841400001</v>
      </c>
    </row>
    <row r="80" spans="1:85" s="19" customFormat="1" ht="4.6500000000000004" customHeight="1" thickBot="1">
      <c r="A80" s="603"/>
      <c r="B80" s="575"/>
      <c r="C80" s="575"/>
      <c r="D80" s="575"/>
      <c r="E80" s="575"/>
      <c r="F80" s="575"/>
      <c r="G80" s="575"/>
      <c r="H80" s="575"/>
      <c r="I80" s="575"/>
      <c r="J80" s="575"/>
      <c r="K80" s="575"/>
      <c r="L80" s="575"/>
      <c r="M80" s="521"/>
      <c r="N80" s="521"/>
      <c r="O80" s="521"/>
      <c r="P80" s="521"/>
      <c r="Q80" s="521"/>
      <c r="R80" s="521"/>
      <c r="S80" s="521"/>
      <c r="T80" s="521"/>
      <c r="U80" s="521"/>
      <c r="V80" s="521"/>
      <c r="W80" s="521"/>
      <c r="X80" s="521"/>
      <c r="Y80" s="521"/>
      <c r="Z80" s="604"/>
      <c r="AA80" s="604"/>
      <c r="AB80" s="604"/>
      <c r="AC80" s="604"/>
      <c r="AD80" s="604"/>
      <c r="AE80" s="604"/>
      <c r="AF80" s="604"/>
      <c r="AG80" s="604"/>
      <c r="AH80" s="604"/>
      <c r="AI80" s="604"/>
      <c r="AJ80" s="604"/>
      <c r="AK80" s="521"/>
      <c r="AL80" s="604"/>
      <c r="AM80" s="604"/>
      <c r="AN80" s="604"/>
      <c r="AO80" s="604"/>
      <c r="AP80" s="604"/>
      <c r="AQ80" s="604"/>
      <c r="AR80" s="604"/>
      <c r="AS80" s="604"/>
      <c r="AT80" s="604"/>
      <c r="AU80" s="604"/>
      <c r="AV80" s="604"/>
      <c r="AW80" s="521"/>
      <c r="AX80" s="521"/>
      <c r="AY80" s="521"/>
      <c r="AZ80" s="521"/>
      <c r="BA80" s="521"/>
      <c r="BB80" s="604"/>
      <c r="BC80" s="604"/>
      <c r="BD80" s="604"/>
      <c r="BE80" s="604"/>
      <c r="BF80" s="604"/>
      <c r="BG80" s="604"/>
      <c r="BH80" s="604"/>
      <c r="BI80" s="521"/>
      <c r="BJ80" s="604"/>
      <c r="BK80" s="604"/>
      <c r="BL80" s="604"/>
      <c r="BM80" s="604"/>
      <c r="BN80" s="604"/>
      <c r="BO80" s="604"/>
      <c r="BP80" s="604"/>
      <c r="BQ80" s="604"/>
      <c r="BR80" s="521"/>
      <c r="BS80" s="521"/>
      <c r="BT80" s="521"/>
      <c r="BU80" s="521"/>
      <c r="BV80" s="521"/>
      <c r="BW80" s="521"/>
      <c r="BX80" s="521"/>
      <c r="BY80" s="521"/>
      <c r="BZ80" s="521"/>
      <c r="CA80" s="521"/>
      <c r="CB80" s="521"/>
      <c r="CC80" s="521"/>
      <c r="CD80" s="521"/>
      <c r="CE80" s="521"/>
      <c r="CF80" s="521"/>
    </row>
    <row r="81" spans="1:84" s="31" customFormat="1" ht="16.5" customHeight="1" thickTop="1">
      <c r="A81" s="31" t="s">
        <v>567</v>
      </c>
      <c r="B81" s="605"/>
      <c r="M81" s="31" t="s">
        <v>567</v>
      </c>
      <c r="Y81" s="31" t="s">
        <v>567</v>
      </c>
      <c r="AK81" s="31" t="s">
        <v>567</v>
      </c>
      <c r="AW81" s="31" t="s">
        <v>567</v>
      </c>
      <c r="BI81" s="31" t="s">
        <v>567</v>
      </c>
      <c r="BU81" s="31" t="s">
        <v>567</v>
      </c>
    </row>
    <row r="82" spans="1:84" ht="12.15" customHeight="1">
      <c r="A82" s="578" t="s">
        <v>181</v>
      </c>
      <c r="B82" s="606"/>
      <c r="C82" s="606"/>
      <c r="D82" s="606"/>
      <c r="E82" s="606"/>
      <c r="F82" s="606"/>
      <c r="G82" s="606"/>
      <c r="H82" s="606"/>
      <c r="I82" s="606"/>
      <c r="J82" s="606"/>
      <c r="K82" s="606"/>
      <c r="L82" s="606"/>
      <c r="M82" s="524"/>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578"/>
      <c r="AX82" s="606"/>
      <c r="AY82" s="606"/>
      <c r="AZ82" s="606"/>
      <c r="BA82" s="606"/>
      <c r="BB82" s="606"/>
      <c r="BC82" s="606"/>
      <c r="BD82" s="606"/>
      <c r="BE82" s="606"/>
      <c r="BF82" s="606"/>
      <c r="BG82" s="606"/>
      <c r="BH82" s="606"/>
      <c r="BI82" s="19"/>
      <c r="BJ82" s="606"/>
      <c r="BK82" s="606"/>
      <c r="BL82" s="606"/>
      <c r="BM82" s="606"/>
      <c r="BN82" s="606"/>
      <c r="BO82" s="606"/>
      <c r="BP82" s="606"/>
      <c r="BQ82" s="606"/>
      <c r="BR82" s="606"/>
      <c r="BS82" s="606"/>
      <c r="BT82" s="606"/>
      <c r="BU82" s="31"/>
      <c r="BV82" s="606"/>
      <c r="BW82" s="606"/>
      <c r="BX82" s="606"/>
      <c r="BY82" s="606"/>
      <c r="BZ82" s="606"/>
      <c r="CA82" s="606"/>
      <c r="CB82" s="606"/>
      <c r="CC82" s="606"/>
      <c r="CD82" s="606"/>
      <c r="CE82" s="606"/>
      <c r="CF82" s="606"/>
    </row>
    <row r="83" spans="1:84" ht="12.15" customHeight="1">
      <c r="B83" s="607"/>
      <c r="C83" s="607"/>
      <c r="D83" s="607"/>
      <c r="E83" s="607"/>
      <c r="F83" s="607"/>
      <c r="G83" s="607"/>
      <c r="H83" s="607"/>
      <c r="I83" s="607"/>
      <c r="J83" s="607"/>
      <c r="K83" s="607"/>
      <c r="L83" s="607"/>
      <c r="M83" s="524"/>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607"/>
      <c r="AY83" s="607"/>
      <c r="AZ83" s="607"/>
      <c r="BA83" s="607"/>
      <c r="BB83" s="607"/>
      <c r="BC83" s="607"/>
      <c r="BD83" s="607"/>
      <c r="BE83" s="607"/>
      <c r="BF83" s="607"/>
      <c r="BG83" s="607"/>
      <c r="BH83" s="607"/>
      <c r="BI83" s="607"/>
      <c r="BJ83" s="607"/>
      <c r="BK83" s="607"/>
      <c r="BL83" s="607"/>
      <c r="BM83" s="607"/>
      <c r="BN83" s="607"/>
      <c r="BO83" s="607"/>
      <c r="BP83" s="607"/>
      <c r="BQ83" s="607"/>
      <c r="BR83" s="607"/>
      <c r="BS83" s="607"/>
      <c r="BT83" s="607"/>
      <c r="BU83" s="607"/>
      <c r="BV83" s="607"/>
      <c r="BW83" s="607"/>
      <c r="BX83" s="607"/>
      <c r="BY83" s="607"/>
      <c r="BZ83" s="607"/>
      <c r="CA83" s="607"/>
      <c r="CB83" s="607"/>
      <c r="CC83" s="607"/>
      <c r="CD83" s="607"/>
      <c r="CE83" s="607"/>
      <c r="CF83" s="607"/>
    </row>
    <row r="84" spans="1:84" ht="12.15" customHeight="1">
      <c r="B84" s="607"/>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7"/>
      <c r="AL84" s="607"/>
      <c r="AM84" s="607"/>
      <c r="AN84" s="607"/>
      <c r="AO84" s="607"/>
      <c r="AP84" s="607"/>
      <c r="AQ84" s="607"/>
      <c r="AR84" s="607"/>
      <c r="AS84" s="607"/>
      <c r="AT84" s="607"/>
      <c r="AU84" s="607"/>
      <c r="AV84" s="607"/>
      <c r="AW84" s="607"/>
      <c r="AX84" s="607"/>
      <c r="AY84" s="607"/>
      <c r="AZ84" s="607"/>
      <c r="BA84" s="607"/>
      <c r="BB84" s="607"/>
      <c r="BC84" s="607"/>
      <c r="BD84" s="607"/>
      <c r="BE84" s="607"/>
      <c r="BF84" s="607"/>
      <c r="BG84" s="607"/>
      <c r="BH84" s="607"/>
      <c r="BI84" s="607"/>
      <c r="BJ84" s="607"/>
      <c r="BK84" s="607"/>
      <c r="BL84" s="607"/>
      <c r="BM84" s="607"/>
      <c r="BN84" s="607"/>
      <c r="BO84" s="607"/>
      <c r="BP84" s="607"/>
      <c r="BQ84" s="607"/>
      <c r="BR84" s="607"/>
      <c r="BS84" s="607"/>
      <c r="BT84" s="607"/>
      <c r="BU84" s="607"/>
      <c r="BV84" s="608"/>
      <c r="BW84" s="608"/>
      <c r="BX84" s="608"/>
      <c r="BY84" s="608"/>
      <c r="BZ84" s="608"/>
      <c r="CA84" s="608"/>
      <c r="CB84" s="608"/>
      <c r="CC84" s="608"/>
      <c r="CD84" s="608"/>
      <c r="CE84" s="608"/>
      <c r="CF84" s="608"/>
    </row>
    <row r="85" spans="1:84" ht="12.15" customHeight="1">
      <c r="B85" s="607"/>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7"/>
      <c r="AL85" s="607"/>
      <c r="AM85" s="607"/>
      <c r="AN85" s="607"/>
      <c r="AO85" s="607"/>
      <c r="AP85" s="607"/>
      <c r="AQ85" s="607"/>
      <c r="AR85" s="607"/>
      <c r="AS85" s="607"/>
      <c r="AT85" s="607"/>
      <c r="AU85" s="607"/>
      <c r="AV85" s="607"/>
      <c r="AW85" s="607"/>
      <c r="AX85" s="607"/>
      <c r="AY85" s="607"/>
      <c r="AZ85" s="607"/>
      <c r="BA85" s="607"/>
      <c r="BB85" s="607"/>
      <c r="BC85" s="607"/>
      <c r="BD85" s="607"/>
      <c r="BE85" s="607"/>
      <c r="BF85" s="607"/>
      <c r="BG85" s="607"/>
      <c r="BH85" s="607"/>
      <c r="BI85" s="607"/>
      <c r="BJ85" s="607"/>
      <c r="BK85" s="607"/>
      <c r="BL85" s="607"/>
      <c r="BM85" s="607"/>
      <c r="BN85" s="607"/>
      <c r="BO85" s="607"/>
      <c r="BP85" s="607"/>
      <c r="BQ85" s="607"/>
      <c r="BR85" s="607"/>
      <c r="BS85" s="607"/>
      <c r="BT85" s="607"/>
      <c r="BU85" s="607"/>
      <c r="BV85" s="607"/>
      <c r="BW85" s="607"/>
      <c r="BX85" s="607"/>
      <c r="BY85" s="607"/>
      <c r="BZ85" s="607"/>
      <c r="CA85" s="607"/>
      <c r="CB85" s="607"/>
      <c r="CC85" s="607"/>
      <c r="CD85" s="607"/>
      <c r="CE85" s="607"/>
      <c r="CF85" s="607"/>
    </row>
    <row r="86" spans="1:84" ht="12.15" customHeight="1"/>
    <row r="87" spans="1:84" ht="12.15" customHeight="1"/>
    <row r="88" spans="1:84" ht="12.15" customHeight="1"/>
    <row r="89" spans="1:84" ht="12.15" customHeight="1"/>
    <row r="90" spans="1:84" ht="12.15" customHeight="1"/>
    <row r="91" spans="1:84" ht="12.15" customHeight="1"/>
    <row r="92" spans="1:84" ht="12.15" customHeight="1"/>
    <row r="93" spans="1:84" ht="12.15" customHeight="1"/>
    <row r="94" spans="1:84" ht="12.15" customHeight="1"/>
    <row r="95" spans="1:84" ht="12.15" customHeight="1"/>
    <row r="96" spans="1:84" ht="12.15" customHeight="1"/>
    <row r="97" ht="12.15" customHeight="1"/>
    <row r="98" ht="12.15" customHeight="1"/>
    <row r="99" ht="12.15" customHeight="1"/>
    <row r="100" ht="12.15" customHeight="1"/>
    <row r="101" ht="12.15" customHeight="1"/>
    <row r="102" ht="12.15" customHeight="1"/>
    <row r="103" ht="12.15" customHeight="1"/>
    <row r="104" ht="12.15" customHeight="1"/>
    <row r="105" ht="12.15" customHeight="1"/>
    <row r="106" ht="12.15" customHeight="1"/>
    <row r="107" ht="12.15" customHeight="1"/>
    <row r="108" ht="12.15" customHeight="1"/>
    <row r="109" ht="12.15" customHeight="1"/>
    <row r="110" ht="12.15" customHeight="1"/>
    <row r="111" ht="12.15" customHeight="1"/>
    <row r="112" ht="12.15" customHeight="1"/>
    <row r="113" ht="12.15" customHeight="1"/>
    <row r="114" ht="12.15" customHeight="1"/>
    <row r="115" ht="12.15" customHeight="1"/>
    <row r="116" ht="12.15" customHeight="1"/>
    <row r="117" ht="12.15" customHeight="1"/>
    <row r="118" ht="12.15" customHeight="1"/>
    <row r="119" ht="12.15" customHeight="1"/>
    <row r="120" ht="12.15" customHeight="1"/>
    <row r="121" ht="12.15" customHeight="1"/>
    <row r="122" ht="12.15" customHeight="1"/>
    <row r="123" ht="12.15" customHeight="1"/>
    <row r="124" ht="12.15" customHeight="1"/>
    <row r="125" ht="12.15" customHeight="1"/>
    <row r="126" ht="12.15" customHeight="1"/>
    <row r="127" ht="12.15" customHeight="1"/>
    <row r="128" ht="12.15" customHeight="1"/>
    <row r="129" ht="12.15" customHeight="1"/>
    <row r="130" ht="12.15" customHeight="1"/>
    <row r="131" ht="12.15" customHeight="1"/>
    <row r="132" ht="12.15" customHeight="1"/>
    <row r="133" ht="12.15" customHeight="1"/>
    <row r="134" ht="12.15" customHeight="1"/>
    <row r="135" ht="12.15" customHeight="1"/>
    <row r="136" ht="12.15" customHeight="1"/>
    <row r="137" ht="12.15" customHeight="1"/>
    <row r="138" ht="12.15" customHeight="1"/>
    <row r="139" ht="12.15" customHeight="1"/>
    <row r="140" ht="12.15" customHeight="1"/>
    <row r="141" ht="12.15" customHeight="1"/>
    <row r="142" ht="12.15" customHeight="1"/>
    <row r="143" ht="12.15" customHeight="1"/>
    <row r="144" ht="12.15" customHeight="1"/>
    <row r="145" ht="12.15" customHeight="1"/>
    <row r="146" ht="12.15" customHeight="1"/>
    <row r="147" ht="12.15" customHeight="1"/>
    <row r="148" ht="12.15" customHeight="1"/>
    <row r="149" ht="12.15" customHeight="1"/>
    <row r="150" ht="12.15" customHeight="1"/>
    <row r="151" ht="12.15" customHeight="1"/>
    <row r="152" ht="12.15" customHeight="1"/>
    <row r="153" ht="12.15" customHeight="1"/>
    <row r="154" ht="12.15" customHeight="1"/>
    <row r="155" ht="12.15" customHeight="1"/>
    <row r="156" ht="12.15" customHeight="1"/>
    <row r="157" ht="12.15" customHeight="1"/>
    <row r="158" ht="12.15" customHeight="1"/>
    <row r="159" ht="12.15" customHeight="1"/>
    <row r="160" ht="12.15" customHeight="1"/>
    <row r="161" ht="12.15" customHeight="1"/>
    <row r="162" ht="12.15" customHeight="1"/>
    <row r="163" ht="12.15" customHeight="1"/>
    <row r="164" ht="12.15" customHeight="1"/>
    <row r="165" ht="12.15" customHeight="1"/>
    <row r="166" ht="12.15" customHeight="1"/>
    <row r="167" ht="12.15" customHeight="1"/>
    <row r="168" ht="12.15" customHeight="1"/>
    <row r="169" ht="12.15" customHeight="1"/>
    <row r="170" ht="12.15" customHeight="1"/>
    <row r="171" ht="12.15" customHeight="1"/>
    <row r="172" ht="12.15" customHeight="1"/>
    <row r="173" ht="12.15" customHeight="1"/>
    <row r="174" ht="12.15" customHeight="1"/>
    <row r="175" ht="12.15" customHeight="1"/>
    <row r="176" ht="12.15" customHeight="1"/>
    <row r="177" ht="12.15" customHeight="1"/>
    <row r="178" ht="12.15" customHeight="1"/>
    <row r="179" ht="12.15" customHeight="1"/>
    <row r="180" ht="12.15" customHeight="1"/>
    <row r="181" ht="12.15" customHeight="1"/>
    <row r="182" ht="12.15" customHeight="1"/>
    <row r="183" ht="12.15" customHeight="1"/>
    <row r="184" ht="12.15" customHeight="1"/>
    <row r="185" ht="12.15" customHeight="1"/>
    <row r="186" ht="12.15" customHeight="1"/>
    <row r="187" ht="12.15" customHeight="1"/>
    <row r="188" ht="12.15" customHeight="1"/>
    <row r="189" ht="12.15" customHeight="1"/>
    <row r="190" ht="12.15" customHeight="1"/>
    <row r="191" ht="12.15" customHeight="1"/>
    <row r="192" ht="12.15" customHeight="1"/>
    <row r="193" ht="12.15" customHeight="1"/>
    <row r="194" ht="12.15" customHeight="1"/>
    <row r="195" ht="12.15" customHeight="1"/>
    <row r="196" ht="12.15" customHeight="1"/>
    <row r="197" ht="12.15" customHeight="1"/>
    <row r="198" ht="12.15" customHeight="1"/>
    <row r="199" ht="12.15" customHeight="1"/>
    <row r="200" ht="12.15" customHeight="1"/>
    <row r="201" ht="12.15" customHeight="1"/>
    <row r="202" ht="12.15" customHeight="1"/>
    <row r="203" ht="12.15" customHeight="1"/>
    <row r="204" ht="12.15" customHeight="1"/>
    <row r="205" ht="12.15" customHeight="1"/>
    <row r="206" ht="12.15" customHeight="1"/>
    <row r="207" ht="12.15" customHeight="1"/>
    <row r="208" ht="12.15" customHeight="1"/>
    <row r="209" ht="12.15" customHeight="1"/>
    <row r="210" ht="12.15" customHeight="1"/>
    <row r="211" ht="12.15" customHeight="1"/>
    <row r="212" ht="12.15" customHeight="1"/>
    <row r="213" ht="12.15" customHeight="1"/>
    <row r="214" ht="12.15" customHeight="1"/>
    <row r="215" ht="12.15" customHeight="1"/>
    <row r="216" ht="12.15" customHeight="1"/>
    <row r="217" ht="12.15" customHeight="1"/>
    <row r="218" ht="12.15" customHeight="1"/>
    <row r="219" ht="12.15" customHeight="1"/>
    <row r="220" ht="12.15" customHeight="1"/>
    <row r="221" ht="12.15" customHeight="1"/>
    <row r="222" ht="12.15" customHeight="1"/>
    <row r="223" ht="12.15" customHeight="1"/>
    <row r="224" ht="12.15" customHeight="1"/>
    <row r="225" ht="12.15" customHeight="1"/>
    <row r="226" ht="12.15" customHeight="1"/>
    <row r="227" ht="12.15" customHeight="1"/>
    <row r="228" ht="12.15" customHeight="1"/>
    <row r="229" ht="12.15" customHeight="1"/>
    <row r="230" ht="12.15" customHeight="1"/>
    <row r="231" ht="12.15" customHeight="1"/>
    <row r="232" ht="12.15" customHeight="1"/>
    <row r="233" ht="12.15" customHeight="1"/>
    <row r="234" ht="12.15" customHeight="1"/>
    <row r="235" ht="12.15" customHeight="1"/>
    <row r="236" ht="12.15" customHeight="1"/>
    <row r="237" ht="12.15" customHeight="1"/>
    <row r="238" ht="12.15" customHeight="1"/>
    <row r="239" ht="12.15" customHeight="1"/>
    <row r="240" ht="12.15" customHeight="1"/>
    <row r="241" ht="12.15" customHeight="1"/>
    <row r="242" ht="12.15" customHeight="1"/>
    <row r="243" ht="12.15" customHeight="1"/>
    <row r="244" ht="12.15" customHeight="1"/>
    <row r="245" ht="12.15" customHeight="1"/>
    <row r="246" ht="12.15" customHeight="1"/>
    <row r="247" ht="12.15" customHeight="1"/>
    <row r="248" ht="12.15" customHeight="1"/>
    <row r="249" ht="12.15" customHeight="1"/>
    <row r="250" ht="12.15" customHeight="1"/>
    <row r="251" ht="12.15" customHeight="1"/>
    <row r="252" ht="12.15" customHeight="1"/>
    <row r="253" ht="12.15" customHeight="1"/>
    <row r="254" ht="12.15" customHeight="1"/>
    <row r="255" ht="12.15" customHeight="1"/>
    <row r="256" ht="12.15" customHeight="1"/>
    <row r="257" ht="12.15" customHeight="1"/>
    <row r="258" ht="12.15" customHeight="1"/>
    <row r="259" ht="12.15" customHeight="1"/>
    <row r="260" ht="12.15" customHeight="1"/>
    <row r="261" ht="12.15" customHeight="1"/>
    <row r="262" ht="12.15" customHeight="1"/>
    <row r="263" ht="12.15" customHeight="1"/>
    <row r="264" ht="12.15" customHeight="1"/>
    <row r="265" ht="12.15" customHeight="1"/>
    <row r="266" ht="12.15" customHeight="1"/>
    <row r="267" ht="12.15" customHeight="1"/>
    <row r="268" ht="12.15" customHeight="1"/>
    <row r="269" ht="12.15" customHeight="1"/>
    <row r="270" ht="12.15" customHeight="1"/>
    <row r="271" ht="12.15" customHeight="1"/>
    <row r="272" ht="12.15" customHeight="1"/>
    <row r="273" ht="12.15" customHeight="1"/>
    <row r="274" ht="12.15" customHeight="1"/>
    <row r="275" ht="12.15" customHeight="1"/>
    <row r="276" ht="12.15" customHeight="1"/>
    <row r="277" ht="12.15" customHeight="1"/>
    <row r="278" ht="12.15" customHeight="1"/>
    <row r="279" ht="12.15" customHeight="1"/>
    <row r="280" ht="12.15" customHeight="1"/>
    <row r="281" ht="12.15" customHeight="1"/>
    <row r="282" ht="12.15" customHeight="1"/>
    <row r="283" ht="12.15" customHeight="1"/>
    <row r="284" ht="12.15" customHeight="1"/>
    <row r="285" ht="12.15" customHeight="1"/>
    <row r="286" ht="12.15" customHeight="1"/>
    <row r="287" ht="12.15" customHeight="1"/>
    <row r="288" ht="12.15" customHeight="1"/>
    <row r="289" ht="12.15" customHeight="1"/>
    <row r="290" ht="12.15" customHeight="1"/>
    <row r="291" ht="12.15" customHeight="1"/>
    <row r="292" ht="12.15" customHeight="1"/>
    <row r="293" ht="12.15" customHeight="1"/>
    <row r="294" ht="12.15" customHeight="1"/>
    <row r="295" ht="12.15" customHeight="1"/>
    <row r="296" ht="12.15" customHeight="1"/>
    <row r="297" ht="12.15" customHeight="1"/>
    <row r="298" ht="12.15" customHeight="1"/>
    <row r="299" ht="12.15" customHeight="1"/>
    <row r="300" ht="12.15" customHeight="1"/>
    <row r="301" ht="12.15" customHeight="1"/>
    <row r="302" ht="12.15" customHeight="1"/>
    <row r="303" ht="12.15" customHeight="1"/>
    <row r="304" ht="12.15" customHeight="1"/>
    <row r="305" ht="12.15" customHeight="1"/>
    <row r="306" ht="12.15" customHeight="1"/>
    <row r="307" ht="12.15" customHeight="1"/>
    <row r="308" ht="12.15" customHeight="1"/>
    <row r="309" ht="12.15" customHeight="1"/>
    <row r="310" ht="12.15" customHeight="1"/>
    <row r="311" ht="12.15" customHeight="1"/>
    <row r="312" ht="12.15" customHeight="1"/>
    <row r="313" ht="12.15" customHeight="1"/>
    <row r="314" ht="12.15" customHeight="1"/>
    <row r="315" ht="12.15" customHeight="1"/>
    <row r="316" ht="12.15" customHeight="1"/>
    <row r="317" ht="12.15" customHeight="1"/>
    <row r="318" ht="12.15" customHeight="1"/>
    <row r="319" ht="12.15" customHeight="1"/>
  </sheetData>
  <mergeCells count="42">
    <mergeCell ref="BJ6:BL6"/>
    <mergeCell ref="BN6:BP6"/>
    <mergeCell ref="BR6:BT6"/>
    <mergeCell ref="BV6:BX6"/>
    <mergeCell ref="BZ6:CB6"/>
    <mergeCell ref="CD6:CF6"/>
    <mergeCell ref="AL6:AN6"/>
    <mergeCell ref="AP6:AR6"/>
    <mergeCell ref="AT6:AV6"/>
    <mergeCell ref="AX6:AZ6"/>
    <mergeCell ref="BB6:BD6"/>
    <mergeCell ref="BF6:BH6"/>
    <mergeCell ref="BU4:CF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F2"/>
    <mergeCell ref="A3:L3"/>
    <mergeCell ref="M3:X3"/>
    <mergeCell ref="Y3:AJ3"/>
    <mergeCell ref="AK3:AV3"/>
    <mergeCell ref="AW3:BH3"/>
    <mergeCell ref="BI3:BT3"/>
    <mergeCell ref="BU3:CF3"/>
    <mergeCell ref="A2:L2"/>
    <mergeCell ref="M2:X2"/>
    <mergeCell ref="Y2:AJ2"/>
    <mergeCell ref="AK2:AV2"/>
    <mergeCell ref="AW2:BH2"/>
    <mergeCell ref="BI2:BT2"/>
  </mergeCells>
  <hyperlinks>
    <hyperlink ref="A1" location="Índice!A1" display="Volver al Índice" xr:uid="{A5948A7D-D932-4F2F-BBEF-E234B86F678B}"/>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D9E-EBE8-4494-BEB6-469F0BDF4512}">
  <dimension ref="A1:BE200"/>
  <sheetViews>
    <sheetView showGridLines="0" zoomScale="85" zoomScaleNormal="85" workbookViewId="0"/>
  </sheetViews>
  <sheetFormatPr baseColWidth="10" defaultColWidth="11.44140625" defaultRowHeight="13.2"/>
  <cols>
    <col min="1" max="1" width="45.44140625" style="7" customWidth="1"/>
    <col min="2" max="2" width="15.44140625" style="7" customWidth="1"/>
    <col min="3" max="3" width="13.44140625" style="7" customWidth="1"/>
    <col min="4" max="4" width="15" style="7" customWidth="1"/>
    <col min="5" max="7" width="13.44140625" style="7" customWidth="1"/>
    <col min="8" max="8" width="14.44140625" style="7" bestFit="1" customWidth="1"/>
    <col min="9" max="9" width="13.44140625" style="7" customWidth="1"/>
    <col min="10" max="10" width="45.44140625" style="7" customWidth="1"/>
    <col min="11" max="11" width="13.44140625" style="7" customWidth="1"/>
    <col min="12" max="13" width="12.44140625" style="7" customWidth="1"/>
    <col min="14" max="14" width="13.5546875" style="7" bestFit="1" customWidth="1"/>
    <col min="15" max="16" width="13" style="7" customWidth="1"/>
    <col min="17" max="17" width="13.44140625" style="7" bestFit="1" customWidth="1"/>
    <col min="18" max="19" width="14" style="7" bestFit="1" customWidth="1"/>
    <col min="20" max="20" width="13.5546875" style="7" bestFit="1" customWidth="1"/>
    <col min="21" max="21" width="13.44140625" style="7" customWidth="1"/>
    <col min="22" max="64" width="11.44140625" style="7"/>
    <col min="65" max="65" width="2" style="7" bestFit="1" customWidth="1"/>
    <col min="66" max="16384" width="11.44140625" style="7"/>
  </cols>
  <sheetData>
    <row r="1" spans="1:57" ht="17.399999999999999">
      <c r="A1" s="1560" t="s">
        <v>1257</v>
      </c>
      <c r="B1" s="921"/>
      <c r="C1" s="921"/>
      <c r="D1" s="921"/>
      <c r="E1" s="921"/>
      <c r="F1" s="921"/>
      <c r="G1" s="922"/>
      <c r="H1" s="922"/>
      <c r="I1" s="922"/>
      <c r="J1" s="923"/>
      <c r="K1" s="923"/>
      <c r="L1" s="923"/>
      <c r="M1" s="923"/>
      <c r="N1" s="923"/>
      <c r="O1" s="923"/>
      <c r="P1" s="923"/>
      <c r="Q1" s="923"/>
      <c r="R1" s="923"/>
      <c r="S1" s="923"/>
      <c r="T1" s="923"/>
      <c r="U1" s="923"/>
    </row>
    <row r="2" spans="1:57" ht="21.15" customHeight="1">
      <c r="A2" s="3" t="s">
        <v>857</v>
      </c>
      <c r="B2" s="3"/>
      <c r="C2" s="3"/>
      <c r="D2" s="3"/>
      <c r="E2" s="3"/>
      <c r="F2" s="3"/>
      <c r="G2" s="3"/>
      <c r="H2" s="3"/>
      <c r="I2" s="3"/>
      <c r="J2" s="3" t="s">
        <v>857</v>
      </c>
      <c r="K2" s="3"/>
      <c r="L2" s="3"/>
      <c r="M2" s="3"/>
      <c r="N2" s="3"/>
      <c r="O2" s="3"/>
      <c r="P2" s="3"/>
      <c r="Q2" s="3"/>
      <c r="R2" s="3"/>
      <c r="S2" s="3"/>
      <c r="T2" s="3"/>
      <c r="U2" s="3"/>
    </row>
    <row r="3" spans="1:57" ht="17.399999999999999">
      <c r="A3" s="924">
        <v>45777</v>
      </c>
      <c r="B3" s="924"/>
      <c r="C3" s="924"/>
      <c r="D3" s="924"/>
      <c r="E3" s="924"/>
      <c r="F3" s="924"/>
      <c r="G3" s="924"/>
      <c r="H3" s="924"/>
      <c r="I3" s="924"/>
      <c r="J3" s="924">
        <v>45777</v>
      </c>
      <c r="K3" s="924"/>
      <c r="L3" s="924"/>
      <c r="M3" s="924"/>
      <c r="N3" s="924"/>
      <c r="O3" s="924"/>
      <c r="P3" s="924"/>
      <c r="Q3" s="924"/>
      <c r="R3" s="924"/>
      <c r="S3" s="924"/>
      <c r="T3" s="924"/>
      <c r="U3" s="924"/>
    </row>
    <row r="4" spans="1:57" ht="16.8">
      <c r="A4" s="925" t="s">
        <v>858</v>
      </c>
      <c r="B4" s="925"/>
      <c r="C4" s="925"/>
      <c r="D4" s="925"/>
      <c r="E4" s="925"/>
      <c r="F4" s="925"/>
      <c r="G4" s="925"/>
      <c r="H4" s="925"/>
      <c r="I4" s="925"/>
      <c r="J4" s="925" t="s">
        <v>858</v>
      </c>
      <c r="K4" s="925"/>
      <c r="L4" s="925"/>
      <c r="M4" s="925"/>
      <c r="N4" s="925"/>
      <c r="O4" s="925"/>
      <c r="P4" s="925"/>
      <c r="Q4" s="925"/>
      <c r="R4" s="925"/>
      <c r="S4" s="925"/>
      <c r="T4" s="925"/>
      <c r="U4" s="925"/>
    </row>
    <row r="5" spans="1:57" ht="12.6" customHeight="1" thickBot="1">
      <c r="A5" s="926" t="s">
        <v>859</v>
      </c>
    </row>
    <row r="6" spans="1:57" ht="12.75" customHeight="1">
      <c r="A6" s="927"/>
      <c r="B6" s="48" t="s">
        <v>30</v>
      </c>
      <c r="C6" s="48" t="s">
        <v>31</v>
      </c>
      <c r="D6" s="48" t="s">
        <v>860</v>
      </c>
      <c r="E6" s="48" t="s">
        <v>33</v>
      </c>
      <c r="F6" s="48" t="s">
        <v>34</v>
      </c>
      <c r="G6" s="48" t="s">
        <v>116</v>
      </c>
      <c r="H6" s="928" t="s">
        <v>36</v>
      </c>
      <c r="I6" s="48" t="s">
        <v>37</v>
      </c>
      <c r="J6" s="927"/>
      <c r="K6" s="48" t="s">
        <v>38</v>
      </c>
      <c r="L6" s="48" t="s">
        <v>39</v>
      </c>
      <c r="M6" s="48" t="s">
        <v>98</v>
      </c>
      <c r="N6" s="48" t="s">
        <v>41</v>
      </c>
      <c r="O6" s="48" t="s">
        <v>42</v>
      </c>
      <c r="P6" s="48" t="s">
        <v>43</v>
      </c>
      <c r="Q6" s="48" t="s">
        <v>44</v>
      </c>
      <c r="R6" s="48" t="s">
        <v>45</v>
      </c>
      <c r="S6" s="48" t="s">
        <v>778</v>
      </c>
      <c r="T6" s="48" t="s">
        <v>861</v>
      </c>
      <c r="U6" s="47" t="s">
        <v>862</v>
      </c>
      <c r="BE6" s="51"/>
    </row>
    <row r="7" spans="1:57" ht="47.25" customHeight="1">
      <c r="A7" s="929"/>
      <c r="B7" s="50"/>
      <c r="C7" s="50"/>
      <c r="D7" s="50"/>
      <c r="E7" s="50"/>
      <c r="F7" s="50"/>
      <c r="G7" s="50"/>
      <c r="H7" s="930"/>
      <c r="I7" s="50"/>
      <c r="J7" s="929"/>
      <c r="K7" s="50"/>
      <c r="L7" s="50" t="s">
        <v>863</v>
      </c>
      <c r="M7" s="50"/>
      <c r="N7" s="50"/>
      <c r="O7" s="50"/>
      <c r="P7" s="50"/>
      <c r="Q7" s="50"/>
      <c r="R7" s="50"/>
      <c r="S7" s="50"/>
      <c r="T7" s="50"/>
      <c r="U7" s="931"/>
    </row>
    <row r="8" spans="1:57" ht="8.4" customHeight="1">
      <c r="A8" s="932"/>
      <c r="B8" s="932"/>
      <c r="C8" s="36"/>
      <c r="D8" s="36"/>
      <c r="E8" s="36"/>
      <c r="F8" s="36"/>
      <c r="G8" s="36"/>
      <c r="H8" s="36"/>
      <c r="I8" s="36"/>
      <c r="J8" s="932"/>
      <c r="K8" s="36"/>
      <c r="L8" s="36"/>
      <c r="M8" s="36"/>
      <c r="N8" s="36"/>
      <c r="O8" s="36"/>
      <c r="P8" s="36"/>
      <c r="Q8" s="36"/>
      <c r="R8" s="36"/>
      <c r="S8" s="36"/>
      <c r="T8" s="36"/>
      <c r="U8" s="932"/>
    </row>
    <row r="9" spans="1:57" s="19" customFormat="1" ht="10.199999999999999">
      <c r="A9" s="20" t="s">
        <v>864</v>
      </c>
      <c r="J9" s="20" t="s">
        <v>864</v>
      </c>
    </row>
    <row r="10" spans="1:57" s="19" customFormat="1" ht="10.199999999999999">
      <c r="A10" s="19" t="s">
        <v>865</v>
      </c>
      <c r="B10" s="933">
        <v>16.534292731811242</v>
      </c>
      <c r="C10" s="933">
        <v>14.354285497607606</v>
      </c>
      <c r="D10" s="933">
        <v>19.219877480086222</v>
      </c>
      <c r="E10" s="933">
        <v>12.828527310898366</v>
      </c>
      <c r="F10" s="933">
        <v>15.2281254230037</v>
      </c>
      <c r="G10" s="933">
        <v>18.184203956196942</v>
      </c>
      <c r="H10" s="933">
        <v>26.244179734866414</v>
      </c>
      <c r="I10" s="933">
        <v>17.904924744938551</v>
      </c>
      <c r="J10" s="19" t="s">
        <v>865</v>
      </c>
      <c r="K10" s="933">
        <v>18.528881668672295</v>
      </c>
      <c r="L10" s="933">
        <v>14.985032197286221</v>
      </c>
      <c r="M10" s="933">
        <v>22.448046502982976</v>
      </c>
      <c r="N10" s="933">
        <v>18.947600422147719</v>
      </c>
      <c r="O10" s="933">
        <v>17.928126872723922</v>
      </c>
      <c r="P10" s="933">
        <v>14.044750077699412</v>
      </c>
      <c r="Q10" s="933">
        <v>40.479895709214198</v>
      </c>
      <c r="R10" s="933">
        <v>47.651780764654092</v>
      </c>
      <c r="S10" s="933">
        <v>40.912533315567714</v>
      </c>
      <c r="T10" s="933">
        <v>21.335555103813849</v>
      </c>
      <c r="U10" s="934">
        <v>16.95</v>
      </c>
    </row>
    <row r="11" spans="1:57" s="19" customFormat="1" ht="10.199999999999999">
      <c r="A11" s="19" t="s">
        <v>866</v>
      </c>
      <c r="B11" s="933">
        <v>7.83</v>
      </c>
      <c r="C11" s="933">
        <v>4.17</v>
      </c>
      <c r="D11" s="933">
        <v>9.1</v>
      </c>
      <c r="E11" s="933">
        <v>7.0600000000000005</v>
      </c>
      <c r="F11" s="933">
        <v>10.88</v>
      </c>
      <c r="G11" s="933">
        <v>6.12</v>
      </c>
      <c r="H11" s="933">
        <v>11.44</v>
      </c>
      <c r="I11" s="933">
        <v>7.97</v>
      </c>
      <c r="J11" s="19" t="s">
        <v>866</v>
      </c>
      <c r="K11" s="933">
        <v>7.03</v>
      </c>
      <c r="L11" s="933">
        <v>6.3</v>
      </c>
      <c r="M11" s="933">
        <v>3.99</v>
      </c>
      <c r="N11" s="933">
        <v>6.09</v>
      </c>
      <c r="O11" s="933">
        <v>3.45</v>
      </c>
      <c r="P11" s="933">
        <v>4.29</v>
      </c>
      <c r="Q11" s="933">
        <v>3.24</v>
      </c>
      <c r="R11" s="933">
        <v>10.41</v>
      </c>
      <c r="S11" s="933">
        <v>3.65</v>
      </c>
      <c r="T11" s="933">
        <v>4.58</v>
      </c>
      <c r="U11" s="933">
        <v>7.73</v>
      </c>
    </row>
    <row r="12" spans="1:57" s="19" customFormat="1" ht="6.75" customHeight="1">
      <c r="B12" s="933"/>
      <c r="C12" s="933"/>
      <c r="D12" s="933"/>
      <c r="E12" s="933"/>
      <c r="F12" s="933"/>
      <c r="G12" s="933"/>
      <c r="H12" s="933"/>
      <c r="I12" s="933"/>
      <c r="K12" s="933"/>
      <c r="L12" s="933"/>
      <c r="M12" s="933"/>
      <c r="N12" s="933"/>
      <c r="O12" s="933"/>
      <c r="P12" s="933"/>
      <c r="Q12" s="933"/>
      <c r="R12" s="933"/>
      <c r="S12" s="933"/>
      <c r="T12" s="933"/>
      <c r="U12" s="933"/>
    </row>
    <row r="13" spans="1:57" s="19" customFormat="1" ht="10.199999999999999">
      <c r="A13" s="20" t="s">
        <v>867</v>
      </c>
      <c r="B13" s="933"/>
      <c r="C13" s="933"/>
      <c r="D13" s="933"/>
      <c r="E13" s="933"/>
      <c r="F13" s="933"/>
      <c r="G13" s="933"/>
      <c r="H13" s="933"/>
      <c r="I13" s="933"/>
      <c r="J13" s="20" t="s">
        <v>867</v>
      </c>
      <c r="K13" s="933"/>
      <c r="L13" s="933"/>
      <c r="M13" s="933"/>
      <c r="N13" s="933"/>
      <c r="O13" s="933"/>
      <c r="P13" s="933"/>
      <c r="Q13" s="933"/>
      <c r="R13" s="933"/>
      <c r="S13" s="933"/>
      <c r="T13" s="933"/>
      <c r="U13" s="933"/>
    </row>
    <row r="14" spans="1:57" s="19" customFormat="1" ht="10.199999999999999">
      <c r="A14" s="19" t="s">
        <v>868</v>
      </c>
      <c r="B14" s="933">
        <v>3.5100000000000002</v>
      </c>
      <c r="C14" s="933">
        <v>4.62</v>
      </c>
      <c r="D14" s="933">
        <v>3.47</v>
      </c>
      <c r="E14" s="933">
        <v>6.94</v>
      </c>
      <c r="F14" s="933">
        <v>3.85</v>
      </c>
      <c r="G14" s="933">
        <v>4.1500000000000004</v>
      </c>
      <c r="H14" s="933">
        <v>0</v>
      </c>
      <c r="I14" s="933">
        <v>2.68</v>
      </c>
      <c r="J14" s="19" t="s">
        <v>868</v>
      </c>
      <c r="K14" s="933">
        <v>5.45</v>
      </c>
      <c r="L14" s="933">
        <v>2.61</v>
      </c>
      <c r="M14" s="933">
        <v>3.49</v>
      </c>
      <c r="N14" s="933">
        <v>5.16</v>
      </c>
      <c r="O14" s="933">
        <v>3.47</v>
      </c>
      <c r="P14" s="933">
        <v>3.48</v>
      </c>
      <c r="Q14" s="933">
        <v>1.31</v>
      </c>
      <c r="R14" s="935">
        <v>0</v>
      </c>
      <c r="S14" s="935">
        <v>1.04</v>
      </c>
      <c r="T14" s="935">
        <v>6.01</v>
      </c>
      <c r="U14" s="933">
        <v>3.65</v>
      </c>
    </row>
    <row r="15" spans="1:57" s="19" customFormat="1" ht="10.199999999999999">
      <c r="A15" s="19" t="s">
        <v>869</v>
      </c>
      <c r="B15" s="933">
        <v>3.1352026029196596</v>
      </c>
      <c r="C15" s="933">
        <v>4.3586630232185852</v>
      </c>
      <c r="D15" s="933">
        <v>3.0735947018350789</v>
      </c>
      <c r="E15" s="933">
        <v>6.5785657690129522</v>
      </c>
      <c r="F15" s="933">
        <v>3.6903218036724508</v>
      </c>
      <c r="G15" s="933">
        <v>3.5837532784081536</v>
      </c>
      <c r="H15" s="933">
        <v>0</v>
      </c>
      <c r="I15" s="933">
        <v>2.4255535369383447</v>
      </c>
      <c r="J15" s="19" t="s">
        <v>869</v>
      </c>
      <c r="K15" s="933">
        <v>3.7801154121450291</v>
      </c>
      <c r="L15" s="933">
        <v>2.5432434308051808</v>
      </c>
      <c r="M15" s="933">
        <v>3.0542927452426767</v>
      </c>
      <c r="N15" s="933">
        <v>3.8771287838470401</v>
      </c>
      <c r="O15" s="933">
        <v>3.1037296681406414</v>
      </c>
      <c r="P15" s="933">
        <v>3.0325874403900324</v>
      </c>
      <c r="Q15" s="933">
        <v>1.3096218808341777</v>
      </c>
      <c r="R15" s="935">
        <v>0</v>
      </c>
      <c r="S15" s="935">
        <v>1.0382377164315439</v>
      </c>
      <c r="T15" s="935">
        <v>3.3784524005081127</v>
      </c>
      <c r="U15" s="933">
        <v>3.1828946183027682</v>
      </c>
    </row>
    <row r="16" spans="1:57" s="19" customFormat="1" ht="10.199999999999999">
      <c r="A16" s="19" t="s">
        <v>870</v>
      </c>
      <c r="B16" s="933">
        <v>2.25</v>
      </c>
      <c r="C16" s="933">
        <v>3.27</v>
      </c>
      <c r="D16" s="933">
        <v>1.45</v>
      </c>
      <c r="E16" s="933">
        <v>3.06</v>
      </c>
      <c r="F16" s="933">
        <v>1.05</v>
      </c>
      <c r="G16" s="933">
        <v>3.61</v>
      </c>
      <c r="H16" s="933">
        <v>0</v>
      </c>
      <c r="I16" s="933">
        <v>1</v>
      </c>
      <c r="J16" s="19" t="s">
        <v>870</v>
      </c>
      <c r="K16" s="933">
        <v>0.91</v>
      </c>
      <c r="L16" s="933">
        <v>0.74</v>
      </c>
      <c r="M16" s="933">
        <v>1.56</v>
      </c>
      <c r="N16" s="933">
        <v>0.41000000000000003</v>
      </c>
      <c r="O16" s="933">
        <v>1.86</v>
      </c>
      <c r="P16" s="933">
        <v>0.98</v>
      </c>
      <c r="Q16" s="933">
        <v>0</v>
      </c>
      <c r="R16" s="935">
        <v>0</v>
      </c>
      <c r="S16" s="935">
        <v>0</v>
      </c>
      <c r="T16" s="935">
        <v>0.19</v>
      </c>
      <c r="U16" s="933">
        <v>1.82</v>
      </c>
    </row>
    <row r="17" spans="1:21" s="19" customFormat="1" ht="10.199999999999999">
      <c r="A17" s="19" t="s">
        <v>871</v>
      </c>
      <c r="B17" s="933">
        <v>3.7600000000000002</v>
      </c>
      <c r="C17" s="933">
        <v>4.42</v>
      </c>
      <c r="D17" s="933">
        <v>4.22</v>
      </c>
      <c r="E17" s="933">
        <v>7.1000000000000005</v>
      </c>
      <c r="F17" s="933">
        <v>3.8000000000000003</v>
      </c>
      <c r="G17" s="933">
        <v>4.07</v>
      </c>
      <c r="H17" s="933">
        <v>0</v>
      </c>
      <c r="I17" s="933">
        <v>3.09</v>
      </c>
      <c r="J17" s="19" t="s">
        <v>871</v>
      </c>
      <c r="K17" s="933">
        <v>5.43</v>
      </c>
      <c r="L17" s="933">
        <v>2.5100000000000002</v>
      </c>
      <c r="M17" s="933">
        <v>3.49</v>
      </c>
      <c r="N17" s="933">
        <v>1.6400000000000001</v>
      </c>
      <c r="O17" s="933">
        <v>3.47</v>
      </c>
      <c r="P17" s="933">
        <v>3.67</v>
      </c>
      <c r="Q17" s="933">
        <v>0</v>
      </c>
      <c r="R17" s="935">
        <v>0</v>
      </c>
      <c r="S17" s="935">
        <v>0</v>
      </c>
      <c r="T17" s="935">
        <v>6.01</v>
      </c>
      <c r="U17" s="933">
        <v>3.99</v>
      </c>
    </row>
    <row r="18" spans="1:21" s="19" customFormat="1" ht="10.199999999999999">
      <c r="A18" s="19" t="s">
        <v>872</v>
      </c>
      <c r="B18" s="933">
        <v>2.81</v>
      </c>
      <c r="C18" s="933">
        <v>6.63</v>
      </c>
      <c r="D18" s="933">
        <v>1.95</v>
      </c>
      <c r="E18" s="933">
        <v>6.34</v>
      </c>
      <c r="F18" s="933">
        <v>3.97</v>
      </c>
      <c r="G18" s="933">
        <v>4.46</v>
      </c>
      <c r="H18" s="933">
        <v>0</v>
      </c>
      <c r="I18" s="933">
        <v>1.52</v>
      </c>
      <c r="J18" s="19" t="s">
        <v>872</v>
      </c>
      <c r="K18" s="933">
        <v>23.900000000000002</v>
      </c>
      <c r="L18" s="933">
        <v>2.97</v>
      </c>
      <c r="M18" s="933">
        <v>100</v>
      </c>
      <c r="N18" s="933">
        <v>6.9</v>
      </c>
      <c r="O18" s="933">
        <v>0</v>
      </c>
      <c r="P18" s="933">
        <v>0</v>
      </c>
      <c r="Q18" s="933">
        <v>1.9100000000000001</v>
      </c>
      <c r="R18" s="935">
        <v>0</v>
      </c>
      <c r="S18" s="935">
        <v>1.98</v>
      </c>
      <c r="T18" s="935">
        <v>0</v>
      </c>
      <c r="U18" s="933">
        <v>2.71</v>
      </c>
    </row>
    <row r="19" spans="1:21" s="19" customFormat="1" ht="10.199999999999999">
      <c r="A19" s="19" t="s">
        <v>873</v>
      </c>
      <c r="B19" s="933">
        <v>146.12</v>
      </c>
      <c r="C19" s="933">
        <v>170.9</v>
      </c>
      <c r="D19" s="933">
        <v>165.92000000000002</v>
      </c>
      <c r="E19" s="933">
        <v>138.5</v>
      </c>
      <c r="F19" s="933">
        <v>154.81</v>
      </c>
      <c r="G19" s="933">
        <v>184.12</v>
      </c>
      <c r="H19" s="933">
        <v>0</v>
      </c>
      <c r="I19" s="933">
        <v>150.38</v>
      </c>
      <c r="J19" s="19" t="s">
        <v>873</v>
      </c>
      <c r="K19" s="933">
        <v>135.81</v>
      </c>
      <c r="L19" s="933">
        <v>157.89000000000001</v>
      </c>
      <c r="M19" s="933">
        <v>218.08</v>
      </c>
      <c r="N19" s="933">
        <v>107.9</v>
      </c>
      <c r="O19" s="933">
        <v>217.1</v>
      </c>
      <c r="P19" s="933">
        <v>176.8</v>
      </c>
      <c r="Q19" s="933">
        <v>113.59</v>
      </c>
      <c r="R19" s="935">
        <v>0</v>
      </c>
      <c r="S19" s="935">
        <v>165.58</v>
      </c>
      <c r="T19" s="935">
        <v>136.89000000000001</v>
      </c>
      <c r="U19" s="933">
        <v>158.83000000000001</v>
      </c>
    </row>
    <row r="20" spans="1:21" s="19" customFormat="1" ht="6.75" customHeight="1">
      <c r="B20" s="933"/>
      <c r="C20" s="933"/>
      <c r="D20" s="933"/>
      <c r="E20" s="933"/>
      <c r="F20" s="933"/>
      <c r="G20" s="933"/>
      <c r="H20" s="933"/>
      <c r="I20" s="933"/>
      <c r="K20" s="933"/>
      <c r="L20" s="933"/>
      <c r="M20" s="933"/>
      <c r="N20" s="933"/>
      <c r="O20" s="933"/>
      <c r="P20" s="933"/>
      <c r="Q20" s="933"/>
      <c r="R20" s="933"/>
      <c r="S20" s="933"/>
      <c r="T20" s="933"/>
      <c r="U20" s="933"/>
    </row>
    <row r="21" spans="1:21" s="19" customFormat="1" ht="10.199999999999999">
      <c r="A21" s="20" t="s">
        <v>874</v>
      </c>
      <c r="B21" s="933"/>
      <c r="C21" s="933"/>
      <c r="D21" s="933"/>
      <c r="E21" s="933"/>
      <c r="F21" s="933"/>
      <c r="G21" s="933"/>
      <c r="H21" s="933"/>
      <c r="I21" s="933"/>
      <c r="J21" s="20" t="s">
        <v>874</v>
      </c>
      <c r="K21" s="933"/>
      <c r="L21" s="933"/>
      <c r="M21" s="933"/>
      <c r="N21" s="933"/>
      <c r="O21" s="933"/>
      <c r="P21" s="933"/>
      <c r="Q21" s="933"/>
      <c r="R21" s="933"/>
      <c r="S21" s="933"/>
      <c r="T21" s="933"/>
      <c r="U21" s="933"/>
    </row>
    <row r="22" spans="1:21" s="19" customFormat="1" ht="10.199999999999999">
      <c r="A22" s="19" t="s">
        <v>875</v>
      </c>
      <c r="B22" s="933">
        <v>2.8033773256928405</v>
      </c>
      <c r="C22" s="933">
        <v>4.2994555438725879</v>
      </c>
      <c r="D22" s="933">
        <v>3.3744109631102774</v>
      </c>
      <c r="E22" s="933">
        <v>2.8006077449901747</v>
      </c>
      <c r="F22" s="933">
        <v>1.7864565276589341</v>
      </c>
      <c r="G22" s="933">
        <v>2.4544585135733419</v>
      </c>
      <c r="H22" s="933">
        <v>3.2912908254811364</v>
      </c>
      <c r="I22" s="933">
        <v>2.6284681130030445</v>
      </c>
      <c r="J22" s="19" t="s">
        <v>875</v>
      </c>
      <c r="K22" s="933">
        <v>7.8879118421671253</v>
      </c>
      <c r="L22" s="933">
        <v>2.0491281998321105</v>
      </c>
      <c r="M22" s="933">
        <v>13.550548927604227</v>
      </c>
      <c r="N22" s="933">
        <v>2.1014924517053784</v>
      </c>
      <c r="O22" s="933">
        <v>14.497201543696061</v>
      </c>
      <c r="P22" s="933">
        <v>10.760624917550832</v>
      </c>
      <c r="Q22" s="933">
        <v>1.1311885366672536</v>
      </c>
      <c r="R22" s="933">
        <v>0.87626985208586772</v>
      </c>
      <c r="S22" s="933">
        <v>2.0492246146606283</v>
      </c>
      <c r="T22" s="933">
        <v>14.651347789890727</v>
      </c>
      <c r="U22" s="933">
        <v>3.2135759844385237</v>
      </c>
    </row>
    <row r="23" spans="1:21" s="19" customFormat="1" ht="10.199999999999999">
      <c r="A23" s="19" t="s">
        <v>876</v>
      </c>
      <c r="B23" s="933">
        <v>39.887438286980036</v>
      </c>
      <c r="C23" s="933">
        <v>53.572452388163548</v>
      </c>
      <c r="D23" s="933">
        <v>37.593814618688207</v>
      </c>
      <c r="E23" s="933">
        <v>38.477447221796467</v>
      </c>
      <c r="F23" s="933">
        <v>43.621432564171933</v>
      </c>
      <c r="G23" s="933">
        <v>38.455208520464922</v>
      </c>
      <c r="H23" s="933">
        <v>33.218484021479327</v>
      </c>
      <c r="I23" s="933">
        <v>41.201747404231519</v>
      </c>
      <c r="J23" s="19" t="s">
        <v>876</v>
      </c>
      <c r="K23" s="933">
        <v>53.117989237513349</v>
      </c>
      <c r="L23" s="933">
        <v>64.323342629991529</v>
      </c>
      <c r="M23" s="933">
        <v>46.443698029442615</v>
      </c>
      <c r="N23" s="933">
        <v>30.688813594893226</v>
      </c>
      <c r="O23" s="933">
        <v>55.255856564861674</v>
      </c>
      <c r="P23" s="933">
        <v>53.51414790468305</v>
      </c>
      <c r="Q23" s="933">
        <v>42.586503872583542</v>
      </c>
      <c r="R23" s="933">
        <v>49.7085314914737</v>
      </c>
      <c r="S23" s="933">
        <v>55.336315786563574</v>
      </c>
      <c r="T23" s="933">
        <v>51.279923709638872</v>
      </c>
      <c r="U23" s="933">
        <v>40.674367797144235</v>
      </c>
    </row>
    <row r="24" spans="1:21" s="19" customFormat="1" ht="10.199999999999999">
      <c r="A24" s="19" t="s">
        <v>877</v>
      </c>
      <c r="B24" s="933">
        <v>82.370157658907544</v>
      </c>
      <c r="C24" s="933">
        <v>92.497074854942298</v>
      </c>
      <c r="D24" s="933">
        <v>79.17444762197384</v>
      </c>
      <c r="E24" s="933">
        <v>84.382901052000079</v>
      </c>
      <c r="F24" s="933">
        <v>87.737348275272069</v>
      </c>
      <c r="G24" s="933">
        <v>83.492418109218363</v>
      </c>
      <c r="H24" s="933">
        <v>74.636277166911029</v>
      </c>
      <c r="I24" s="933">
        <v>83.567429122543828</v>
      </c>
      <c r="J24" s="19" t="s">
        <v>877</v>
      </c>
      <c r="K24" s="933">
        <v>95.563216885163698</v>
      </c>
      <c r="L24" s="933">
        <v>94.509887465508768</v>
      </c>
      <c r="M24" s="933">
        <v>79.065842535255257</v>
      </c>
      <c r="N24" s="933">
        <v>84.794045423938314</v>
      </c>
      <c r="O24" s="933">
        <v>74.863352801612734</v>
      </c>
      <c r="P24" s="933">
        <v>86.921947719458387</v>
      </c>
      <c r="Q24" s="933">
        <v>86.34725786581447</v>
      </c>
      <c r="R24" s="933">
        <v>89.715890113898936</v>
      </c>
      <c r="S24" s="933">
        <v>86.662610213826611</v>
      </c>
      <c r="T24" s="933">
        <v>90.612596916022298</v>
      </c>
      <c r="U24" s="933">
        <v>82.718852057665657</v>
      </c>
    </row>
    <row r="25" spans="1:21" s="19" customFormat="1" ht="10.199999999999999">
      <c r="A25" s="19" t="s">
        <v>878</v>
      </c>
      <c r="B25" s="933">
        <v>9.1376223128060765</v>
      </c>
      <c r="C25" s="933">
        <v>12.435459518956735</v>
      </c>
      <c r="D25" s="933">
        <v>9.1649519254758367</v>
      </c>
      <c r="E25" s="933">
        <v>10.200623552487416</v>
      </c>
      <c r="F25" s="933">
        <v>8.1130569865312516</v>
      </c>
      <c r="G25" s="933">
        <v>8.5258202914900654</v>
      </c>
      <c r="H25" s="933">
        <v>8.863444929616346</v>
      </c>
      <c r="I25" s="933">
        <v>9.4598586418020112</v>
      </c>
      <c r="J25" s="19" t="s">
        <v>878</v>
      </c>
      <c r="K25" s="933">
        <v>20.125509966078173</v>
      </c>
      <c r="L25" s="933">
        <v>7.7986713547131812</v>
      </c>
      <c r="M25" s="933">
        <v>28.933001931267789</v>
      </c>
      <c r="N25" s="933">
        <v>9.2962361579470159</v>
      </c>
      <c r="O25" s="933">
        <v>27.176079725729394</v>
      </c>
      <c r="P25" s="933">
        <v>25.305856948570938</v>
      </c>
      <c r="Q25" s="933">
        <v>5.5873359505872049</v>
      </c>
      <c r="R25" s="933">
        <v>4.6003662075658465</v>
      </c>
      <c r="S25" s="933">
        <v>6.971685969727873</v>
      </c>
      <c r="T25" s="933">
        <v>33.283870446870488</v>
      </c>
      <c r="U25" s="933">
        <v>9.7239026877467367</v>
      </c>
    </row>
    <row r="26" spans="1:21" s="19" customFormat="1" ht="10.199999999999999">
      <c r="A26" s="19" t="s">
        <v>879</v>
      </c>
      <c r="B26" s="936">
        <v>10278</v>
      </c>
      <c r="C26" s="936">
        <v>2303</v>
      </c>
      <c r="D26" s="936">
        <v>4651</v>
      </c>
      <c r="E26" s="936">
        <v>8236</v>
      </c>
      <c r="F26" s="936">
        <v>9796</v>
      </c>
      <c r="G26" s="936">
        <v>8431</v>
      </c>
      <c r="H26" s="936">
        <v>6409</v>
      </c>
      <c r="I26" s="936">
        <v>7406</v>
      </c>
      <c r="J26" s="19" t="s">
        <v>879</v>
      </c>
      <c r="K26" s="936">
        <v>1279</v>
      </c>
      <c r="L26" s="936">
        <v>6624</v>
      </c>
      <c r="M26" s="936">
        <v>2182</v>
      </c>
      <c r="N26" s="936">
        <v>21724</v>
      </c>
      <c r="O26" s="936">
        <v>1128</v>
      </c>
      <c r="P26" s="936">
        <v>797</v>
      </c>
      <c r="Q26" s="936">
        <v>14021</v>
      </c>
      <c r="R26" s="936">
        <v>3249</v>
      </c>
      <c r="S26" s="936">
        <v>22714</v>
      </c>
      <c r="T26" s="936">
        <v>610</v>
      </c>
      <c r="U26" s="936">
        <v>5030</v>
      </c>
    </row>
    <row r="27" spans="1:21" s="19" customFormat="1" ht="10.199999999999999">
      <c r="A27" s="19" t="s">
        <v>880</v>
      </c>
      <c r="B27" s="936">
        <v>285198.62102952029</v>
      </c>
      <c r="C27" s="936">
        <v>63029.08478260869</v>
      </c>
      <c r="D27" s="936">
        <v>429858.85510679614</v>
      </c>
      <c r="E27" s="936">
        <v>278673.32677777775</v>
      </c>
      <c r="F27" s="936">
        <v>247047.75996721309</v>
      </c>
      <c r="G27" s="936">
        <v>313425.96118666668</v>
      </c>
      <c r="H27" s="936">
        <v>5925230.2769999998</v>
      </c>
      <c r="I27" s="936">
        <v>338647.57569178083</v>
      </c>
      <c r="J27" s="19" t="s">
        <v>880</v>
      </c>
      <c r="K27" s="936">
        <v>38208.960954385962</v>
      </c>
      <c r="L27" s="936">
        <v>398458.66818181815</v>
      </c>
      <c r="M27" s="936">
        <v>66668.552923076917</v>
      </c>
      <c r="N27" s="936">
        <v>5661094.2439999999</v>
      </c>
      <c r="O27" s="936">
        <v>42874.069580645155</v>
      </c>
      <c r="P27" s="936">
        <v>24605.602414634148</v>
      </c>
      <c r="Q27" s="936">
        <v>1256808.5730000001</v>
      </c>
      <c r="R27" s="937">
        <v>2774673.97</v>
      </c>
      <c r="S27" s="937">
        <v>2422155.6680000001</v>
      </c>
      <c r="T27" s="937" t="s">
        <v>134</v>
      </c>
      <c r="U27" s="936">
        <v>263885.94178186968</v>
      </c>
    </row>
    <row r="28" spans="1:21" s="19" customFormat="1" ht="6.75" customHeight="1">
      <c r="B28" s="938"/>
      <c r="C28" s="938"/>
      <c r="D28" s="938"/>
      <c r="E28" s="938"/>
      <c r="F28" s="938"/>
      <c r="G28" s="938"/>
      <c r="H28" s="938"/>
      <c r="I28" s="938"/>
      <c r="K28" s="938"/>
      <c r="L28" s="938"/>
      <c r="M28" s="938"/>
      <c r="N28" s="938"/>
      <c r="O28" s="938"/>
      <c r="P28" s="938"/>
      <c r="Q28" s="938"/>
      <c r="R28" s="938"/>
      <c r="S28" s="938"/>
      <c r="T28" s="938"/>
      <c r="U28" s="938"/>
    </row>
    <row r="29" spans="1:21" s="19" customFormat="1" ht="10.199999999999999">
      <c r="A29" s="20" t="s">
        <v>881</v>
      </c>
      <c r="B29" s="939"/>
      <c r="C29" s="939"/>
      <c r="D29" s="939"/>
      <c r="E29" s="939"/>
      <c r="F29" s="939"/>
      <c r="G29" s="939"/>
      <c r="H29" s="939"/>
      <c r="I29" s="940"/>
      <c r="J29" s="20" t="s">
        <v>881</v>
      </c>
      <c r="K29" s="939"/>
      <c r="L29" s="939"/>
      <c r="M29" s="939"/>
      <c r="N29" s="939"/>
      <c r="O29" s="939"/>
      <c r="P29" s="939"/>
      <c r="Q29" s="939"/>
      <c r="R29" s="939"/>
      <c r="S29" s="939"/>
      <c r="T29" s="939"/>
      <c r="U29" s="940"/>
    </row>
    <row r="30" spans="1:21" s="19" customFormat="1" ht="10.199999999999999">
      <c r="A30" s="19" t="s">
        <v>882</v>
      </c>
      <c r="B30" s="933">
        <v>16.24415758036427</v>
      </c>
      <c r="C30" s="933">
        <v>2.3527262951725048</v>
      </c>
      <c r="D30" s="933">
        <v>23.482359943298121</v>
      </c>
      <c r="E30" s="933">
        <v>-1.3931592861678777</v>
      </c>
      <c r="F30" s="933">
        <v>11.838349986831997</v>
      </c>
      <c r="G30" s="933">
        <v>10.775611605810241</v>
      </c>
      <c r="H30" s="933">
        <v>33.848662848432824</v>
      </c>
      <c r="I30" s="933">
        <v>14.685538947132573</v>
      </c>
      <c r="J30" s="19" t="s">
        <v>882</v>
      </c>
      <c r="K30" s="933">
        <v>14.172048307300408</v>
      </c>
      <c r="L30" s="933">
        <v>5.9003650240245218</v>
      </c>
      <c r="M30" s="933">
        <v>14.769110925458605</v>
      </c>
      <c r="N30" s="933">
        <v>17.365782522613582</v>
      </c>
      <c r="O30" s="933">
        <v>7.7526786472896987</v>
      </c>
      <c r="P30" s="933">
        <v>2.6111662956276085</v>
      </c>
      <c r="Q30" s="933">
        <v>6.5982025562894409</v>
      </c>
      <c r="R30" s="933">
        <v>13.795910809607706</v>
      </c>
      <c r="S30" s="933">
        <v>2.7525482033906679</v>
      </c>
      <c r="T30" s="933">
        <v>13.314916754128733</v>
      </c>
      <c r="U30" s="933">
        <v>16.983838517071646</v>
      </c>
    </row>
    <row r="31" spans="1:21" s="19" customFormat="1" ht="10.199999999999999">
      <c r="A31" s="19" t="s">
        <v>883</v>
      </c>
      <c r="B31" s="933">
        <v>1.9079405071081887</v>
      </c>
      <c r="C31" s="933">
        <v>0.44543318444973401</v>
      </c>
      <c r="D31" s="933">
        <v>2.9012873952904932</v>
      </c>
      <c r="E31" s="933">
        <v>-0.14935447276466926</v>
      </c>
      <c r="F31" s="933">
        <v>1.0080639087095697</v>
      </c>
      <c r="G31" s="933">
        <v>1.7563827596284523</v>
      </c>
      <c r="H31" s="933">
        <v>4.4715217552542912</v>
      </c>
      <c r="I31" s="933">
        <v>1.6523040079343461</v>
      </c>
      <c r="J31" s="19" t="s">
        <v>883</v>
      </c>
      <c r="K31" s="933">
        <v>2.1229772660280557</v>
      </c>
      <c r="L31" s="933">
        <v>0.81224649571961816</v>
      </c>
      <c r="M31" s="933">
        <v>3.0948240687483106</v>
      </c>
      <c r="N31" s="933">
        <v>2.2532765759189055</v>
      </c>
      <c r="O31" s="933">
        <v>1.5842033001755664</v>
      </c>
      <c r="P31" s="933">
        <v>0.24974050533525111</v>
      </c>
      <c r="Q31" s="933">
        <v>1.218793666292717</v>
      </c>
      <c r="R31" s="933">
        <v>1.5752970968182665</v>
      </c>
      <c r="S31" s="933">
        <v>0.62292434152675458</v>
      </c>
      <c r="T31" s="933">
        <v>2.5310784894950107</v>
      </c>
      <c r="U31" s="933">
        <v>2.1673760019343176</v>
      </c>
    </row>
    <row r="32" spans="1:21" s="19" customFormat="1" ht="7.5" customHeight="1">
      <c r="B32" s="933"/>
      <c r="C32" s="933"/>
      <c r="D32" s="933"/>
      <c r="E32" s="933"/>
      <c r="F32" s="933"/>
      <c r="G32" s="933"/>
      <c r="H32" s="933"/>
      <c r="I32" s="933"/>
      <c r="K32" s="933"/>
      <c r="L32" s="933"/>
      <c r="M32" s="933"/>
      <c r="N32" s="933"/>
      <c r="O32" s="933"/>
      <c r="P32" s="933"/>
      <c r="Q32" s="933"/>
      <c r="R32" s="933"/>
      <c r="S32" s="933"/>
      <c r="T32" s="933"/>
      <c r="U32" s="933"/>
    </row>
    <row r="33" spans="1:21" s="19" customFormat="1" ht="10.199999999999999">
      <c r="A33" s="20" t="s">
        <v>884</v>
      </c>
      <c r="B33" s="933"/>
      <c r="C33" s="933"/>
      <c r="D33" s="933"/>
      <c r="E33" s="933"/>
      <c r="F33" s="933"/>
      <c r="G33" s="933"/>
      <c r="H33" s="933"/>
      <c r="I33" s="933"/>
      <c r="J33" s="20" t="s">
        <v>884</v>
      </c>
      <c r="K33" s="933"/>
      <c r="L33" s="933"/>
      <c r="M33" s="933"/>
      <c r="N33" s="933"/>
      <c r="O33" s="933"/>
      <c r="P33" s="933"/>
      <c r="Q33" s="933"/>
      <c r="R33" s="933"/>
      <c r="S33" s="933"/>
      <c r="T33" s="933"/>
      <c r="U33" s="933"/>
    </row>
    <row r="34" spans="1:21" s="19" customFormat="1" ht="10.199999999999999">
      <c r="A34" s="19" t="s">
        <v>885</v>
      </c>
      <c r="B34" s="933">
        <v>22.01</v>
      </c>
      <c r="C34" s="933">
        <v>23.68</v>
      </c>
      <c r="D34" s="933">
        <v>28.8</v>
      </c>
      <c r="E34" s="933">
        <v>30.46</v>
      </c>
      <c r="F34" s="933">
        <v>33.31</v>
      </c>
      <c r="G34" s="933">
        <v>28</v>
      </c>
      <c r="H34" s="933">
        <v>101.31</v>
      </c>
      <c r="I34" s="933">
        <v>27.240000000000002</v>
      </c>
      <c r="J34" s="19" t="s">
        <v>885</v>
      </c>
      <c r="K34" s="933">
        <v>25.26</v>
      </c>
      <c r="L34" s="933">
        <v>38.06</v>
      </c>
      <c r="M34" s="933">
        <v>21.1</v>
      </c>
      <c r="N34" s="933">
        <v>40.340000000000003</v>
      </c>
      <c r="O34" s="933">
        <v>27.89</v>
      </c>
      <c r="P34" s="933">
        <v>26.22</v>
      </c>
      <c r="Q34" s="933">
        <v>213.68</v>
      </c>
      <c r="R34" s="933">
        <v>239.16</v>
      </c>
      <c r="S34" s="933">
        <v>58.34</v>
      </c>
      <c r="T34" s="933">
        <v>24.52</v>
      </c>
      <c r="U34" s="933">
        <v>28.87</v>
      </c>
    </row>
    <row r="35" spans="1:21" s="19" customFormat="1" ht="10.199999999999999">
      <c r="A35" s="19" t="s">
        <v>886</v>
      </c>
      <c r="B35" s="933">
        <v>46.42</v>
      </c>
      <c r="C35" s="933">
        <v>56.49</v>
      </c>
      <c r="D35" s="933">
        <v>53.65</v>
      </c>
      <c r="E35" s="933">
        <v>53.79</v>
      </c>
      <c r="F35" s="933">
        <v>50.64</v>
      </c>
      <c r="G35" s="933">
        <v>51.39</v>
      </c>
      <c r="H35" s="933">
        <v>99.29</v>
      </c>
      <c r="I35" s="933">
        <v>56.24</v>
      </c>
      <c r="J35" s="19" t="s">
        <v>886</v>
      </c>
      <c r="K35" s="933">
        <v>155.75</v>
      </c>
      <c r="L35" s="933">
        <v>62.99</v>
      </c>
      <c r="M35" s="933">
        <v>201.27</v>
      </c>
      <c r="N35" s="933">
        <v>55.870000000000005</v>
      </c>
      <c r="O35" s="933">
        <v>395.33</v>
      </c>
      <c r="P35" s="933">
        <v>78.510000000000005</v>
      </c>
      <c r="Q35" s="933">
        <v>60.14</v>
      </c>
      <c r="R35" s="933">
        <v>97.59</v>
      </c>
      <c r="S35" s="933">
        <v>79.73</v>
      </c>
      <c r="T35" s="933">
        <v>96.320000000000007</v>
      </c>
      <c r="U35" s="933">
        <v>54.7</v>
      </c>
    </row>
    <row r="36" spans="1:21" s="19" customFormat="1" ht="10.199999999999999">
      <c r="A36" s="19" t="s">
        <v>887</v>
      </c>
      <c r="B36" s="933">
        <v>0.15</v>
      </c>
      <c r="C36" s="933">
        <v>0.8</v>
      </c>
      <c r="D36" s="933">
        <v>0.25</v>
      </c>
      <c r="E36" s="933">
        <v>1.46</v>
      </c>
      <c r="F36" s="933">
        <v>0.22</v>
      </c>
      <c r="G36" s="933">
        <v>0.16</v>
      </c>
      <c r="H36" s="933">
        <v>0.16</v>
      </c>
      <c r="I36" s="933">
        <v>0.27</v>
      </c>
      <c r="J36" s="19" t="s">
        <v>887</v>
      </c>
      <c r="K36" s="933">
        <v>71.11</v>
      </c>
      <c r="L36" s="933">
        <v>0.48</v>
      </c>
      <c r="M36" s="933">
        <v>0</v>
      </c>
      <c r="N36" s="933">
        <v>0.01</v>
      </c>
      <c r="O36" s="933">
        <v>0</v>
      </c>
      <c r="P36" s="933">
        <v>4.1500000000000004</v>
      </c>
      <c r="Q36" s="933">
        <v>0.27</v>
      </c>
      <c r="R36" s="933">
        <v>0.66</v>
      </c>
      <c r="S36" s="933">
        <v>2.0100000000000002</v>
      </c>
      <c r="T36" s="933">
        <v>0</v>
      </c>
      <c r="U36" s="933">
        <v>0.25</v>
      </c>
    </row>
    <row r="37" spans="1:21" s="19" customFormat="1" ht="10.8" thickBot="1">
      <c r="A37" s="29" t="s">
        <v>888</v>
      </c>
      <c r="B37" s="941">
        <v>1.48</v>
      </c>
      <c r="C37" s="941">
        <v>5.71</v>
      </c>
      <c r="D37" s="941">
        <v>1.6500000000000001</v>
      </c>
      <c r="E37" s="941">
        <v>5.97</v>
      </c>
      <c r="F37" s="941">
        <v>1.72</v>
      </c>
      <c r="G37" s="941">
        <v>1.73</v>
      </c>
      <c r="H37" s="941">
        <v>0.88</v>
      </c>
      <c r="I37" s="941">
        <v>2.13</v>
      </c>
      <c r="J37" s="29" t="s">
        <v>888</v>
      </c>
      <c r="K37" s="941">
        <v>170.86</v>
      </c>
      <c r="L37" s="941">
        <v>10.1</v>
      </c>
      <c r="M37" s="941">
        <v>0</v>
      </c>
      <c r="N37" s="941">
        <v>1.43</v>
      </c>
      <c r="O37" s="941">
        <v>0</v>
      </c>
      <c r="P37" s="941">
        <v>2.82</v>
      </c>
      <c r="Q37" s="941">
        <v>4.75</v>
      </c>
      <c r="R37" s="941">
        <v>5.8500000000000005</v>
      </c>
      <c r="S37" s="941">
        <v>1.74</v>
      </c>
      <c r="T37" s="941">
        <v>0</v>
      </c>
      <c r="U37" s="941">
        <v>1.74</v>
      </c>
    </row>
    <row r="38" spans="1:21" s="19" customFormat="1" ht="3.75" customHeight="1">
      <c r="B38" s="933"/>
      <c r="C38" s="933"/>
      <c r="D38" s="933"/>
      <c r="E38" s="933"/>
      <c r="F38" s="933"/>
      <c r="G38" s="933"/>
      <c r="H38" s="933"/>
      <c r="I38" s="933"/>
      <c r="K38" s="933"/>
      <c r="L38" s="933"/>
      <c r="M38" s="933"/>
      <c r="N38" s="933"/>
      <c r="O38" s="933"/>
      <c r="P38" s="933"/>
      <c r="Q38" s="933"/>
      <c r="R38" s="933"/>
      <c r="S38" s="933"/>
      <c r="T38" s="933"/>
      <c r="U38" s="933"/>
    </row>
    <row r="39" spans="1:21" s="19" customFormat="1" ht="10.199999999999999">
      <c r="A39" s="942" t="s">
        <v>889</v>
      </c>
      <c r="J39" s="942" t="s">
        <v>889</v>
      </c>
    </row>
    <row r="40" spans="1:21" s="25" customFormat="1" ht="10.199999999999999">
      <c r="A40" s="25" t="s">
        <v>890</v>
      </c>
      <c r="J40" s="25" t="s">
        <v>890</v>
      </c>
    </row>
    <row r="41" spans="1:21" s="19" customFormat="1" ht="10.199999999999999">
      <c r="A41" s="25" t="s">
        <v>891</v>
      </c>
      <c r="J41" s="25" t="s">
        <v>891</v>
      </c>
    </row>
    <row r="42" spans="1:21" s="19" customFormat="1" ht="10.199999999999999">
      <c r="A42" s="19" t="s">
        <v>892</v>
      </c>
      <c r="J42" s="19" t="s">
        <v>892</v>
      </c>
    </row>
    <row r="43" spans="1:21" s="19" customFormat="1" ht="10.199999999999999">
      <c r="A43" s="943" t="s">
        <v>893</v>
      </c>
      <c r="J43" s="943" t="s">
        <v>893</v>
      </c>
    </row>
    <row r="44" spans="1:21" ht="12.75" customHeight="1">
      <c r="A44" s="943" t="s">
        <v>894</v>
      </c>
      <c r="B44" s="944"/>
      <c r="C44" s="944"/>
      <c r="D44" s="933"/>
      <c r="E44" s="944"/>
      <c r="F44" s="944"/>
      <c r="G44" s="944"/>
      <c r="H44" s="933"/>
      <c r="I44" s="944"/>
      <c r="J44" s="943" t="s">
        <v>894</v>
      </c>
      <c r="K44" s="944"/>
      <c r="L44" s="944"/>
      <c r="M44" s="944"/>
      <c r="N44" s="944"/>
      <c r="O44" s="944"/>
      <c r="P44" s="944"/>
      <c r="Q44" s="944"/>
      <c r="R44" s="944"/>
      <c r="S44" s="944"/>
      <c r="T44" s="944"/>
      <c r="U44" s="944"/>
    </row>
    <row r="45" spans="1:21" ht="30.6" customHeight="1">
      <c r="A45" s="945" t="s">
        <v>895</v>
      </c>
      <c r="B45" s="945"/>
      <c r="C45" s="945"/>
      <c r="D45" s="945"/>
      <c r="E45" s="945"/>
      <c r="F45" s="945"/>
      <c r="G45" s="945"/>
      <c r="H45" s="945"/>
      <c r="I45" s="945"/>
      <c r="J45" s="508" t="s">
        <v>895</v>
      </c>
      <c r="K45" s="933"/>
      <c r="L45" s="933"/>
      <c r="M45" s="933"/>
      <c r="N45" s="933"/>
      <c r="O45" s="933"/>
      <c r="P45" s="933"/>
      <c r="Q45" s="933"/>
      <c r="R45" s="933"/>
      <c r="S45" s="933"/>
      <c r="T45" s="933"/>
      <c r="U45" s="933"/>
    </row>
    <row r="46" spans="1:21">
      <c r="D46" s="933"/>
      <c r="E46" s="944"/>
      <c r="J46" s="508"/>
    </row>
    <row r="47" spans="1:21">
      <c r="D47" s="933"/>
      <c r="E47" s="944"/>
    </row>
    <row r="48" spans="1:21">
      <c r="B48" s="946"/>
      <c r="D48" s="933"/>
      <c r="E48" s="944"/>
    </row>
    <row r="49" spans="4:5">
      <c r="D49" s="933"/>
      <c r="E49" s="944"/>
    </row>
    <row r="50" spans="4:5">
      <c r="D50" s="947"/>
      <c r="E50" s="944"/>
    </row>
    <row r="51" spans="4:5">
      <c r="D51" s="933"/>
      <c r="E51" s="944"/>
    </row>
    <row r="52" spans="4:5">
      <c r="D52" s="933"/>
      <c r="E52" s="944"/>
    </row>
    <row r="53" spans="4:5">
      <c r="D53" s="933"/>
      <c r="E53" s="944"/>
    </row>
    <row r="54" spans="4:5">
      <c r="D54" s="933"/>
      <c r="E54" s="944"/>
    </row>
    <row r="55" spans="4:5">
      <c r="D55" s="933"/>
      <c r="E55" s="944"/>
    </row>
    <row r="56" spans="4:5">
      <c r="D56" s="933"/>
      <c r="E56" s="944"/>
    </row>
    <row r="57" spans="4:5">
      <c r="D57" s="933"/>
      <c r="E57" s="944"/>
    </row>
    <row r="58" spans="4:5">
      <c r="D58" s="936"/>
      <c r="E58" s="944"/>
    </row>
    <row r="59" spans="4:5">
      <c r="D59" s="936"/>
      <c r="E59" s="944"/>
    </row>
    <row r="60" spans="4:5">
      <c r="D60" s="938"/>
      <c r="E60" s="944"/>
    </row>
    <row r="61" spans="4:5">
      <c r="D61" s="939"/>
      <c r="E61" s="944"/>
    </row>
    <row r="62" spans="4:5">
      <c r="D62" s="933"/>
      <c r="E62" s="944"/>
    </row>
    <row r="63" spans="4:5">
      <c r="D63" s="933"/>
      <c r="E63" s="944"/>
    </row>
    <row r="64" spans="4:5">
      <c r="D64" s="933"/>
      <c r="E64" s="944"/>
    </row>
    <row r="65" spans="4:57">
      <c r="D65" s="933"/>
      <c r="E65" s="944"/>
    </row>
    <row r="66" spans="4:57">
      <c r="D66" s="933"/>
      <c r="E66" s="944"/>
    </row>
    <row r="67" spans="4:57">
      <c r="D67" s="933"/>
      <c r="E67" s="944"/>
    </row>
    <row r="68" spans="4:57">
      <c r="D68" s="933"/>
      <c r="E68" s="944"/>
    </row>
    <row r="69" spans="4:57">
      <c r="D69" s="936"/>
      <c r="E69" s="944"/>
    </row>
    <row r="79" spans="4:57" ht="13.8">
      <c r="BE79" s="51"/>
    </row>
    <row r="200" spans="3:3">
      <c r="C200" s="7" t="s">
        <v>117</v>
      </c>
    </row>
  </sheetData>
  <mergeCells count="29">
    <mergeCell ref="S6:S7"/>
    <mergeCell ref="T6:T7"/>
    <mergeCell ref="U6:U7"/>
    <mergeCell ref="A45:I45"/>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U1"/>
    <mergeCell ref="A2:I2"/>
    <mergeCell ref="J2:U2"/>
    <mergeCell ref="A3:I3"/>
    <mergeCell ref="J3:U3"/>
    <mergeCell ref="A4:I4"/>
    <mergeCell ref="J4:U4"/>
  </mergeCells>
  <hyperlinks>
    <hyperlink ref="A1" location="Índice!A1" display="Volver al Índice" xr:uid="{5584750D-40E9-41D9-AC16-792C1F70E10E}"/>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0B27-7ADC-4A05-8F85-586497B11848}">
  <dimension ref="A1:K204"/>
  <sheetViews>
    <sheetView showGridLines="0" zoomScaleNormal="100" workbookViewId="0"/>
  </sheetViews>
  <sheetFormatPr baseColWidth="10" defaultColWidth="11.44140625" defaultRowHeight="13.2"/>
  <cols>
    <col min="1" max="1" width="46.44140625" style="974" customWidth="1"/>
    <col min="2" max="2" width="10.44140625" style="974" customWidth="1"/>
    <col min="3" max="5" width="15.44140625" style="974" customWidth="1"/>
    <col min="6" max="6" width="11.44140625" style="974" customWidth="1"/>
    <col min="7" max="7" width="11.44140625" style="974" hidden="1" customWidth="1"/>
    <col min="8" max="256" width="11.44140625" style="974"/>
    <col min="257" max="257" width="46.44140625" style="974" customWidth="1"/>
    <col min="258" max="258" width="10.44140625" style="974" customWidth="1"/>
    <col min="259" max="261" width="15.44140625" style="974" customWidth="1"/>
    <col min="262" max="262" width="11.44140625" style="974"/>
    <col min="263" max="263" width="0" style="974" hidden="1" customWidth="1"/>
    <col min="264" max="512" width="11.44140625" style="974"/>
    <col min="513" max="513" width="46.44140625" style="974" customWidth="1"/>
    <col min="514" max="514" width="10.44140625" style="974" customWidth="1"/>
    <col min="515" max="517" width="15.44140625" style="974" customWidth="1"/>
    <col min="518" max="518" width="11.44140625" style="974"/>
    <col min="519" max="519" width="0" style="974" hidden="1" customWidth="1"/>
    <col min="520" max="768" width="11.44140625" style="974"/>
    <col min="769" max="769" width="46.44140625" style="974" customWidth="1"/>
    <col min="770" max="770" width="10.44140625" style="974" customWidth="1"/>
    <col min="771" max="773" width="15.44140625" style="974" customWidth="1"/>
    <col min="774" max="774" width="11.44140625" style="974"/>
    <col min="775" max="775" width="0" style="974" hidden="1" customWidth="1"/>
    <col min="776" max="1024" width="11.44140625" style="974"/>
    <col min="1025" max="1025" width="46.44140625" style="974" customWidth="1"/>
    <col min="1026" max="1026" width="10.44140625" style="974" customWidth="1"/>
    <col min="1027" max="1029" width="15.44140625" style="974" customWidth="1"/>
    <col min="1030" max="1030" width="11.44140625" style="974"/>
    <col min="1031" max="1031" width="0" style="974" hidden="1" customWidth="1"/>
    <col min="1032" max="1280" width="11.44140625" style="974"/>
    <col min="1281" max="1281" width="46.44140625" style="974" customWidth="1"/>
    <col min="1282" max="1282" width="10.44140625" style="974" customWidth="1"/>
    <col min="1283" max="1285" width="15.44140625" style="974" customWidth="1"/>
    <col min="1286" max="1286" width="11.44140625" style="974"/>
    <col min="1287" max="1287" width="0" style="974" hidden="1" customWidth="1"/>
    <col min="1288" max="1536" width="11.44140625" style="974"/>
    <col min="1537" max="1537" width="46.44140625" style="974" customWidth="1"/>
    <col min="1538" max="1538" width="10.44140625" style="974" customWidth="1"/>
    <col min="1539" max="1541" width="15.44140625" style="974" customWidth="1"/>
    <col min="1542" max="1542" width="11.44140625" style="974"/>
    <col min="1543" max="1543" width="0" style="974" hidden="1" customWidth="1"/>
    <col min="1544" max="1792" width="11.44140625" style="974"/>
    <col min="1793" max="1793" width="46.44140625" style="974" customWidth="1"/>
    <col min="1794" max="1794" width="10.44140625" style="974" customWidth="1"/>
    <col min="1795" max="1797" width="15.44140625" style="974" customWidth="1"/>
    <col min="1798" max="1798" width="11.44140625" style="974"/>
    <col min="1799" max="1799" width="0" style="974" hidden="1" customWidth="1"/>
    <col min="1800" max="2048" width="11.44140625" style="974"/>
    <col min="2049" max="2049" width="46.44140625" style="974" customWidth="1"/>
    <col min="2050" max="2050" width="10.44140625" style="974" customWidth="1"/>
    <col min="2051" max="2053" width="15.44140625" style="974" customWidth="1"/>
    <col min="2054" max="2054" width="11.44140625" style="974"/>
    <col min="2055" max="2055" width="0" style="974" hidden="1" customWidth="1"/>
    <col min="2056" max="2304" width="11.44140625" style="974"/>
    <col min="2305" max="2305" width="46.44140625" style="974" customWidth="1"/>
    <col min="2306" max="2306" width="10.44140625" style="974" customWidth="1"/>
    <col min="2307" max="2309" width="15.44140625" style="974" customWidth="1"/>
    <col min="2310" max="2310" width="11.44140625" style="974"/>
    <col min="2311" max="2311" width="0" style="974" hidden="1" customWidth="1"/>
    <col min="2312" max="2560" width="11.44140625" style="974"/>
    <col min="2561" max="2561" width="46.44140625" style="974" customWidth="1"/>
    <col min="2562" max="2562" width="10.44140625" style="974" customWidth="1"/>
    <col min="2563" max="2565" width="15.44140625" style="974" customWidth="1"/>
    <col min="2566" max="2566" width="11.44140625" style="974"/>
    <col min="2567" max="2567" width="0" style="974" hidden="1" customWidth="1"/>
    <col min="2568" max="2816" width="11.44140625" style="974"/>
    <col min="2817" max="2817" width="46.44140625" style="974" customWidth="1"/>
    <col min="2818" max="2818" width="10.44140625" style="974" customWidth="1"/>
    <col min="2819" max="2821" width="15.44140625" style="974" customWidth="1"/>
    <col min="2822" max="2822" width="11.44140625" style="974"/>
    <col min="2823" max="2823" width="0" style="974" hidden="1" customWidth="1"/>
    <col min="2824" max="3072" width="11.44140625" style="974"/>
    <col min="3073" max="3073" width="46.44140625" style="974" customWidth="1"/>
    <col min="3074" max="3074" width="10.44140625" style="974" customWidth="1"/>
    <col min="3075" max="3077" width="15.44140625" style="974" customWidth="1"/>
    <col min="3078" max="3078" width="11.44140625" style="974"/>
    <col min="3079" max="3079" width="0" style="974" hidden="1" customWidth="1"/>
    <col min="3080" max="3328" width="11.44140625" style="974"/>
    <col min="3329" max="3329" width="46.44140625" style="974" customWidth="1"/>
    <col min="3330" max="3330" width="10.44140625" style="974" customWidth="1"/>
    <col min="3331" max="3333" width="15.44140625" style="974" customWidth="1"/>
    <col min="3334" max="3334" width="11.44140625" style="974"/>
    <col min="3335" max="3335" width="0" style="974" hidden="1" customWidth="1"/>
    <col min="3336" max="3584" width="11.44140625" style="974"/>
    <col min="3585" max="3585" width="46.44140625" style="974" customWidth="1"/>
    <col min="3586" max="3586" width="10.44140625" style="974" customWidth="1"/>
    <col min="3587" max="3589" width="15.44140625" style="974" customWidth="1"/>
    <col min="3590" max="3590" width="11.44140625" style="974"/>
    <col min="3591" max="3591" width="0" style="974" hidden="1" customWidth="1"/>
    <col min="3592" max="3840" width="11.44140625" style="974"/>
    <col min="3841" max="3841" width="46.44140625" style="974" customWidth="1"/>
    <col min="3842" max="3842" width="10.44140625" style="974" customWidth="1"/>
    <col min="3843" max="3845" width="15.44140625" style="974" customWidth="1"/>
    <col min="3846" max="3846" width="11.44140625" style="974"/>
    <col min="3847" max="3847" width="0" style="974" hidden="1" customWidth="1"/>
    <col min="3848" max="4096" width="11.44140625" style="974"/>
    <col min="4097" max="4097" width="46.44140625" style="974" customWidth="1"/>
    <col min="4098" max="4098" width="10.44140625" style="974" customWidth="1"/>
    <col min="4099" max="4101" width="15.44140625" style="974" customWidth="1"/>
    <col min="4102" max="4102" width="11.44140625" style="974"/>
    <col min="4103" max="4103" width="0" style="974" hidden="1" customWidth="1"/>
    <col min="4104" max="4352" width="11.44140625" style="974"/>
    <col min="4353" max="4353" width="46.44140625" style="974" customWidth="1"/>
    <col min="4354" max="4354" width="10.44140625" style="974" customWidth="1"/>
    <col min="4355" max="4357" width="15.44140625" style="974" customWidth="1"/>
    <col min="4358" max="4358" width="11.44140625" style="974"/>
    <col min="4359" max="4359" width="0" style="974" hidden="1" customWidth="1"/>
    <col min="4360" max="4608" width="11.44140625" style="974"/>
    <col min="4609" max="4609" width="46.44140625" style="974" customWidth="1"/>
    <col min="4610" max="4610" width="10.44140625" style="974" customWidth="1"/>
    <col min="4611" max="4613" width="15.44140625" style="974" customWidth="1"/>
    <col min="4614" max="4614" width="11.44140625" style="974"/>
    <col min="4615" max="4615" width="0" style="974" hidden="1" customWidth="1"/>
    <col min="4616" max="4864" width="11.44140625" style="974"/>
    <col min="4865" max="4865" width="46.44140625" style="974" customWidth="1"/>
    <col min="4866" max="4866" width="10.44140625" style="974" customWidth="1"/>
    <col min="4867" max="4869" width="15.44140625" style="974" customWidth="1"/>
    <col min="4870" max="4870" width="11.44140625" style="974"/>
    <col min="4871" max="4871" width="0" style="974" hidden="1" customWidth="1"/>
    <col min="4872" max="5120" width="11.44140625" style="974"/>
    <col min="5121" max="5121" width="46.44140625" style="974" customWidth="1"/>
    <col min="5122" max="5122" width="10.44140625" style="974" customWidth="1"/>
    <col min="5123" max="5125" width="15.44140625" style="974" customWidth="1"/>
    <col min="5126" max="5126" width="11.44140625" style="974"/>
    <col min="5127" max="5127" width="0" style="974" hidden="1" customWidth="1"/>
    <col min="5128" max="5376" width="11.44140625" style="974"/>
    <col min="5377" max="5377" width="46.44140625" style="974" customWidth="1"/>
    <col min="5378" max="5378" width="10.44140625" style="974" customWidth="1"/>
    <col min="5379" max="5381" width="15.44140625" style="974" customWidth="1"/>
    <col min="5382" max="5382" width="11.44140625" style="974"/>
    <col min="5383" max="5383" width="0" style="974" hidden="1" customWidth="1"/>
    <col min="5384" max="5632" width="11.44140625" style="974"/>
    <col min="5633" max="5633" width="46.44140625" style="974" customWidth="1"/>
    <col min="5634" max="5634" width="10.44140625" style="974" customWidth="1"/>
    <col min="5635" max="5637" width="15.44140625" style="974" customWidth="1"/>
    <col min="5638" max="5638" width="11.44140625" style="974"/>
    <col min="5639" max="5639" width="0" style="974" hidden="1" customWidth="1"/>
    <col min="5640" max="5888" width="11.44140625" style="974"/>
    <col min="5889" max="5889" width="46.44140625" style="974" customWidth="1"/>
    <col min="5890" max="5890" width="10.44140625" style="974" customWidth="1"/>
    <col min="5891" max="5893" width="15.44140625" style="974" customWidth="1"/>
    <col min="5894" max="5894" width="11.44140625" style="974"/>
    <col min="5895" max="5895" width="0" style="974" hidden="1" customWidth="1"/>
    <col min="5896" max="6144" width="11.44140625" style="974"/>
    <col min="6145" max="6145" width="46.44140625" style="974" customWidth="1"/>
    <col min="6146" max="6146" width="10.44140625" style="974" customWidth="1"/>
    <col min="6147" max="6149" width="15.44140625" style="974" customWidth="1"/>
    <col min="6150" max="6150" width="11.44140625" style="974"/>
    <col min="6151" max="6151" width="0" style="974" hidden="1" customWidth="1"/>
    <col min="6152" max="6400" width="11.44140625" style="974"/>
    <col min="6401" max="6401" width="46.44140625" style="974" customWidth="1"/>
    <col min="6402" max="6402" width="10.44140625" style="974" customWidth="1"/>
    <col min="6403" max="6405" width="15.44140625" style="974" customWidth="1"/>
    <col min="6406" max="6406" width="11.44140625" style="974"/>
    <col min="6407" max="6407" width="0" style="974" hidden="1" customWidth="1"/>
    <col min="6408" max="6656" width="11.44140625" style="974"/>
    <col min="6657" max="6657" width="46.44140625" style="974" customWidth="1"/>
    <col min="6658" max="6658" width="10.44140625" style="974" customWidth="1"/>
    <col min="6659" max="6661" width="15.44140625" style="974" customWidth="1"/>
    <col min="6662" max="6662" width="11.44140625" style="974"/>
    <col min="6663" max="6663" width="0" style="974" hidden="1" customWidth="1"/>
    <col min="6664" max="6912" width="11.44140625" style="974"/>
    <col min="6913" max="6913" width="46.44140625" style="974" customWidth="1"/>
    <col min="6914" max="6914" width="10.44140625" style="974" customWidth="1"/>
    <col min="6915" max="6917" width="15.44140625" style="974" customWidth="1"/>
    <col min="6918" max="6918" width="11.44140625" style="974"/>
    <col min="6919" max="6919" width="0" style="974" hidden="1" customWidth="1"/>
    <col min="6920" max="7168" width="11.44140625" style="974"/>
    <col min="7169" max="7169" width="46.44140625" style="974" customWidth="1"/>
    <col min="7170" max="7170" width="10.44140625" style="974" customWidth="1"/>
    <col min="7171" max="7173" width="15.44140625" style="974" customWidth="1"/>
    <col min="7174" max="7174" width="11.44140625" style="974"/>
    <col min="7175" max="7175" width="0" style="974" hidden="1" customWidth="1"/>
    <col min="7176" max="7424" width="11.44140625" style="974"/>
    <col min="7425" max="7425" width="46.44140625" style="974" customWidth="1"/>
    <col min="7426" max="7426" width="10.44140625" style="974" customWidth="1"/>
    <col min="7427" max="7429" width="15.44140625" style="974" customWidth="1"/>
    <col min="7430" max="7430" width="11.44140625" style="974"/>
    <col min="7431" max="7431" width="0" style="974" hidden="1" customWidth="1"/>
    <col min="7432" max="7680" width="11.44140625" style="974"/>
    <col min="7681" max="7681" width="46.44140625" style="974" customWidth="1"/>
    <col min="7682" max="7682" width="10.44140625" style="974" customWidth="1"/>
    <col min="7683" max="7685" width="15.44140625" style="974" customWidth="1"/>
    <col min="7686" max="7686" width="11.44140625" style="974"/>
    <col min="7687" max="7687" width="0" style="974" hidden="1" customWidth="1"/>
    <col min="7688" max="7936" width="11.44140625" style="974"/>
    <col min="7937" max="7937" width="46.44140625" style="974" customWidth="1"/>
    <col min="7938" max="7938" width="10.44140625" style="974" customWidth="1"/>
    <col min="7939" max="7941" width="15.44140625" style="974" customWidth="1"/>
    <col min="7942" max="7942" width="11.44140625" style="974"/>
    <col min="7943" max="7943" width="0" style="974" hidden="1" customWidth="1"/>
    <col min="7944" max="8192" width="11.44140625" style="974"/>
    <col min="8193" max="8193" width="46.44140625" style="974" customWidth="1"/>
    <col min="8194" max="8194" width="10.44140625" style="974" customWidth="1"/>
    <col min="8195" max="8197" width="15.44140625" style="974" customWidth="1"/>
    <col min="8198" max="8198" width="11.44140625" style="974"/>
    <col min="8199" max="8199" width="0" style="974" hidden="1" customWidth="1"/>
    <col min="8200" max="8448" width="11.44140625" style="974"/>
    <col min="8449" max="8449" width="46.44140625" style="974" customWidth="1"/>
    <col min="8450" max="8450" width="10.44140625" style="974" customWidth="1"/>
    <col min="8451" max="8453" width="15.44140625" style="974" customWidth="1"/>
    <col min="8454" max="8454" width="11.44140625" style="974"/>
    <col min="8455" max="8455" width="0" style="974" hidden="1" customWidth="1"/>
    <col min="8456" max="8704" width="11.44140625" style="974"/>
    <col min="8705" max="8705" width="46.44140625" style="974" customWidth="1"/>
    <col min="8706" max="8706" width="10.44140625" style="974" customWidth="1"/>
    <col min="8707" max="8709" width="15.44140625" style="974" customWidth="1"/>
    <col min="8710" max="8710" width="11.44140625" style="974"/>
    <col min="8711" max="8711" width="0" style="974" hidden="1" customWidth="1"/>
    <col min="8712" max="8960" width="11.44140625" style="974"/>
    <col min="8961" max="8961" width="46.44140625" style="974" customWidth="1"/>
    <col min="8962" max="8962" width="10.44140625" style="974" customWidth="1"/>
    <col min="8963" max="8965" width="15.44140625" style="974" customWidth="1"/>
    <col min="8966" max="8966" width="11.44140625" style="974"/>
    <col min="8967" max="8967" width="0" style="974" hidden="1" customWidth="1"/>
    <col min="8968" max="9216" width="11.44140625" style="974"/>
    <col min="9217" max="9217" width="46.44140625" style="974" customWidth="1"/>
    <col min="9218" max="9218" width="10.44140625" style="974" customWidth="1"/>
    <col min="9219" max="9221" width="15.44140625" style="974" customWidth="1"/>
    <col min="9222" max="9222" width="11.44140625" style="974"/>
    <col min="9223" max="9223" width="0" style="974" hidden="1" customWidth="1"/>
    <col min="9224" max="9472" width="11.44140625" style="974"/>
    <col min="9473" max="9473" width="46.44140625" style="974" customWidth="1"/>
    <col min="9474" max="9474" width="10.44140625" style="974" customWidth="1"/>
    <col min="9475" max="9477" width="15.44140625" style="974" customWidth="1"/>
    <col min="9478" max="9478" width="11.44140625" style="974"/>
    <col min="9479" max="9479" width="0" style="974" hidden="1" customWidth="1"/>
    <col min="9480" max="9728" width="11.44140625" style="974"/>
    <col min="9729" max="9729" width="46.44140625" style="974" customWidth="1"/>
    <col min="9730" max="9730" width="10.44140625" style="974" customWidth="1"/>
    <col min="9731" max="9733" width="15.44140625" style="974" customWidth="1"/>
    <col min="9734" max="9734" width="11.44140625" style="974"/>
    <col min="9735" max="9735" width="0" style="974" hidden="1" customWidth="1"/>
    <col min="9736" max="9984" width="11.44140625" style="974"/>
    <col min="9985" max="9985" width="46.44140625" style="974" customWidth="1"/>
    <col min="9986" max="9986" width="10.44140625" style="974" customWidth="1"/>
    <col min="9987" max="9989" width="15.44140625" style="974" customWidth="1"/>
    <col min="9990" max="9990" width="11.44140625" style="974"/>
    <col min="9991" max="9991" width="0" style="974" hidden="1" customWidth="1"/>
    <col min="9992" max="10240" width="11.44140625" style="974"/>
    <col min="10241" max="10241" width="46.44140625" style="974" customWidth="1"/>
    <col min="10242" max="10242" width="10.44140625" style="974" customWidth="1"/>
    <col min="10243" max="10245" width="15.44140625" style="974" customWidth="1"/>
    <col min="10246" max="10246" width="11.44140625" style="974"/>
    <col min="10247" max="10247" width="0" style="974" hidden="1" customWidth="1"/>
    <col min="10248" max="10496" width="11.44140625" style="974"/>
    <col min="10497" max="10497" width="46.44140625" style="974" customWidth="1"/>
    <col min="10498" max="10498" width="10.44140625" style="974" customWidth="1"/>
    <col min="10499" max="10501" width="15.44140625" style="974" customWidth="1"/>
    <col min="10502" max="10502" width="11.44140625" style="974"/>
    <col min="10503" max="10503" width="0" style="974" hidden="1" customWidth="1"/>
    <col min="10504" max="10752" width="11.44140625" style="974"/>
    <col min="10753" max="10753" width="46.44140625" style="974" customWidth="1"/>
    <col min="10754" max="10754" width="10.44140625" style="974" customWidth="1"/>
    <col min="10755" max="10757" width="15.44140625" style="974" customWidth="1"/>
    <col min="10758" max="10758" width="11.44140625" style="974"/>
    <col min="10759" max="10759" width="0" style="974" hidden="1" customWidth="1"/>
    <col min="10760" max="11008" width="11.44140625" style="974"/>
    <col min="11009" max="11009" width="46.44140625" style="974" customWidth="1"/>
    <col min="11010" max="11010" width="10.44140625" style="974" customWidth="1"/>
    <col min="11011" max="11013" width="15.44140625" style="974" customWidth="1"/>
    <col min="11014" max="11014" width="11.44140625" style="974"/>
    <col min="11015" max="11015" width="0" style="974" hidden="1" customWidth="1"/>
    <col min="11016" max="11264" width="11.44140625" style="974"/>
    <col min="11265" max="11265" width="46.44140625" style="974" customWidth="1"/>
    <col min="11266" max="11266" width="10.44140625" style="974" customWidth="1"/>
    <col min="11267" max="11269" width="15.44140625" style="974" customWidth="1"/>
    <col min="11270" max="11270" width="11.44140625" style="974"/>
    <col min="11271" max="11271" width="0" style="974" hidden="1" customWidth="1"/>
    <col min="11272" max="11520" width="11.44140625" style="974"/>
    <col min="11521" max="11521" width="46.44140625" style="974" customWidth="1"/>
    <col min="11522" max="11522" width="10.44140625" style="974" customWidth="1"/>
    <col min="11523" max="11525" width="15.44140625" style="974" customWidth="1"/>
    <col min="11526" max="11526" width="11.44140625" style="974"/>
    <col min="11527" max="11527" width="0" style="974" hidden="1" customWidth="1"/>
    <col min="11528" max="11776" width="11.44140625" style="974"/>
    <col min="11777" max="11777" width="46.44140625" style="974" customWidth="1"/>
    <col min="11778" max="11778" width="10.44140625" style="974" customWidth="1"/>
    <col min="11779" max="11781" width="15.44140625" style="974" customWidth="1"/>
    <col min="11782" max="11782" width="11.44140625" style="974"/>
    <col min="11783" max="11783" width="0" style="974" hidden="1" customWidth="1"/>
    <col min="11784" max="12032" width="11.44140625" style="974"/>
    <col min="12033" max="12033" width="46.44140625" style="974" customWidth="1"/>
    <col min="12034" max="12034" width="10.44140625" style="974" customWidth="1"/>
    <col min="12035" max="12037" width="15.44140625" style="974" customWidth="1"/>
    <col min="12038" max="12038" width="11.44140625" style="974"/>
    <col min="12039" max="12039" width="0" style="974" hidden="1" customWidth="1"/>
    <col min="12040" max="12288" width="11.44140625" style="974"/>
    <col min="12289" max="12289" width="46.44140625" style="974" customWidth="1"/>
    <col min="12290" max="12290" width="10.44140625" style="974" customWidth="1"/>
    <col min="12291" max="12293" width="15.44140625" style="974" customWidth="1"/>
    <col min="12294" max="12294" width="11.44140625" style="974"/>
    <col min="12295" max="12295" width="0" style="974" hidden="1" customWidth="1"/>
    <col min="12296" max="12544" width="11.44140625" style="974"/>
    <col min="12545" max="12545" width="46.44140625" style="974" customWidth="1"/>
    <col min="12546" max="12546" width="10.44140625" style="974" customWidth="1"/>
    <col min="12547" max="12549" width="15.44140625" style="974" customWidth="1"/>
    <col min="12550" max="12550" width="11.44140625" style="974"/>
    <col min="12551" max="12551" width="0" style="974" hidden="1" customWidth="1"/>
    <col min="12552" max="12800" width="11.44140625" style="974"/>
    <col min="12801" max="12801" width="46.44140625" style="974" customWidth="1"/>
    <col min="12802" max="12802" width="10.44140625" style="974" customWidth="1"/>
    <col min="12803" max="12805" width="15.44140625" style="974" customWidth="1"/>
    <col min="12806" max="12806" width="11.44140625" style="974"/>
    <col min="12807" max="12807" width="0" style="974" hidden="1" customWidth="1"/>
    <col min="12808" max="13056" width="11.44140625" style="974"/>
    <col min="13057" max="13057" width="46.44140625" style="974" customWidth="1"/>
    <col min="13058" max="13058" width="10.44140625" style="974" customWidth="1"/>
    <col min="13059" max="13061" width="15.44140625" style="974" customWidth="1"/>
    <col min="13062" max="13062" width="11.44140625" style="974"/>
    <col min="13063" max="13063" width="0" style="974" hidden="1" customWidth="1"/>
    <col min="13064" max="13312" width="11.44140625" style="974"/>
    <col min="13313" max="13313" width="46.44140625" style="974" customWidth="1"/>
    <col min="13314" max="13314" width="10.44140625" style="974" customWidth="1"/>
    <col min="13315" max="13317" width="15.44140625" style="974" customWidth="1"/>
    <col min="13318" max="13318" width="11.44140625" style="974"/>
    <col min="13319" max="13319" width="0" style="974" hidden="1" customWidth="1"/>
    <col min="13320" max="13568" width="11.44140625" style="974"/>
    <col min="13569" max="13569" width="46.44140625" style="974" customWidth="1"/>
    <col min="13570" max="13570" width="10.44140625" style="974" customWidth="1"/>
    <col min="13571" max="13573" width="15.44140625" style="974" customWidth="1"/>
    <col min="13574" max="13574" width="11.44140625" style="974"/>
    <col min="13575" max="13575" width="0" style="974" hidden="1" customWidth="1"/>
    <col min="13576" max="13824" width="11.44140625" style="974"/>
    <col min="13825" max="13825" width="46.44140625" style="974" customWidth="1"/>
    <col min="13826" max="13826" width="10.44140625" style="974" customWidth="1"/>
    <col min="13827" max="13829" width="15.44140625" style="974" customWidth="1"/>
    <col min="13830" max="13830" width="11.44140625" style="974"/>
    <col min="13831" max="13831" width="0" style="974" hidden="1" customWidth="1"/>
    <col min="13832" max="14080" width="11.44140625" style="974"/>
    <col min="14081" max="14081" width="46.44140625" style="974" customWidth="1"/>
    <col min="14082" max="14082" width="10.44140625" style="974" customWidth="1"/>
    <col min="14083" max="14085" width="15.44140625" style="974" customWidth="1"/>
    <col min="14086" max="14086" width="11.44140625" style="974"/>
    <col min="14087" max="14087" width="0" style="974" hidden="1" customWidth="1"/>
    <col min="14088" max="14336" width="11.44140625" style="974"/>
    <col min="14337" max="14337" width="46.44140625" style="974" customWidth="1"/>
    <col min="14338" max="14338" width="10.44140625" style="974" customWidth="1"/>
    <col min="14339" max="14341" width="15.44140625" style="974" customWidth="1"/>
    <col min="14342" max="14342" width="11.44140625" style="974"/>
    <col min="14343" max="14343" width="0" style="974" hidden="1" customWidth="1"/>
    <col min="14344" max="14592" width="11.44140625" style="974"/>
    <col min="14593" max="14593" width="46.44140625" style="974" customWidth="1"/>
    <col min="14594" max="14594" width="10.44140625" style="974" customWidth="1"/>
    <col min="14595" max="14597" width="15.44140625" style="974" customWidth="1"/>
    <col min="14598" max="14598" width="11.44140625" style="974"/>
    <col min="14599" max="14599" width="0" style="974" hidden="1" customWidth="1"/>
    <col min="14600" max="14848" width="11.44140625" style="974"/>
    <col min="14849" max="14849" width="46.44140625" style="974" customWidth="1"/>
    <col min="14850" max="14850" width="10.44140625" style="974" customWidth="1"/>
    <col min="14851" max="14853" width="15.44140625" style="974" customWidth="1"/>
    <col min="14854" max="14854" width="11.44140625" style="974"/>
    <col min="14855" max="14855" width="0" style="974" hidden="1" customWidth="1"/>
    <col min="14856" max="15104" width="11.44140625" style="974"/>
    <col min="15105" max="15105" width="46.44140625" style="974" customWidth="1"/>
    <col min="15106" max="15106" width="10.44140625" style="974" customWidth="1"/>
    <col min="15107" max="15109" width="15.44140625" style="974" customWidth="1"/>
    <col min="15110" max="15110" width="11.44140625" style="974"/>
    <col min="15111" max="15111" width="0" style="974" hidden="1" customWidth="1"/>
    <col min="15112" max="15360" width="11.44140625" style="974"/>
    <col min="15361" max="15361" width="46.44140625" style="974" customWidth="1"/>
    <col min="15362" max="15362" width="10.44140625" style="974" customWidth="1"/>
    <col min="15363" max="15365" width="15.44140625" style="974" customWidth="1"/>
    <col min="15366" max="15366" width="11.44140625" style="974"/>
    <col min="15367" max="15367" width="0" style="974" hidden="1" customWidth="1"/>
    <col min="15368" max="15616" width="11.44140625" style="974"/>
    <col min="15617" max="15617" width="46.44140625" style="974" customWidth="1"/>
    <col min="15618" max="15618" width="10.44140625" style="974" customWidth="1"/>
    <col min="15619" max="15621" width="15.44140625" style="974" customWidth="1"/>
    <col min="15622" max="15622" width="11.44140625" style="974"/>
    <col min="15623" max="15623" width="0" style="974" hidden="1" customWidth="1"/>
    <col min="15624" max="15872" width="11.44140625" style="974"/>
    <col min="15873" max="15873" width="46.44140625" style="974" customWidth="1"/>
    <col min="15874" max="15874" width="10.44140625" style="974" customWidth="1"/>
    <col min="15875" max="15877" width="15.44140625" style="974" customWidth="1"/>
    <col min="15878" max="15878" width="11.44140625" style="974"/>
    <col min="15879" max="15879" width="0" style="974" hidden="1" customWidth="1"/>
    <col min="15880" max="16128" width="11.44140625" style="974"/>
    <col min="16129" max="16129" width="46.44140625" style="974" customWidth="1"/>
    <col min="16130" max="16130" width="10.44140625" style="974" customWidth="1"/>
    <col min="16131" max="16133" width="15.44140625" style="974" customWidth="1"/>
    <col min="16134" max="16134" width="11.44140625" style="974"/>
    <col min="16135" max="16135" width="0" style="974" hidden="1" customWidth="1"/>
    <col min="16136" max="16384" width="11.44140625" style="974"/>
  </cols>
  <sheetData>
    <row r="1" spans="1:11" ht="18" customHeight="1">
      <c r="A1" s="1560" t="s">
        <v>1257</v>
      </c>
      <c r="B1" s="972"/>
      <c r="C1" s="972"/>
      <c r="D1" s="972"/>
      <c r="E1" s="972"/>
      <c r="F1" s="972"/>
      <c r="G1" s="973"/>
    </row>
    <row r="2" spans="1:11" ht="27" customHeight="1">
      <c r="A2" s="975" t="s">
        <v>902</v>
      </c>
      <c r="B2" s="975"/>
      <c r="C2" s="975"/>
      <c r="D2" s="975"/>
      <c r="E2" s="975"/>
      <c r="F2" s="975"/>
      <c r="G2" s="973"/>
    </row>
    <row r="3" spans="1:11" ht="27" customHeight="1">
      <c r="A3" s="975" t="s">
        <v>903</v>
      </c>
      <c r="B3" s="975"/>
      <c r="C3" s="975"/>
      <c r="D3" s="975"/>
      <c r="E3" s="975"/>
      <c r="F3" s="975"/>
      <c r="G3" s="976"/>
    </row>
    <row r="4" spans="1:11" ht="18" customHeight="1">
      <c r="A4" s="977">
        <v>45777</v>
      </c>
      <c r="B4" s="978"/>
      <c r="C4" s="978"/>
      <c r="D4" s="978"/>
      <c r="E4" s="978"/>
      <c r="F4" s="978"/>
      <c r="G4" s="979"/>
    </row>
    <row r="5" spans="1:11" ht="18" customHeight="1">
      <c r="A5" s="980" t="s">
        <v>125</v>
      </c>
      <c r="B5" s="981"/>
      <c r="C5" s="981"/>
      <c r="D5" s="981"/>
      <c r="E5" s="981"/>
      <c r="F5" s="981"/>
      <c r="G5" s="979"/>
    </row>
    <row r="6" spans="1:11" ht="15" customHeight="1" thickBot="1">
      <c r="A6" s="982"/>
      <c r="B6" s="983"/>
      <c r="C6" s="983"/>
      <c r="D6" s="983"/>
      <c r="E6" s="983"/>
      <c r="F6" s="983"/>
      <c r="G6" s="982"/>
    </row>
    <row r="7" spans="1:11" s="989" customFormat="1" ht="54.9" customHeight="1">
      <c r="A7" s="984"/>
      <c r="B7" s="985" t="s">
        <v>904</v>
      </c>
      <c r="C7" s="985" t="s">
        <v>905</v>
      </c>
      <c r="D7" s="985" t="s">
        <v>906</v>
      </c>
      <c r="E7" s="986" t="s">
        <v>907</v>
      </c>
      <c r="F7" s="987" t="s">
        <v>908</v>
      </c>
      <c r="G7" s="988"/>
    </row>
    <row r="8" spans="1:11" ht="8.4" customHeight="1">
      <c r="A8" s="990"/>
      <c r="B8" s="991"/>
      <c r="C8" s="991"/>
      <c r="D8" s="991"/>
      <c r="E8" s="991"/>
      <c r="F8" s="992"/>
      <c r="G8" s="992"/>
    </row>
    <row r="9" spans="1:11" s="997" customFormat="1" ht="24.75" customHeight="1">
      <c r="A9" s="993" t="s">
        <v>909</v>
      </c>
      <c r="B9" s="994">
        <v>2019420</v>
      </c>
      <c r="C9" s="994">
        <v>129564950.54828998</v>
      </c>
      <c r="D9" s="994">
        <v>86990636.283799991</v>
      </c>
      <c r="E9" s="994">
        <v>216555586.83209002</v>
      </c>
      <c r="F9" s="995">
        <v>60.467789614928968</v>
      </c>
      <c r="G9" s="996"/>
      <c r="I9" s="998"/>
    </row>
    <row r="10" spans="1:11" s="997" customFormat="1" ht="16.2" customHeight="1">
      <c r="A10" s="999" t="s">
        <v>910</v>
      </c>
      <c r="B10" s="1000">
        <v>132597</v>
      </c>
      <c r="C10" s="1000">
        <v>3255215.5159399998</v>
      </c>
      <c r="D10" s="1000">
        <v>10158870.74688</v>
      </c>
      <c r="E10" s="1000">
        <v>13414086.26282</v>
      </c>
      <c r="F10" s="995">
        <v>3.7455516982142054</v>
      </c>
      <c r="G10" s="1001"/>
      <c r="I10" s="998"/>
    </row>
    <row r="11" spans="1:11" s="997" customFormat="1" ht="16.2" customHeight="1">
      <c r="A11" s="999" t="s">
        <v>911</v>
      </c>
      <c r="B11" s="1000">
        <v>126364</v>
      </c>
      <c r="C11" s="1000">
        <v>3122749.6132899998</v>
      </c>
      <c r="D11" s="1000">
        <v>9398547.8251499999</v>
      </c>
      <c r="E11" s="1000">
        <v>12521297.438440001</v>
      </c>
      <c r="F11" s="995">
        <v>3.4962625083443188</v>
      </c>
      <c r="G11" s="1001"/>
      <c r="I11" s="998"/>
    </row>
    <row r="12" spans="1:11" s="997" customFormat="1" ht="16.2" customHeight="1">
      <c r="A12" s="999" t="s">
        <v>912</v>
      </c>
      <c r="B12" s="1000">
        <v>6233</v>
      </c>
      <c r="C12" s="1000">
        <v>132465.90265</v>
      </c>
      <c r="D12" s="1000">
        <v>760322.92172999994</v>
      </c>
      <c r="E12" s="1000">
        <v>892788.82438000001</v>
      </c>
      <c r="F12" s="995">
        <v>0.24928918986988663</v>
      </c>
      <c r="G12" s="1002"/>
      <c r="I12" s="998"/>
    </row>
    <row r="13" spans="1:11" s="997" customFormat="1" ht="16.2" customHeight="1">
      <c r="A13" s="999" t="s">
        <v>913</v>
      </c>
      <c r="B13" s="1000">
        <v>3452</v>
      </c>
      <c r="C13" s="1000">
        <v>732860.65954000002</v>
      </c>
      <c r="D13" s="1000">
        <v>9396429.5067400001</v>
      </c>
      <c r="E13" s="1000">
        <v>10129290.16628</v>
      </c>
      <c r="F13" s="995">
        <v>2.8283536605227217</v>
      </c>
      <c r="G13" s="1001"/>
      <c r="H13" s="998"/>
      <c r="I13" s="998"/>
      <c r="J13" s="998"/>
      <c r="K13" s="998"/>
    </row>
    <row r="14" spans="1:11" s="997" customFormat="1" ht="16.2" customHeight="1">
      <c r="A14" s="999" t="s">
        <v>914</v>
      </c>
      <c r="B14" s="1000">
        <v>189582</v>
      </c>
      <c r="C14" s="1000">
        <v>23965329.43327</v>
      </c>
      <c r="D14" s="1000">
        <v>23882345.970690001</v>
      </c>
      <c r="E14" s="1000">
        <v>47847675.403959997</v>
      </c>
      <c r="F14" s="995">
        <v>13.36027951166824</v>
      </c>
      <c r="G14" s="1001"/>
      <c r="I14" s="998"/>
    </row>
    <row r="15" spans="1:11" s="997" customFormat="1" ht="16.2" customHeight="1">
      <c r="A15" s="999" t="s">
        <v>915</v>
      </c>
      <c r="B15" s="1000">
        <v>48733</v>
      </c>
      <c r="C15" s="1000">
        <v>7308231.6027499996</v>
      </c>
      <c r="D15" s="1000">
        <v>9320979.3367800005</v>
      </c>
      <c r="E15" s="1000">
        <v>16629210.93953</v>
      </c>
      <c r="F15" s="995">
        <v>4.6432957157250856</v>
      </c>
      <c r="G15" s="1001"/>
      <c r="I15" s="998"/>
    </row>
    <row r="16" spans="1:11" s="997" customFormat="1" ht="16.2" customHeight="1">
      <c r="A16" s="999" t="s">
        <v>916</v>
      </c>
      <c r="B16" s="1000">
        <v>70773</v>
      </c>
      <c r="C16" s="1000">
        <v>2283332.1872800002</v>
      </c>
      <c r="D16" s="1000">
        <v>2177765.26933</v>
      </c>
      <c r="E16" s="1000">
        <v>4461097.4566099998</v>
      </c>
      <c r="F16" s="995">
        <v>1.2456510884992567</v>
      </c>
      <c r="G16" s="1001"/>
      <c r="I16" s="998"/>
    </row>
    <row r="17" spans="1:11" s="997" customFormat="1" ht="16.2" customHeight="1">
      <c r="A17" s="999" t="s">
        <v>917</v>
      </c>
      <c r="B17" s="1000">
        <v>19977</v>
      </c>
      <c r="C17" s="1000">
        <v>1969931.5239299999</v>
      </c>
      <c r="D17" s="1000">
        <v>936646.01162999996</v>
      </c>
      <c r="E17" s="1000">
        <v>2906577.5355600002</v>
      </c>
      <c r="F17" s="995">
        <v>0.81158986240329534</v>
      </c>
      <c r="G17" s="1001"/>
      <c r="I17" s="998"/>
    </row>
    <row r="18" spans="1:11" s="997" customFormat="1" ht="16.2" customHeight="1">
      <c r="A18" s="999" t="s">
        <v>918</v>
      </c>
      <c r="B18" s="1000">
        <v>3831</v>
      </c>
      <c r="C18" s="1000">
        <v>1961299.83424</v>
      </c>
      <c r="D18" s="1000">
        <v>2480308.3518300001</v>
      </c>
      <c r="E18" s="1000">
        <v>4441608.1860699998</v>
      </c>
      <c r="F18" s="995">
        <v>1.2402091919035576</v>
      </c>
      <c r="G18" s="1001"/>
      <c r="I18" s="998"/>
    </row>
    <row r="19" spans="1:11" s="997" customFormat="1" ht="16.2" customHeight="1">
      <c r="A19" s="999" t="s">
        <v>919</v>
      </c>
      <c r="B19" s="1000">
        <v>3520</v>
      </c>
      <c r="C19" s="1000">
        <v>1135444.5547400001</v>
      </c>
      <c r="D19" s="1000">
        <v>1758307.38904</v>
      </c>
      <c r="E19" s="1000">
        <v>2893751.9437799999</v>
      </c>
      <c r="F19" s="995">
        <v>0.80800863322890626</v>
      </c>
      <c r="G19" s="1001"/>
      <c r="I19" s="998"/>
    </row>
    <row r="20" spans="1:11" s="997" customFormat="1" ht="16.2" customHeight="1">
      <c r="A20" s="999" t="s">
        <v>920</v>
      </c>
      <c r="B20" s="1000">
        <v>5822</v>
      </c>
      <c r="C20" s="1000">
        <v>4672844.3845600002</v>
      </c>
      <c r="D20" s="1000">
        <v>367226.96363000001</v>
      </c>
      <c r="E20" s="1000">
        <v>5040071.3481900003</v>
      </c>
      <c r="F20" s="995">
        <v>1.4073152227787438</v>
      </c>
      <c r="G20" s="1001"/>
      <c r="I20" s="998"/>
    </row>
    <row r="21" spans="1:11" s="997" customFormat="1" ht="16.2" customHeight="1">
      <c r="A21" s="999" t="s">
        <v>921</v>
      </c>
      <c r="B21" s="1000">
        <v>14865</v>
      </c>
      <c r="C21" s="1000">
        <v>2249554.8209500001</v>
      </c>
      <c r="D21" s="1000">
        <v>4766277.6687700003</v>
      </c>
      <c r="E21" s="1000">
        <v>7015832.48972</v>
      </c>
      <c r="F21" s="995">
        <v>1.9589976373636926</v>
      </c>
      <c r="G21" s="1001"/>
      <c r="I21" s="998"/>
    </row>
    <row r="22" spans="1:11" s="997" customFormat="1" ht="16.2" customHeight="1">
      <c r="A22" s="999" t="s">
        <v>922</v>
      </c>
      <c r="B22" s="1000">
        <v>11666</v>
      </c>
      <c r="C22" s="1000">
        <v>839111.47215000005</v>
      </c>
      <c r="D22" s="1000">
        <v>1188975.9982100001</v>
      </c>
      <c r="E22" s="1000">
        <v>2028087.4703599999</v>
      </c>
      <c r="F22" s="995">
        <v>0.56629324725521057</v>
      </c>
      <c r="G22" s="1001"/>
      <c r="I22" s="998"/>
    </row>
    <row r="23" spans="1:11" s="997" customFormat="1" ht="16.2" customHeight="1">
      <c r="A23" s="999" t="s">
        <v>923</v>
      </c>
      <c r="B23" s="1000">
        <v>2439</v>
      </c>
      <c r="C23" s="1000">
        <v>146537.88615000001</v>
      </c>
      <c r="D23" s="1000">
        <v>186129.6194</v>
      </c>
      <c r="E23" s="1000">
        <v>332667.50555</v>
      </c>
      <c r="F23" s="995">
        <v>9.2889170081387168E-2</v>
      </c>
      <c r="G23" s="1001"/>
      <c r="I23" s="998"/>
    </row>
    <row r="24" spans="1:11" s="997" customFormat="1" ht="16.2" customHeight="1">
      <c r="A24" s="999" t="s">
        <v>924</v>
      </c>
      <c r="B24" s="1000">
        <v>7956</v>
      </c>
      <c r="C24" s="1000">
        <v>1399041.16652</v>
      </c>
      <c r="D24" s="1000">
        <v>699729.36207000003</v>
      </c>
      <c r="E24" s="1000">
        <v>2098770.5285899998</v>
      </c>
      <c r="F24" s="995">
        <v>0.58602974242910488</v>
      </c>
      <c r="G24" s="1001"/>
      <c r="I24" s="998"/>
    </row>
    <row r="25" spans="1:11" s="997" customFormat="1" ht="16.2" customHeight="1">
      <c r="A25" s="999" t="s">
        <v>925</v>
      </c>
      <c r="B25" s="1000">
        <v>1432</v>
      </c>
      <c r="C25" s="1000">
        <v>6406645.9541699998</v>
      </c>
      <c r="D25" s="1000">
        <v>3082618.0359899998</v>
      </c>
      <c r="E25" s="1000">
        <v>9489263.9901599996</v>
      </c>
      <c r="F25" s="995">
        <v>2.6496421863381325</v>
      </c>
      <c r="G25" s="1002"/>
      <c r="I25" s="998"/>
    </row>
    <row r="26" spans="1:11" s="997" customFormat="1" ht="16.2" customHeight="1">
      <c r="A26" s="999" t="s">
        <v>926</v>
      </c>
      <c r="B26" s="1000">
        <v>3044</v>
      </c>
      <c r="C26" s="1000">
        <v>371480.91568999999</v>
      </c>
      <c r="D26" s="1000">
        <v>85521.590169999996</v>
      </c>
      <c r="E26" s="1000">
        <v>457002.50585999998</v>
      </c>
      <c r="F26" s="995">
        <v>0.12760664262734656</v>
      </c>
      <c r="G26" s="1001"/>
      <c r="H26" s="998"/>
      <c r="I26" s="998"/>
      <c r="J26" s="998"/>
      <c r="K26" s="998"/>
    </row>
    <row r="27" spans="1:11" s="997" customFormat="1" ht="16.2" customHeight="1">
      <c r="A27" s="999" t="s">
        <v>927</v>
      </c>
      <c r="B27" s="1000">
        <v>76507</v>
      </c>
      <c r="C27" s="1000">
        <v>2921755.6206299998</v>
      </c>
      <c r="D27" s="1000">
        <v>1344051.3894799999</v>
      </c>
      <c r="E27" s="1000">
        <v>4265807.0101100001</v>
      </c>
      <c r="F27" s="995">
        <v>1.1911210631809828</v>
      </c>
      <c r="G27" s="1001"/>
      <c r="I27" s="998"/>
    </row>
    <row r="28" spans="1:11" s="997" customFormat="1" ht="16.2" customHeight="1">
      <c r="A28" s="999" t="s">
        <v>928</v>
      </c>
      <c r="B28" s="1000">
        <v>1083613</v>
      </c>
      <c r="C28" s="1000">
        <v>41751536.001170002</v>
      </c>
      <c r="D28" s="1000">
        <v>17150561.603909999</v>
      </c>
      <c r="E28" s="1000">
        <v>58902097.605080001</v>
      </c>
      <c r="F28" s="995">
        <v>16.446953403347646</v>
      </c>
      <c r="G28" s="1001"/>
      <c r="I28" s="998"/>
    </row>
    <row r="29" spans="1:11" s="997" customFormat="1" ht="16.2" customHeight="1">
      <c r="A29" s="999" t="s">
        <v>929</v>
      </c>
      <c r="B29" s="1000">
        <v>46026</v>
      </c>
      <c r="C29" s="1000">
        <v>3086120.8013300002</v>
      </c>
      <c r="D29" s="1000">
        <v>4554579.44606</v>
      </c>
      <c r="E29" s="1000">
        <v>7640700.2473900001</v>
      </c>
      <c r="F29" s="995">
        <v>2.1334764982449808</v>
      </c>
      <c r="G29" s="1001"/>
      <c r="I29" s="998"/>
    </row>
    <row r="30" spans="1:11" s="997" customFormat="1" ht="16.2" customHeight="1">
      <c r="A30" s="999" t="s">
        <v>930</v>
      </c>
      <c r="B30" s="1000">
        <v>235919</v>
      </c>
      <c r="C30" s="1000">
        <v>18263190.10763</v>
      </c>
      <c r="D30" s="1000">
        <v>11382183.283369999</v>
      </c>
      <c r="E30" s="1000">
        <v>29645373.390999999</v>
      </c>
      <c r="F30" s="995">
        <v>8.2777370350316382</v>
      </c>
      <c r="G30" s="1001"/>
      <c r="I30" s="998"/>
    </row>
    <row r="31" spans="1:11" s="997" customFormat="1" ht="16.2" customHeight="1">
      <c r="A31" s="999" t="s">
        <v>931</v>
      </c>
      <c r="B31" s="1000">
        <v>801668</v>
      </c>
      <c r="C31" s="1000">
        <v>20402225.092209999</v>
      </c>
      <c r="D31" s="1000">
        <v>1213798.87448</v>
      </c>
      <c r="E31" s="1000">
        <v>21616023.96669</v>
      </c>
      <c r="F31" s="995">
        <v>6.0357398700710236</v>
      </c>
      <c r="G31" s="1002"/>
      <c r="I31" s="998"/>
    </row>
    <row r="32" spans="1:11" s="997" customFormat="1" ht="16.2" customHeight="1">
      <c r="A32" s="999" t="s">
        <v>932</v>
      </c>
      <c r="B32" s="1000">
        <v>127739</v>
      </c>
      <c r="C32" s="1000">
        <v>10125858.49567</v>
      </c>
      <c r="D32" s="1000">
        <v>6310991.6213199999</v>
      </c>
      <c r="E32" s="1000">
        <v>16436850.11699</v>
      </c>
      <c r="F32" s="995">
        <v>4.5895837154130268</v>
      </c>
      <c r="G32" s="1001"/>
      <c r="I32" s="998"/>
    </row>
    <row r="33" spans="1:9" s="997" customFormat="1" ht="16.2" customHeight="1">
      <c r="A33" s="999" t="s">
        <v>933</v>
      </c>
      <c r="B33" s="1000">
        <v>119160</v>
      </c>
      <c r="C33" s="1000">
        <v>4179856.6469999999</v>
      </c>
      <c r="D33" s="1000">
        <v>1010774.9143600001</v>
      </c>
      <c r="E33" s="1000">
        <v>5190631.5613599997</v>
      </c>
      <c r="F33" s="995">
        <v>1.4493554371529005</v>
      </c>
      <c r="G33" s="1001"/>
      <c r="I33" s="998"/>
    </row>
    <row r="34" spans="1:9" s="997" customFormat="1" ht="16.2" customHeight="1">
      <c r="A34" s="999" t="s">
        <v>934</v>
      </c>
      <c r="B34" s="1000">
        <v>14199</v>
      </c>
      <c r="C34" s="1000">
        <v>6882446.4872700004</v>
      </c>
      <c r="D34" s="1000">
        <v>627681.03108999995</v>
      </c>
      <c r="E34" s="1000">
        <v>7510127.5183600001</v>
      </c>
      <c r="F34" s="995">
        <v>2.0970172942875456</v>
      </c>
      <c r="G34" s="1001"/>
      <c r="I34" s="998"/>
    </row>
    <row r="35" spans="1:9" s="997" customFormat="1" ht="16.2" customHeight="1">
      <c r="A35" s="999" t="s">
        <v>935</v>
      </c>
      <c r="B35" s="1000">
        <v>3181</v>
      </c>
      <c r="C35" s="1000">
        <v>6336698.1325399997</v>
      </c>
      <c r="D35" s="1000">
        <v>4708907.9333800003</v>
      </c>
      <c r="E35" s="1000">
        <v>11045606.065920001</v>
      </c>
      <c r="F35" s="995">
        <v>3.0842122040531974</v>
      </c>
      <c r="G35" s="1001"/>
      <c r="I35" s="998"/>
    </row>
    <row r="36" spans="1:9" s="997" customFormat="1" ht="16.2" customHeight="1">
      <c r="A36" s="999" t="s">
        <v>936</v>
      </c>
      <c r="B36" s="1000">
        <v>17049</v>
      </c>
      <c r="C36" s="1000">
        <v>6126240.6674899999</v>
      </c>
      <c r="D36" s="1000">
        <v>3922865.4560500002</v>
      </c>
      <c r="E36" s="1000">
        <v>10049106.123539999</v>
      </c>
      <c r="F36" s="995">
        <v>2.8059642504973121</v>
      </c>
      <c r="G36" s="1002"/>
      <c r="I36" s="998"/>
    </row>
    <row r="37" spans="1:9" s="997" customFormat="1" ht="16.2" customHeight="1">
      <c r="A37" s="999" t="s">
        <v>937</v>
      </c>
      <c r="B37" s="1000">
        <v>49463</v>
      </c>
      <c r="C37" s="1000">
        <v>3007542.7216099999</v>
      </c>
      <c r="D37" s="1000">
        <v>1877565.42985</v>
      </c>
      <c r="E37" s="1000">
        <v>4885108.1514600003</v>
      </c>
      <c r="F37" s="995">
        <v>1.3640455841838646</v>
      </c>
      <c r="G37" s="1001"/>
      <c r="I37" s="998"/>
    </row>
    <row r="38" spans="1:9" s="997" customFormat="1" ht="16.2" customHeight="1">
      <c r="A38" s="999" t="s">
        <v>938</v>
      </c>
      <c r="B38" s="1000">
        <v>47008</v>
      </c>
      <c r="C38" s="1000">
        <v>2830881.6893799999</v>
      </c>
      <c r="D38" s="1000">
        <v>1742686.1339400001</v>
      </c>
      <c r="E38" s="1000">
        <v>4573567.8233200004</v>
      </c>
      <c r="F38" s="995">
        <v>1.2770556556666111</v>
      </c>
      <c r="G38" s="1001"/>
      <c r="I38" s="998"/>
    </row>
    <row r="39" spans="1:9" s="997" customFormat="1" ht="16.2" customHeight="1">
      <c r="A39" s="999" t="s">
        <v>939</v>
      </c>
      <c r="B39" s="1000">
        <v>2064</v>
      </c>
      <c r="C39" s="1000">
        <v>196304.90020999999</v>
      </c>
      <c r="D39" s="1000">
        <v>4162.0848599999999</v>
      </c>
      <c r="E39" s="1000">
        <v>200466.98507</v>
      </c>
      <c r="F39" s="995">
        <v>5.5975445636277689E-2</v>
      </c>
      <c r="G39" s="1002"/>
      <c r="I39" s="998"/>
    </row>
    <row r="40" spans="1:9" s="997" customFormat="1" ht="16.2" customHeight="1">
      <c r="A40" s="999" t="s">
        <v>940</v>
      </c>
      <c r="B40" s="1000">
        <v>14634</v>
      </c>
      <c r="C40" s="1000">
        <v>4261712.8330899999</v>
      </c>
      <c r="D40" s="1000">
        <v>81760.203899999993</v>
      </c>
      <c r="E40" s="1000">
        <v>4343473.0369899999</v>
      </c>
      <c r="F40" s="995">
        <v>1.2128073795781145</v>
      </c>
      <c r="G40" s="1001"/>
      <c r="I40" s="998"/>
    </row>
    <row r="41" spans="1:9" s="997" customFormat="1" ht="16.2" customHeight="1">
      <c r="A41" s="999" t="s">
        <v>941</v>
      </c>
      <c r="B41" s="1000">
        <v>17190</v>
      </c>
      <c r="C41" s="1000">
        <v>2188367.5281699998</v>
      </c>
      <c r="D41" s="1000">
        <v>289183.15402000002</v>
      </c>
      <c r="E41" s="1000">
        <v>2477550.6821900001</v>
      </c>
      <c r="F41" s="995">
        <v>0.69179472856153057</v>
      </c>
      <c r="G41" s="1001"/>
      <c r="I41" s="998"/>
    </row>
    <row r="42" spans="1:9" s="997" customFormat="1" ht="16.2" customHeight="1">
      <c r="A42" s="999" t="s">
        <v>942</v>
      </c>
      <c r="B42" s="1000">
        <v>8489</v>
      </c>
      <c r="C42" s="1000">
        <v>762297.57834999997</v>
      </c>
      <c r="D42" s="1000">
        <v>14454.375480000001</v>
      </c>
      <c r="E42" s="1000">
        <v>776751.95383000001</v>
      </c>
      <c r="F42" s="995">
        <v>0.21688876474747912</v>
      </c>
      <c r="G42" s="1001"/>
      <c r="I42" s="998"/>
    </row>
    <row r="43" spans="1:9" s="997" customFormat="1" ht="16.2" customHeight="1">
      <c r="A43" s="999" t="s">
        <v>943</v>
      </c>
      <c r="B43" s="1000">
        <v>75684</v>
      </c>
      <c r="C43" s="1000">
        <v>1870503.1477300001</v>
      </c>
      <c r="D43" s="1000">
        <v>1106027.52936</v>
      </c>
      <c r="E43" s="1000">
        <v>2976530.6770899999</v>
      </c>
      <c r="F43" s="995">
        <v>0.83112254639827865</v>
      </c>
      <c r="G43" s="1001"/>
      <c r="I43" s="998"/>
    </row>
    <row r="44" spans="1:9" s="997" customFormat="1" ht="16.2" customHeight="1">
      <c r="A44" s="999" t="s">
        <v>944</v>
      </c>
      <c r="B44" s="1000">
        <v>33333</v>
      </c>
      <c r="C44" s="1000">
        <v>1391415.61937</v>
      </c>
      <c r="D44" s="1000">
        <v>193177.57233</v>
      </c>
      <c r="E44" s="1000">
        <v>1584593.1917000001</v>
      </c>
      <c r="F44" s="995">
        <v>0.44245844285355523</v>
      </c>
      <c r="G44" s="1001"/>
      <c r="I44" s="998"/>
    </row>
    <row r="45" spans="1:9" s="997" customFormat="1" ht="16.2" customHeight="1">
      <c r="A45" s="1003" t="s">
        <v>945</v>
      </c>
      <c r="B45" s="994">
        <v>269856</v>
      </c>
      <c r="C45" s="994">
        <v>63694233.525640003</v>
      </c>
      <c r="D45" s="994">
        <v>4557231.66065</v>
      </c>
      <c r="E45" s="994">
        <v>68251465.186289996</v>
      </c>
      <c r="F45" s="995">
        <v>19.057532978796722</v>
      </c>
      <c r="G45" s="1001"/>
      <c r="I45" s="998"/>
    </row>
    <row r="46" spans="1:9" s="1005" customFormat="1" ht="16.2" customHeight="1">
      <c r="A46" s="1003" t="s">
        <v>946</v>
      </c>
      <c r="B46" s="994">
        <v>7728112</v>
      </c>
      <c r="C46" s="994">
        <v>68341841.262610003</v>
      </c>
      <c r="D46" s="994">
        <v>4984896.9752099998</v>
      </c>
      <c r="E46" s="994">
        <v>73326738.237819999</v>
      </c>
      <c r="F46" s="995">
        <v>20.474677406274306</v>
      </c>
      <c r="G46" s="1004"/>
      <c r="I46" s="998"/>
    </row>
    <row r="47" spans="1:9" s="1005" customFormat="1" ht="18.75" customHeight="1">
      <c r="A47" s="1006" t="s">
        <v>947</v>
      </c>
      <c r="B47" s="994">
        <v>10017388</v>
      </c>
      <c r="C47" s="994">
        <v>261601025.33653998</v>
      </c>
      <c r="D47" s="994">
        <v>96532764.919659987</v>
      </c>
      <c r="E47" s="994">
        <v>358133790.25620002</v>
      </c>
      <c r="F47" s="995">
        <v>100</v>
      </c>
      <c r="G47" s="1007"/>
      <c r="I47" s="998"/>
    </row>
    <row r="48" spans="1:9" ht="8.4" customHeight="1" thickBot="1">
      <c r="A48" s="1008"/>
      <c r="B48" s="1009"/>
      <c r="C48" s="1009"/>
      <c r="D48" s="1009"/>
      <c r="E48" s="1009"/>
      <c r="F48" s="1009"/>
      <c r="G48" s="1010"/>
    </row>
    <row r="49" spans="1:7" ht="5.25" customHeight="1">
      <c r="A49" s="1011"/>
      <c r="B49" s="1012"/>
      <c r="C49" s="1012"/>
      <c r="D49" s="1012"/>
      <c r="E49" s="1012"/>
      <c r="F49" s="1012"/>
      <c r="G49" s="1012"/>
    </row>
    <row r="50" spans="1:7" ht="9.9" customHeight="1">
      <c r="A50" s="1013" t="s">
        <v>484</v>
      </c>
      <c r="B50" s="1013"/>
      <c r="C50" s="1013"/>
      <c r="D50" s="1013"/>
      <c r="E50" s="1014"/>
      <c r="F50" s="1013"/>
      <c r="G50" s="1013"/>
    </row>
    <row r="51" spans="1:7" ht="9.9" customHeight="1">
      <c r="A51" s="1015" t="s">
        <v>948</v>
      </c>
      <c r="B51" s="1015"/>
      <c r="C51" s="1015"/>
      <c r="D51" s="1015"/>
      <c r="E51" s="1015"/>
      <c r="F51" s="1015"/>
      <c r="G51" s="1015"/>
    </row>
    <row r="52" spans="1:7" ht="9.9" customHeight="1">
      <c r="A52" s="1015" t="s">
        <v>949</v>
      </c>
      <c r="B52" s="1015"/>
      <c r="C52" s="1015"/>
      <c r="D52" s="1015"/>
      <c r="E52" s="1015"/>
      <c r="F52" s="1015"/>
      <c r="G52" s="1013"/>
    </row>
    <row r="53" spans="1:7" ht="24" customHeight="1">
      <c r="A53" s="1015"/>
      <c r="B53" s="1015"/>
      <c r="C53" s="1015"/>
      <c r="D53" s="1015"/>
      <c r="E53" s="1015"/>
      <c r="F53" s="1015"/>
      <c r="G53" s="1013"/>
    </row>
    <row r="54" spans="1:7">
      <c r="A54" s="1013"/>
      <c r="B54" s="982"/>
      <c r="C54" s="982"/>
      <c r="D54" s="982"/>
      <c r="E54" s="982"/>
      <c r="F54" s="982"/>
      <c r="G54" s="983"/>
    </row>
    <row r="55" spans="1:7">
      <c r="A55" s="982"/>
      <c r="B55" s="982"/>
      <c r="C55" s="982"/>
      <c r="D55" s="982"/>
      <c r="E55" s="982"/>
      <c r="F55" s="982"/>
      <c r="G55" s="983"/>
    </row>
    <row r="56" spans="1:7">
      <c r="A56" s="982"/>
      <c r="B56" s="982"/>
      <c r="C56" s="982"/>
      <c r="D56" s="982"/>
      <c r="E56" s="982"/>
      <c r="F56" s="982"/>
      <c r="G56" s="983"/>
    </row>
    <row r="57" spans="1:7">
      <c r="A57" s="982"/>
      <c r="B57" s="982"/>
      <c r="C57" s="982"/>
      <c r="D57" s="982"/>
      <c r="E57" s="982"/>
      <c r="F57" s="982"/>
      <c r="G57" s="983"/>
    </row>
    <row r="58" spans="1:7">
      <c r="A58" s="982"/>
      <c r="B58" s="982"/>
      <c r="C58" s="982"/>
      <c r="D58" s="982"/>
      <c r="E58" s="982"/>
      <c r="F58" s="982"/>
      <c r="G58" s="983"/>
    </row>
    <row r="59" spans="1:7">
      <c r="A59" s="982"/>
      <c r="B59" s="982"/>
      <c r="C59" s="982"/>
      <c r="D59" s="982"/>
      <c r="E59" s="982"/>
      <c r="F59" s="982"/>
      <c r="G59" s="983"/>
    </row>
    <row r="60" spans="1:7">
      <c r="A60" s="982"/>
      <c r="B60" s="982"/>
      <c r="C60" s="982"/>
      <c r="D60" s="982"/>
      <c r="E60" s="982"/>
      <c r="F60" s="982"/>
      <c r="G60" s="983"/>
    </row>
    <row r="61" spans="1:7">
      <c r="A61" s="982"/>
      <c r="B61" s="982"/>
      <c r="C61" s="982"/>
      <c r="D61" s="982"/>
      <c r="E61" s="982"/>
      <c r="F61" s="982"/>
      <c r="G61" s="983"/>
    </row>
    <row r="62" spans="1:7">
      <c r="A62" s="982"/>
      <c r="B62" s="982"/>
      <c r="C62" s="982"/>
      <c r="D62" s="982"/>
      <c r="E62" s="982"/>
      <c r="F62" s="982"/>
      <c r="G62" s="983"/>
    </row>
    <row r="63" spans="1:7">
      <c r="A63" s="982"/>
      <c r="B63" s="982"/>
      <c r="C63" s="982"/>
      <c r="D63" s="982"/>
      <c r="E63" s="982"/>
      <c r="F63" s="982"/>
      <c r="G63" s="983"/>
    </row>
    <row r="64" spans="1:7">
      <c r="A64" s="982"/>
      <c r="B64" s="982"/>
      <c r="C64" s="982"/>
      <c r="D64" s="982"/>
      <c r="E64" s="982"/>
      <c r="F64" s="982"/>
      <c r="G64" s="983"/>
    </row>
    <row r="65" spans="1:7">
      <c r="A65" s="982"/>
      <c r="B65" s="982"/>
      <c r="C65" s="982"/>
      <c r="D65" s="982"/>
      <c r="E65" s="982"/>
      <c r="F65" s="982"/>
      <c r="G65" s="983"/>
    </row>
    <row r="66" spans="1:7">
      <c r="A66" s="982"/>
      <c r="B66" s="982"/>
      <c r="C66" s="982"/>
      <c r="D66" s="982"/>
      <c r="E66" s="982"/>
      <c r="F66" s="982"/>
      <c r="G66" s="983"/>
    </row>
    <row r="67" spans="1:7">
      <c r="A67" s="982"/>
      <c r="B67" s="982"/>
      <c r="C67" s="982"/>
      <c r="D67" s="982"/>
      <c r="E67" s="982"/>
      <c r="F67" s="982"/>
      <c r="G67" s="982"/>
    </row>
    <row r="68" spans="1:7">
      <c r="A68" s="982"/>
      <c r="B68" s="982"/>
      <c r="C68" s="982"/>
      <c r="D68" s="982"/>
      <c r="E68" s="982"/>
      <c r="F68" s="982"/>
      <c r="G68" s="982"/>
    </row>
    <row r="69" spans="1:7">
      <c r="A69" s="982"/>
      <c r="B69" s="982"/>
      <c r="C69" s="982"/>
      <c r="D69" s="982"/>
      <c r="E69" s="982"/>
      <c r="F69" s="982"/>
      <c r="G69" s="982"/>
    </row>
    <row r="70" spans="1:7">
      <c r="A70" s="982"/>
      <c r="B70" s="982"/>
      <c r="C70" s="982"/>
      <c r="D70" s="982"/>
      <c r="E70" s="982"/>
      <c r="F70" s="982"/>
      <c r="G70" s="982"/>
    </row>
    <row r="71" spans="1:7">
      <c r="A71" s="982"/>
      <c r="B71" s="982"/>
      <c r="C71" s="982"/>
      <c r="D71" s="982"/>
      <c r="E71" s="982"/>
      <c r="F71" s="982"/>
      <c r="G71" s="982"/>
    </row>
    <row r="204" spans="3:3">
      <c r="C204" s="974" t="s">
        <v>117</v>
      </c>
    </row>
  </sheetData>
  <mergeCells count="2">
    <mergeCell ref="A51:G51"/>
    <mergeCell ref="A52:F53"/>
  </mergeCells>
  <hyperlinks>
    <hyperlink ref="A1" location="Índice!A1" display="Volver al Índice" xr:uid="{0C05E9B0-00D9-4736-B63F-9F6D6A38B0C4}"/>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6608-A88D-450D-A7F1-C882E9FB7362}">
  <dimension ref="A1:U794"/>
  <sheetViews>
    <sheetView showGridLines="0" zoomScale="70" zoomScaleNormal="70" workbookViewId="0"/>
  </sheetViews>
  <sheetFormatPr baseColWidth="10" defaultColWidth="11.44140625" defaultRowHeight="13.8"/>
  <cols>
    <col min="1" max="1" width="13" style="1050" customWidth="1"/>
    <col min="2" max="2" width="16.6640625" style="1050" bestFit="1" customWidth="1"/>
    <col min="3" max="3" width="26.109375" style="1050" bestFit="1" customWidth="1"/>
    <col min="4" max="4" width="15.6640625" style="1050" bestFit="1" customWidth="1"/>
    <col min="5" max="5" width="16" style="1050" bestFit="1" customWidth="1"/>
    <col min="6" max="6" width="17.109375" style="1050" bestFit="1" customWidth="1"/>
    <col min="7" max="7" width="14" style="1050" bestFit="1" customWidth="1"/>
    <col min="8" max="10" width="13.44140625" style="1050" bestFit="1" customWidth="1"/>
    <col min="11" max="15" width="14" style="1050" bestFit="1" customWidth="1"/>
    <col min="16" max="16" width="15.44140625" style="1050" bestFit="1" customWidth="1"/>
    <col min="17" max="17" width="14" style="1050" bestFit="1" customWidth="1"/>
    <col min="18" max="18" width="15.44140625" style="1050" bestFit="1" customWidth="1"/>
    <col min="19" max="16384" width="11.44140625" style="1024"/>
  </cols>
  <sheetData>
    <row r="1" spans="1:21" s="336" customFormat="1" ht="19.8">
      <c r="A1" s="1560" t="s">
        <v>1257</v>
      </c>
      <c r="B1" s="1016"/>
      <c r="C1" s="1016"/>
      <c r="D1" s="1016"/>
      <c r="E1" s="1016"/>
      <c r="F1" s="1016"/>
      <c r="G1" s="1016"/>
      <c r="H1" s="1016"/>
      <c r="I1" s="1016"/>
      <c r="J1" s="1016"/>
      <c r="K1" s="1016"/>
      <c r="L1" s="1016"/>
      <c r="M1" s="1016"/>
      <c r="N1" s="1016"/>
      <c r="O1" s="1017"/>
      <c r="P1" s="1017"/>
      <c r="Q1" s="1017"/>
      <c r="R1" s="1017"/>
      <c r="T1" s="1018"/>
      <c r="U1" s="1018"/>
    </row>
    <row r="2" spans="1:21" s="1021" customFormat="1" ht="28.2">
      <c r="A2" s="1019" t="s">
        <v>950</v>
      </c>
      <c r="B2" s="1019"/>
      <c r="C2" s="1019"/>
      <c r="D2" s="1019"/>
      <c r="E2" s="1019"/>
      <c r="F2" s="1019"/>
      <c r="G2" s="1019"/>
      <c r="H2" s="1019"/>
      <c r="I2" s="1019"/>
      <c r="J2" s="1019"/>
      <c r="K2" s="1019"/>
      <c r="L2" s="1019"/>
      <c r="M2" s="1019"/>
      <c r="N2" s="1019"/>
      <c r="O2" s="1019"/>
      <c r="P2" s="1017"/>
      <c r="Q2" s="1020"/>
      <c r="R2" s="1017"/>
      <c r="T2" s="1018"/>
    </row>
    <row r="3" spans="1:21" s="1023" customFormat="1" ht="18">
      <c r="A3" s="1022">
        <v>45777</v>
      </c>
      <c r="B3" s="1022"/>
      <c r="C3" s="1022"/>
      <c r="D3" s="1022"/>
      <c r="E3" s="1022"/>
      <c r="F3" s="1022"/>
      <c r="G3" s="1022"/>
      <c r="H3" s="1022"/>
      <c r="I3" s="1022"/>
      <c r="J3" s="1022"/>
      <c r="K3" s="1022"/>
      <c r="L3" s="1022"/>
      <c r="M3" s="1022"/>
      <c r="N3" s="1022"/>
      <c r="O3" s="1022"/>
      <c r="P3" s="1022"/>
      <c r="Q3" s="1022"/>
      <c r="R3" s="1022"/>
      <c r="T3" s="1024"/>
    </row>
    <row r="4" spans="1:21" s="1025" customFormat="1" ht="16.8">
      <c r="B4" s="1026"/>
      <c r="C4" s="1026"/>
      <c r="D4" s="1026"/>
      <c r="E4" s="1026"/>
      <c r="F4" s="1026"/>
      <c r="G4" s="1026"/>
      <c r="H4" s="1027" t="s">
        <v>951</v>
      </c>
      <c r="J4" s="1026"/>
      <c r="K4" s="1026"/>
      <c r="L4" s="1026"/>
      <c r="M4" s="1026"/>
      <c r="N4" s="1026"/>
      <c r="O4" s="1026"/>
      <c r="P4" s="1026"/>
      <c r="R4" s="1026"/>
      <c r="T4" s="1024"/>
    </row>
    <row r="5" spans="1:21" s="336" customFormat="1" ht="10.5" customHeight="1">
      <c r="A5" s="1028"/>
      <c r="B5" s="1028"/>
      <c r="C5" s="1028"/>
      <c r="D5" s="1028"/>
      <c r="E5" s="1028"/>
      <c r="F5" s="1028"/>
      <c r="G5" s="1029"/>
      <c r="H5" s="1028"/>
      <c r="I5" s="1028"/>
      <c r="J5" s="1028"/>
      <c r="K5" s="1028"/>
      <c r="L5" s="1028"/>
      <c r="M5" s="1028"/>
      <c r="N5" s="1028"/>
      <c r="P5" s="1028"/>
      <c r="R5" s="1028"/>
    </row>
    <row r="7" spans="1:21" s="336" customFormat="1" ht="21.3" customHeight="1">
      <c r="A7" s="345" t="s">
        <v>952</v>
      </c>
      <c r="B7" s="345" t="s">
        <v>189</v>
      </c>
      <c r="C7" s="345" t="s">
        <v>190</v>
      </c>
      <c r="D7" s="1030" t="s">
        <v>149</v>
      </c>
      <c r="E7" s="1031"/>
      <c r="F7" s="1031"/>
      <c r="G7" s="1031" t="s">
        <v>142</v>
      </c>
      <c r="H7" s="1031"/>
      <c r="I7" s="1031"/>
      <c r="J7" s="1031" t="s">
        <v>144</v>
      </c>
      <c r="K7" s="1031"/>
      <c r="L7" s="1031"/>
      <c r="M7" s="1031" t="s">
        <v>146</v>
      </c>
      <c r="N7" s="1031"/>
      <c r="O7" s="1031"/>
      <c r="P7" s="1031" t="s">
        <v>155</v>
      </c>
      <c r="Q7" s="1031"/>
      <c r="R7" s="1032"/>
    </row>
    <row r="8" spans="1:21" s="336" customFormat="1" ht="15.75" customHeight="1">
      <c r="A8" s="353"/>
      <c r="B8" s="353" t="s">
        <v>190</v>
      </c>
      <c r="C8" s="353" t="s">
        <v>190</v>
      </c>
      <c r="D8" s="1033" t="s">
        <v>953</v>
      </c>
      <c r="E8" s="1033" t="s">
        <v>954</v>
      </c>
      <c r="F8" s="1033" t="s">
        <v>955</v>
      </c>
      <c r="G8" s="1033" t="s">
        <v>953</v>
      </c>
      <c r="H8" s="1033" t="s">
        <v>954</v>
      </c>
      <c r="I8" s="1033" t="s">
        <v>955</v>
      </c>
      <c r="J8" s="1033" t="s">
        <v>953</v>
      </c>
      <c r="K8" s="1033" t="s">
        <v>954</v>
      </c>
      <c r="L8" s="1033" t="s">
        <v>955</v>
      </c>
      <c r="M8" s="1033" t="s">
        <v>953</v>
      </c>
      <c r="N8" s="1033" t="s">
        <v>954</v>
      </c>
      <c r="O8" s="1033" t="s">
        <v>955</v>
      </c>
      <c r="P8" s="1033" t="s">
        <v>953</v>
      </c>
      <c r="Q8" s="1033" t="s">
        <v>954</v>
      </c>
      <c r="R8" s="1034" t="s">
        <v>955</v>
      </c>
    </row>
    <row r="9" spans="1:21">
      <c r="A9" s="357" t="s">
        <v>3</v>
      </c>
      <c r="B9" s="357" t="s">
        <v>195</v>
      </c>
      <c r="C9" s="357" t="s">
        <v>195</v>
      </c>
      <c r="D9" s="1035">
        <v>72624.340370000005</v>
      </c>
      <c r="E9" s="1036">
        <v>32.303330000000003</v>
      </c>
      <c r="F9" s="1036">
        <v>72656.643700000001</v>
      </c>
      <c r="G9" s="1036">
        <v>9353.09771</v>
      </c>
      <c r="H9" s="1036">
        <v>64.307059999999993</v>
      </c>
      <c r="I9" s="1036">
        <v>9417.4047699999992</v>
      </c>
      <c r="J9" s="1036">
        <v>29237.908579999999</v>
      </c>
      <c r="K9" s="1036">
        <v>3723.7696700000001</v>
      </c>
      <c r="L9" s="1036">
        <v>32961.678249999997</v>
      </c>
      <c r="M9" s="1036">
        <v>3347.8048499999995</v>
      </c>
      <c r="N9" s="1036">
        <v>140.04434000000001</v>
      </c>
      <c r="O9" s="1036">
        <v>3487.8491899999999</v>
      </c>
      <c r="P9" s="1036">
        <v>41938.811139999998</v>
      </c>
      <c r="Q9" s="1036">
        <v>3928.1210699999997</v>
      </c>
      <c r="R9" s="1037">
        <v>45866.932209999999</v>
      </c>
    </row>
    <row r="10" spans="1:21">
      <c r="A10" s="362"/>
      <c r="B10" s="357" t="s">
        <v>196</v>
      </c>
      <c r="C10" s="357" t="s">
        <v>196</v>
      </c>
      <c r="D10" s="1035">
        <v>128376.02525999999</v>
      </c>
      <c r="E10" s="1036">
        <v>353.34983</v>
      </c>
      <c r="F10" s="1036">
        <v>128729.37509</v>
      </c>
      <c r="G10" s="1036">
        <v>51532.296390000003</v>
      </c>
      <c r="H10" s="1036">
        <v>5480.1719400000002</v>
      </c>
      <c r="I10" s="1036">
        <v>57012.468329999996</v>
      </c>
      <c r="J10" s="1036">
        <v>103241.53554</v>
      </c>
      <c r="K10" s="1036">
        <v>13755.42209</v>
      </c>
      <c r="L10" s="1036">
        <v>116996.95762999999</v>
      </c>
      <c r="M10" s="1036">
        <v>6768.4226100000005</v>
      </c>
      <c r="N10" s="1036">
        <v>780.83918000000006</v>
      </c>
      <c r="O10" s="1036">
        <v>7549.2617900000005</v>
      </c>
      <c r="P10" s="1036">
        <v>161542.25453999999</v>
      </c>
      <c r="Q10" s="1036">
        <v>20016.433209999996</v>
      </c>
      <c r="R10" s="1037">
        <v>181558.68775000001</v>
      </c>
    </row>
    <row r="11" spans="1:21">
      <c r="A11" s="362"/>
      <c r="B11" s="357" t="s">
        <v>197</v>
      </c>
      <c r="C11" s="357" t="s">
        <v>198</v>
      </c>
      <c r="D11" s="1035">
        <v>241950.2978</v>
      </c>
      <c r="E11" s="1036">
        <v>251.15236999999999</v>
      </c>
      <c r="F11" s="1036">
        <v>242201.45017000003</v>
      </c>
      <c r="G11" s="1036">
        <v>21998.784059999998</v>
      </c>
      <c r="H11" s="1036">
        <v>1410.5539700000002</v>
      </c>
      <c r="I11" s="1036">
        <v>23409.338029999999</v>
      </c>
      <c r="J11" s="1036">
        <v>68098.694499999998</v>
      </c>
      <c r="K11" s="1036">
        <v>6044.9981299999999</v>
      </c>
      <c r="L11" s="1036">
        <v>74143.69262999999</v>
      </c>
      <c r="M11" s="1036">
        <v>8403.838240000001</v>
      </c>
      <c r="N11" s="1036">
        <v>736.15184999999997</v>
      </c>
      <c r="O11" s="1036">
        <v>9139.9900899999993</v>
      </c>
      <c r="P11" s="1036">
        <v>98501.316799999986</v>
      </c>
      <c r="Q11" s="1036">
        <v>8191.7039499999992</v>
      </c>
      <c r="R11" s="1037">
        <v>106693.02075</v>
      </c>
    </row>
    <row r="12" spans="1:21">
      <c r="A12" s="362"/>
      <c r="B12" s="357" t="s">
        <v>330</v>
      </c>
      <c r="C12" s="357" t="s">
        <v>331</v>
      </c>
      <c r="D12" s="1035">
        <v>17159.384979999999</v>
      </c>
      <c r="E12" s="1036">
        <v>0</v>
      </c>
      <c r="F12" s="1036">
        <v>17159.384979999999</v>
      </c>
      <c r="G12" s="1036">
        <v>0</v>
      </c>
      <c r="H12" s="1036">
        <v>0</v>
      </c>
      <c r="I12" s="1036">
        <v>0</v>
      </c>
      <c r="J12" s="1036">
        <v>1258.2863200000002</v>
      </c>
      <c r="K12" s="1036">
        <v>12.930729999999999</v>
      </c>
      <c r="L12" s="1036">
        <v>1271.21705</v>
      </c>
      <c r="M12" s="1036">
        <v>1139.8716399999998</v>
      </c>
      <c r="N12" s="1036">
        <v>0</v>
      </c>
      <c r="O12" s="1036">
        <v>1139.8716399999998</v>
      </c>
      <c r="P12" s="1036">
        <v>2398.15796</v>
      </c>
      <c r="Q12" s="1036">
        <v>12.930729999999999</v>
      </c>
      <c r="R12" s="1037">
        <v>2411.08869</v>
      </c>
    </row>
    <row r="13" spans="1:21">
      <c r="A13" s="357" t="s">
        <v>956</v>
      </c>
      <c r="B13" s="1038"/>
      <c r="C13" s="1038"/>
      <c r="D13" s="1035">
        <v>460110.04841000005</v>
      </c>
      <c r="E13" s="1036">
        <v>636.80552999999998</v>
      </c>
      <c r="F13" s="1036">
        <v>460746.85394000006</v>
      </c>
      <c r="G13" s="1036">
        <v>82884.178159999996</v>
      </c>
      <c r="H13" s="1036">
        <v>6955.0329700000011</v>
      </c>
      <c r="I13" s="1036">
        <v>89839.211129999996</v>
      </c>
      <c r="J13" s="1036">
        <v>201836.42494</v>
      </c>
      <c r="K13" s="1036">
        <v>23537.120619999998</v>
      </c>
      <c r="L13" s="1036">
        <v>225373.54556</v>
      </c>
      <c r="M13" s="1036">
        <v>19659.937340000004</v>
      </c>
      <c r="N13" s="1036">
        <v>1657.0353700000001</v>
      </c>
      <c r="O13" s="1036">
        <v>21316.972710000002</v>
      </c>
      <c r="P13" s="1036">
        <v>304380.54044000001</v>
      </c>
      <c r="Q13" s="1036">
        <v>32149.188959999996</v>
      </c>
      <c r="R13" s="1037">
        <v>336529.72940000001</v>
      </c>
    </row>
    <row r="14" spans="1:21">
      <c r="A14" s="357" t="s">
        <v>4</v>
      </c>
      <c r="B14" s="357" t="s">
        <v>199</v>
      </c>
      <c r="C14" s="357" t="s">
        <v>199</v>
      </c>
      <c r="D14" s="1035">
        <v>69207.136610000001</v>
      </c>
      <c r="E14" s="1036">
        <v>2182.34591</v>
      </c>
      <c r="F14" s="1036">
        <v>71389.48251999999</v>
      </c>
      <c r="G14" s="1036">
        <v>14790.25244</v>
      </c>
      <c r="H14" s="1036">
        <v>5271.9368099999992</v>
      </c>
      <c r="I14" s="1036">
        <v>20062.189249999999</v>
      </c>
      <c r="J14" s="1036">
        <v>84050.37043000001</v>
      </c>
      <c r="K14" s="1036">
        <v>11926.94247</v>
      </c>
      <c r="L14" s="1036">
        <v>95977.312900000004</v>
      </c>
      <c r="M14" s="1036">
        <v>9584.08799</v>
      </c>
      <c r="N14" s="1036">
        <v>833.52072999999996</v>
      </c>
      <c r="O14" s="1036">
        <v>10417.608719999998</v>
      </c>
      <c r="P14" s="1036">
        <v>108424.71086000001</v>
      </c>
      <c r="Q14" s="1036">
        <v>18032.400009999998</v>
      </c>
      <c r="R14" s="1037">
        <v>126457.11087</v>
      </c>
    </row>
    <row r="15" spans="1:21">
      <c r="A15" s="362"/>
      <c r="B15" s="357" t="s">
        <v>200</v>
      </c>
      <c r="C15" s="357" t="s">
        <v>200</v>
      </c>
      <c r="D15" s="1035">
        <v>1270963.6616399998</v>
      </c>
      <c r="E15" s="1036">
        <v>31891.058100000002</v>
      </c>
      <c r="F15" s="1036">
        <v>1302854.7197400001</v>
      </c>
      <c r="G15" s="1036">
        <v>175646.30387</v>
      </c>
      <c r="H15" s="1036">
        <v>27861.380440000001</v>
      </c>
      <c r="I15" s="1036">
        <v>203507.68431000001</v>
      </c>
      <c r="J15" s="1036">
        <v>675146.04917999997</v>
      </c>
      <c r="K15" s="1036">
        <v>109765.27786</v>
      </c>
      <c r="L15" s="1036">
        <v>784911.32704000012</v>
      </c>
      <c r="M15" s="1036">
        <v>249067.87187999999</v>
      </c>
      <c r="N15" s="1036">
        <v>36920.785059999995</v>
      </c>
      <c r="O15" s="1036">
        <v>285988.65694000007</v>
      </c>
      <c r="P15" s="1036">
        <v>1099860.22493</v>
      </c>
      <c r="Q15" s="1036">
        <v>174547.44336000003</v>
      </c>
      <c r="R15" s="1037">
        <v>1274407.6682900002</v>
      </c>
    </row>
    <row r="16" spans="1:21">
      <c r="A16" s="362"/>
      <c r="B16" s="357" t="s">
        <v>332</v>
      </c>
      <c r="C16" s="357" t="s">
        <v>332</v>
      </c>
      <c r="D16" s="1035">
        <v>17735.863269999998</v>
      </c>
      <c r="E16" s="1036">
        <v>0</v>
      </c>
      <c r="F16" s="1036">
        <v>17735.863269999998</v>
      </c>
      <c r="G16" s="1036">
        <v>0.13763</v>
      </c>
      <c r="H16" s="1036">
        <v>0</v>
      </c>
      <c r="I16" s="1036">
        <v>0.13763</v>
      </c>
      <c r="J16" s="1036">
        <v>3896.3798500000003</v>
      </c>
      <c r="K16" s="1036">
        <v>760.08134999999993</v>
      </c>
      <c r="L16" s="1036">
        <v>4656.4611999999997</v>
      </c>
      <c r="M16" s="1036">
        <v>2966.70667</v>
      </c>
      <c r="N16" s="1036">
        <v>45.312750000000001</v>
      </c>
      <c r="O16" s="1036">
        <v>3012.0194200000001</v>
      </c>
      <c r="P16" s="1036">
        <v>6863.22415</v>
      </c>
      <c r="Q16" s="1036">
        <v>805.39409999999998</v>
      </c>
      <c r="R16" s="1037">
        <v>7668.6182500000004</v>
      </c>
    </row>
    <row r="17" spans="1:18">
      <c r="A17" s="362"/>
      <c r="B17" s="357" t="s">
        <v>201</v>
      </c>
      <c r="C17" s="357" t="s">
        <v>202</v>
      </c>
      <c r="D17" s="1035">
        <v>67318.085539999985</v>
      </c>
      <c r="E17" s="1036">
        <v>455.05682000000002</v>
      </c>
      <c r="F17" s="1036">
        <v>67773.142359999998</v>
      </c>
      <c r="G17" s="1036">
        <v>5529.60275</v>
      </c>
      <c r="H17" s="1036">
        <v>179.78760999999997</v>
      </c>
      <c r="I17" s="1036">
        <v>5709.3903600000003</v>
      </c>
      <c r="J17" s="1036">
        <v>59281.763030000002</v>
      </c>
      <c r="K17" s="1036">
        <v>6768.8338500000009</v>
      </c>
      <c r="L17" s="1036">
        <v>66050.596879999997</v>
      </c>
      <c r="M17" s="1036">
        <v>9929.7832400000007</v>
      </c>
      <c r="N17" s="1036">
        <v>318.86829</v>
      </c>
      <c r="O17" s="1036">
        <v>10248.651530000001</v>
      </c>
      <c r="P17" s="1036">
        <v>74741.149019999997</v>
      </c>
      <c r="Q17" s="1036">
        <v>7267.4897500000006</v>
      </c>
      <c r="R17" s="1037">
        <v>82008.63876999999</v>
      </c>
    </row>
    <row r="18" spans="1:18">
      <c r="A18" s="362"/>
      <c r="B18" s="357" t="s">
        <v>203</v>
      </c>
      <c r="C18" s="357" t="s">
        <v>204</v>
      </c>
      <c r="D18" s="1035">
        <v>1442491.18331</v>
      </c>
      <c r="E18" s="1036">
        <v>138369.38729999997</v>
      </c>
      <c r="F18" s="1036">
        <v>1580860.5706099998</v>
      </c>
      <c r="G18" s="1036">
        <v>236989.31530000002</v>
      </c>
      <c r="H18" s="1036">
        <v>125569.56673999999</v>
      </c>
      <c r="I18" s="1036">
        <v>362558.88203999994</v>
      </c>
      <c r="J18" s="1036">
        <v>707283.33957999991</v>
      </c>
      <c r="K18" s="1036">
        <v>196820.40131000002</v>
      </c>
      <c r="L18" s="1036">
        <v>904103.74089000002</v>
      </c>
      <c r="M18" s="1036">
        <v>292055.82655</v>
      </c>
      <c r="N18" s="1036">
        <v>96460.620479999983</v>
      </c>
      <c r="O18" s="1036">
        <v>388516.44702999998</v>
      </c>
      <c r="P18" s="1036">
        <v>1236328.4814300002</v>
      </c>
      <c r="Q18" s="1036">
        <v>418850.58853000001</v>
      </c>
      <c r="R18" s="1037">
        <v>1655179.0699599998</v>
      </c>
    </row>
    <row r="19" spans="1:18">
      <c r="A19" s="362"/>
      <c r="B19" s="362"/>
      <c r="C19" s="1039" t="s">
        <v>323</v>
      </c>
      <c r="D19" s="1040">
        <v>219600.27501000001</v>
      </c>
      <c r="E19" s="1041">
        <v>2363.0783700000002</v>
      </c>
      <c r="F19" s="1041">
        <v>221963.35337999999</v>
      </c>
      <c r="G19" s="1041">
        <v>15910.049879999999</v>
      </c>
      <c r="H19" s="1041">
        <v>4631.6314099999991</v>
      </c>
      <c r="I19" s="1041">
        <v>20541.68129</v>
      </c>
      <c r="J19" s="1041">
        <v>96821.913579999993</v>
      </c>
      <c r="K19" s="1041">
        <v>19063.935170000001</v>
      </c>
      <c r="L19" s="1041">
        <v>115885.84875</v>
      </c>
      <c r="M19" s="1041">
        <v>53397.109560000004</v>
      </c>
      <c r="N19" s="1041">
        <v>14672.580820000001</v>
      </c>
      <c r="O19" s="1041">
        <v>68069.69038</v>
      </c>
      <c r="P19" s="1041">
        <v>166129.07302000001</v>
      </c>
      <c r="Q19" s="1041">
        <v>38368.147400000009</v>
      </c>
      <c r="R19" s="1042">
        <v>204497.22042</v>
      </c>
    </row>
    <row r="20" spans="1:18">
      <c r="A20" s="362"/>
      <c r="B20" s="362"/>
      <c r="C20" s="1039" t="s">
        <v>203</v>
      </c>
      <c r="D20" s="1040">
        <v>40966.626389999998</v>
      </c>
      <c r="E20" s="1041">
        <v>0</v>
      </c>
      <c r="F20" s="1041">
        <v>40966.626389999998</v>
      </c>
      <c r="G20" s="1041">
        <v>5.2749999999999998E-2</v>
      </c>
      <c r="H20" s="1041">
        <v>0</v>
      </c>
      <c r="I20" s="1041">
        <v>5.2749999999999998E-2</v>
      </c>
      <c r="J20" s="1041">
        <v>7577.80879</v>
      </c>
      <c r="K20" s="1041">
        <v>98.158380000000008</v>
      </c>
      <c r="L20" s="1041">
        <v>7675.9671699999999</v>
      </c>
      <c r="M20" s="1041">
        <v>3047.4131400000001</v>
      </c>
      <c r="N20" s="1041">
        <v>0</v>
      </c>
      <c r="O20" s="1041">
        <v>3047.4131400000001</v>
      </c>
      <c r="P20" s="1041">
        <v>10625.27468</v>
      </c>
      <c r="Q20" s="1041">
        <v>98.158380000000008</v>
      </c>
      <c r="R20" s="1042">
        <v>10723.433060000001</v>
      </c>
    </row>
    <row r="21" spans="1:18">
      <c r="A21" s="362"/>
      <c r="B21" s="362"/>
      <c r="C21" s="1039" t="s">
        <v>333</v>
      </c>
      <c r="D21" s="1040">
        <v>16824.030220000001</v>
      </c>
      <c r="E21" s="1041">
        <v>0</v>
      </c>
      <c r="F21" s="1041">
        <v>16824.030220000001</v>
      </c>
      <c r="G21" s="1041">
        <v>0</v>
      </c>
      <c r="H21" s="1041">
        <v>0</v>
      </c>
      <c r="I21" s="1041">
        <v>0</v>
      </c>
      <c r="J21" s="1041">
        <v>784.93040000000008</v>
      </c>
      <c r="K21" s="1041">
        <v>0.10102</v>
      </c>
      <c r="L21" s="1041">
        <v>785.03142000000003</v>
      </c>
      <c r="M21" s="1041">
        <v>372.72359999999998</v>
      </c>
      <c r="N21" s="1041">
        <v>0</v>
      </c>
      <c r="O21" s="1041">
        <v>372.72359999999998</v>
      </c>
      <c r="P21" s="1041">
        <v>1157.654</v>
      </c>
      <c r="Q21" s="1041">
        <v>0.10102</v>
      </c>
      <c r="R21" s="1042">
        <v>1157.7550200000001</v>
      </c>
    </row>
    <row r="22" spans="1:18">
      <c r="A22" s="362"/>
      <c r="B22" s="357" t="s">
        <v>334</v>
      </c>
      <c r="C22" s="357" t="s">
        <v>334</v>
      </c>
      <c r="D22" s="1035">
        <v>25290.56121</v>
      </c>
      <c r="E22" s="1036">
        <v>0</v>
      </c>
      <c r="F22" s="1036">
        <v>25290.56121</v>
      </c>
      <c r="G22" s="1036">
        <v>0</v>
      </c>
      <c r="H22" s="1036">
        <v>0</v>
      </c>
      <c r="I22" s="1036">
        <v>0</v>
      </c>
      <c r="J22" s="1036">
        <v>3167.0382</v>
      </c>
      <c r="K22" s="1036">
        <v>110.20873</v>
      </c>
      <c r="L22" s="1036">
        <v>3277.2469300000002</v>
      </c>
      <c r="M22" s="1036">
        <v>3464.8545899999999</v>
      </c>
      <c r="N22" s="1036">
        <v>4.0425000000000004</v>
      </c>
      <c r="O22" s="1036">
        <v>3468.8970899999999</v>
      </c>
      <c r="P22" s="1036">
        <v>6631.8927899999999</v>
      </c>
      <c r="Q22" s="1036">
        <v>114.25122999999999</v>
      </c>
      <c r="R22" s="1037">
        <v>6746.1440199999997</v>
      </c>
    </row>
    <row r="23" spans="1:18">
      <c r="A23" s="362"/>
      <c r="B23" s="362"/>
      <c r="C23" s="1039" t="s">
        <v>335</v>
      </c>
      <c r="D23" s="1040">
        <v>6822.8401900000008</v>
      </c>
      <c r="E23" s="1041">
        <v>0</v>
      </c>
      <c r="F23" s="1041">
        <v>6822.8401900000008</v>
      </c>
      <c r="G23" s="1041">
        <v>0</v>
      </c>
      <c r="H23" s="1041">
        <v>0</v>
      </c>
      <c r="I23" s="1041">
        <v>0</v>
      </c>
      <c r="J23" s="1041">
        <v>97.768710000000013</v>
      </c>
      <c r="K23" s="1041">
        <v>1.83E-3</v>
      </c>
      <c r="L23" s="1041">
        <v>97.770539999999997</v>
      </c>
      <c r="M23" s="1041">
        <v>244.08107999999999</v>
      </c>
      <c r="N23" s="1041">
        <v>0</v>
      </c>
      <c r="O23" s="1041">
        <v>244.08107999999999</v>
      </c>
      <c r="P23" s="1041">
        <v>341.84978999999998</v>
      </c>
      <c r="Q23" s="1041">
        <v>1.83E-3</v>
      </c>
      <c r="R23" s="1042">
        <v>341.85161999999997</v>
      </c>
    </row>
    <row r="24" spans="1:18">
      <c r="A24" s="362"/>
      <c r="B24" s="357" t="s">
        <v>336</v>
      </c>
      <c r="C24" s="357" t="s">
        <v>336</v>
      </c>
      <c r="D24" s="1035">
        <v>49525.96918</v>
      </c>
      <c r="E24" s="1036">
        <v>0</v>
      </c>
      <c r="F24" s="1036">
        <v>49525.96918</v>
      </c>
      <c r="G24" s="1036">
        <v>0</v>
      </c>
      <c r="H24" s="1036">
        <v>0</v>
      </c>
      <c r="I24" s="1036">
        <v>0</v>
      </c>
      <c r="J24" s="1036">
        <v>5039.8134700000001</v>
      </c>
      <c r="K24" s="1036">
        <v>299.78932000000003</v>
      </c>
      <c r="L24" s="1036">
        <v>5339.6027899999999</v>
      </c>
      <c r="M24" s="1036">
        <v>9872.0817100000004</v>
      </c>
      <c r="N24" s="1036">
        <v>293.80746000000005</v>
      </c>
      <c r="O24" s="1036">
        <v>10165.88917</v>
      </c>
      <c r="P24" s="1036">
        <v>14911.89518</v>
      </c>
      <c r="Q24" s="1036">
        <v>593.59678000000008</v>
      </c>
      <c r="R24" s="1037">
        <v>15505.491960000001</v>
      </c>
    </row>
    <row r="25" spans="1:18">
      <c r="A25" s="362"/>
      <c r="B25" s="357" t="s">
        <v>337</v>
      </c>
      <c r="C25" s="357" t="s">
        <v>337</v>
      </c>
      <c r="D25" s="1035">
        <v>35295.519740000003</v>
      </c>
      <c r="E25" s="1036">
        <v>0</v>
      </c>
      <c r="F25" s="1036">
        <v>35295.519740000003</v>
      </c>
      <c r="G25" s="1036">
        <v>0</v>
      </c>
      <c r="H25" s="1036">
        <v>0</v>
      </c>
      <c r="I25" s="1036">
        <v>0</v>
      </c>
      <c r="J25" s="1036">
        <v>3344.33923</v>
      </c>
      <c r="K25" s="1036">
        <v>33.787699999999994</v>
      </c>
      <c r="L25" s="1036">
        <v>3378.1269300000004</v>
      </c>
      <c r="M25" s="1036">
        <v>5300.41284</v>
      </c>
      <c r="N25" s="1036">
        <v>0</v>
      </c>
      <c r="O25" s="1036">
        <v>5300.41284</v>
      </c>
      <c r="P25" s="1036">
        <v>8644.7520700000005</v>
      </c>
      <c r="Q25" s="1036">
        <v>33.787699999999994</v>
      </c>
      <c r="R25" s="1037">
        <v>8678.5397699999994</v>
      </c>
    </row>
    <row r="26" spans="1:18">
      <c r="A26" s="362"/>
      <c r="B26" s="357" t="s">
        <v>338</v>
      </c>
      <c r="C26" s="357" t="s">
        <v>338</v>
      </c>
      <c r="D26" s="1035">
        <v>12811.88522</v>
      </c>
      <c r="E26" s="1036">
        <v>0</v>
      </c>
      <c r="F26" s="1036">
        <v>12811.88522</v>
      </c>
      <c r="G26" s="1036">
        <v>0</v>
      </c>
      <c r="H26" s="1036">
        <v>0</v>
      </c>
      <c r="I26" s="1036">
        <v>0</v>
      </c>
      <c r="J26" s="1036">
        <v>268.90990999999997</v>
      </c>
      <c r="K26" s="1036">
        <v>2.8E-3</v>
      </c>
      <c r="L26" s="1036">
        <v>268.91271</v>
      </c>
      <c r="M26" s="1036">
        <v>575.38840000000005</v>
      </c>
      <c r="N26" s="1036">
        <v>0</v>
      </c>
      <c r="O26" s="1036">
        <v>575.38840000000005</v>
      </c>
      <c r="P26" s="1036">
        <v>844.29831000000001</v>
      </c>
      <c r="Q26" s="1036">
        <v>2.8E-3</v>
      </c>
      <c r="R26" s="1037">
        <v>844.30110999999999</v>
      </c>
    </row>
    <row r="27" spans="1:18">
      <c r="A27" s="362"/>
      <c r="B27" s="357" t="s">
        <v>339</v>
      </c>
      <c r="C27" s="357" t="s">
        <v>339</v>
      </c>
      <c r="D27" s="1035">
        <v>16858.90396</v>
      </c>
      <c r="E27" s="1036">
        <v>0</v>
      </c>
      <c r="F27" s="1036">
        <v>16858.90396</v>
      </c>
      <c r="G27" s="1036">
        <v>77.542619999999999</v>
      </c>
      <c r="H27" s="1036">
        <v>0</v>
      </c>
      <c r="I27" s="1036">
        <v>77.542619999999999</v>
      </c>
      <c r="J27" s="1036">
        <v>1460.7267899999999</v>
      </c>
      <c r="K27" s="1036">
        <v>55.922940000000004</v>
      </c>
      <c r="L27" s="1036">
        <v>1516.6497300000001</v>
      </c>
      <c r="M27" s="1036">
        <v>3672.7718500000001</v>
      </c>
      <c r="N27" s="1036">
        <v>6.6150000000000002</v>
      </c>
      <c r="O27" s="1036">
        <v>3679.3868499999999</v>
      </c>
      <c r="P27" s="1036">
        <v>5211.04126</v>
      </c>
      <c r="Q27" s="1036">
        <v>62.537939999999999</v>
      </c>
      <c r="R27" s="1037">
        <v>5273.5792000000001</v>
      </c>
    </row>
    <row r="28" spans="1:18">
      <c r="A28" s="362"/>
      <c r="B28" s="357" t="s">
        <v>340</v>
      </c>
      <c r="C28" s="357" t="s">
        <v>341</v>
      </c>
      <c r="D28" s="1035">
        <v>5522.3196900000003</v>
      </c>
      <c r="E28" s="1036">
        <v>0</v>
      </c>
      <c r="F28" s="1036">
        <v>5522.3196900000003</v>
      </c>
      <c r="G28" s="1036">
        <v>0</v>
      </c>
      <c r="H28" s="1036">
        <v>0</v>
      </c>
      <c r="I28" s="1036">
        <v>0</v>
      </c>
      <c r="J28" s="1036">
        <v>161.9623</v>
      </c>
      <c r="K28" s="1036">
        <v>1.8400000000000001E-3</v>
      </c>
      <c r="L28" s="1036">
        <v>161.96414000000001</v>
      </c>
      <c r="M28" s="1036">
        <v>183.04820000000001</v>
      </c>
      <c r="N28" s="1036">
        <v>0</v>
      </c>
      <c r="O28" s="1036">
        <v>183.04820000000001</v>
      </c>
      <c r="P28" s="1036">
        <v>345.01049999999998</v>
      </c>
      <c r="Q28" s="1036">
        <v>1.8400000000000001E-3</v>
      </c>
      <c r="R28" s="1037">
        <v>345.01234000000005</v>
      </c>
    </row>
    <row r="29" spans="1:18">
      <c r="A29" s="362"/>
      <c r="B29" s="357" t="s">
        <v>342</v>
      </c>
      <c r="C29" s="357" t="s">
        <v>342</v>
      </c>
      <c r="D29" s="1035">
        <v>3907.19362</v>
      </c>
      <c r="E29" s="1036">
        <v>0</v>
      </c>
      <c r="F29" s="1036">
        <v>3907.19362</v>
      </c>
      <c r="G29" s="1036">
        <v>0</v>
      </c>
      <c r="H29" s="1036">
        <v>0</v>
      </c>
      <c r="I29" s="1036">
        <v>0</v>
      </c>
      <c r="J29" s="1036">
        <v>5.7541400000000005</v>
      </c>
      <c r="K29" s="1036">
        <v>7.3999999999999999E-4</v>
      </c>
      <c r="L29" s="1036">
        <v>5.75488</v>
      </c>
      <c r="M29" s="1036">
        <v>2.1670000000000002E-2</v>
      </c>
      <c r="N29" s="1036">
        <v>0</v>
      </c>
      <c r="O29" s="1036">
        <v>2.1670000000000002E-2</v>
      </c>
      <c r="P29" s="1036">
        <v>5.7758100000000008</v>
      </c>
      <c r="Q29" s="1036">
        <v>7.3999999999999999E-4</v>
      </c>
      <c r="R29" s="1037">
        <v>5.7765500000000003</v>
      </c>
    </row>
    <row r="30" spans="1:18">
      <c r="A30" s="357" t="s">
        <v>957</v>
      </c>
      <c r="B30" s="1038"/>
      <c r="C30" s="1038"/>
      <c r="D30" s="1035">
        <v>3301142.0547999991</v>
      </c>
      <c r="E30" s="1036">
        <v>175260.9265</v>
      </c>
      <c r="F30" s="1036">
        <v>3476402.9812999992</v>
      </c>
      <c r="G30" s="1036">
        <v>448943.25724000001</v>
      </c>
      <c r="H30" s="1036">
        <v>163514.30301</v>
      </c>
      <c r="I30" s="1036">
        <v>612457.56024999986</v>
      </c>
      <c r="J30" s="1036">
        <v>1648388.8675899999</v>
      </c>
      <c r="K30" s="1036">
        <v>345703.44730999996</v>
      </c>
      <c r="L30" s="1036">
        <v>1994092.3149000006</v>
      </c>
      <c r="M30" s="1036">
        <v>643734.18297000008</v>
      </c>
      <c r="N30" s="1036">
        <v>149556.15308999998</v>
      </c>
      <c r="O30" s="1036">
        <v>793290.33606000023</v>
      </c>
      <c r="P30" s="1036">
        <v>2741066.3078000001</v>
      </c>
      <c r="Q30" s="1036">
        <v>658773.90341000003</v>
      </c>
      <c r="R30" s="1037">
        <v>3399840.2112100003</v>
      </c>
    </row>
    <row r="31" spans="1:18">
      <c r="A31" s="357" t="s">
        <v>205</v>
      </c>
      <c r="B31" s="357" t="s">
        <v>206</v>
      </c>
      <c r="C31" s="357" t="s">
        <v>206</v>
      </c>
      <c r="D31" s="1035">
        <v>347891.41462</v>
      </c>
      <c r="E31" s="1036">
        <v>596.2749</v>
      </c>
      <c r="F31" s="1036">
        <v>348487.68952000001</v>
      </c>
      <c r="G31" s="1036">
        <v>64881.433990000005</v>
      </c>
      <c r="H31" s="1036">
        <v>38370.956109999999</v>
      </c>
      <c r="I31" s="1036">
        <v>103252.39009999999</v>
      </c>
      <c r="J31" s="1036">
        <v>225650.55178999997</v>
      </c>
      <c r="K31" s="1036">
        <v>64660.923799999997</v>
      </c>
      <c r="L31" s="1036">
        <v>290311.47558999999</v>
      </c>
      <c r="M31" s="1036">
        <v>46167.05186</v>
      </c>
      <c r="N31" s="1036">
        <v>4515.7109</v>
      </c>
      <c r="O31" s="1036">
        <v>50682.762760000005</v>
      </c>
      <c r="P31" s="1036">
        <v>336699.03764</v>
      </c>
      <c r="Q31" s="1036">
        <v>107547.59080999999</v>
      </c>
      <c r="R31" s="1037">
        <v>444246.62844999996</v>
      </c>
    </row>
    <row r="32" spans="1:18">
      <c r="A32" s="362"/>
      <c r="B32" s="362"/>
      <c r="C32" s="1039" t="s">
        <v>343</v>
      </c>
      <c r="D32" s="1040">
        <v>2813.6850299999996</v>
      </c>
      <c r="E32" s="1041">
        <v>0</v>
      </c>
      <c r="F32" s="1041">
        <v>2813.6850299999996</v>
      </c>
      <c r="G32" s="1041">
        <v>0</v>
      </c>
      <c r="H32" s="1041">
        <v>0</v>
      </c>
      <c r="I32" s="1041">
        <v>0</v>
      </c>
      <c r="J32" s="1041">
        <v>50.374400000000001</v>
      </c>
      <c r="K32" s="1041">
        <v>0</v>
      </c>
      <c r="L32" s="1041">
        <v>50.374400000000001</v>
      </c>
      <c r="M32" s="1041">
        <v>91.4</v>
      </c>
      <c r="N32" s="1041">
        <v>0</v>
      </c>
      <c r="O32" s="1041">
        <v>91.4</v>
      </c>
      <c r="P32" s="1041">
        <v>141.77439999999999</v>
      </c>
      <c r="Q32" s="1041">
        <v>0</v>
      </c>
      <c r="R32" s="1042">
        <v>141.77439999999999</v>
      </c>
    </row>
    <row r="33" spans="1:18">
      <c r="A33" s="362"/>
      <c r="B33" s="357" t="s">
        <v>207</v>
      </c>
      <c r="C33" s="357" t="s">
        <v>207</v>
      </c>
      <c r="D33" s="1035">
        <v>208045.13786000002</v>
      </c>
      <c r="E33" s="1036">
        <v>1400.11898</v>
      </c>
      <c r="F33" s="1036">
        <v>209445.25684000002</v>
      </c>
      <c r="G33" s="1036">
        <v>39671.01655</v>
      </c>
      <c r="H33" s="1036">
        <v>2544.8232000000003</v>
      </c>
      <c r="I33" s="1036">
        <v>42215.839749999999</v>
      </c>
      <c r="J33" s="1036">
        <v>160487.11199</v>
      </c>
      <c r="K33" s="1036">
        <v>22836.673580000002</v>
      </c>
      <c r="L33" s="1036">
        <v>183323.78557000001</v>
      </c>
      <c r="M33" s="1036">
        <v>26439.265100000001</v>
      </c>
      <c r="N33" s="1036">
        <v>3925.9312</v>
      </c>
      <c r="O33" s="1036">
        <v>30365.196299999996</v>
      </c>
      <c r="P33" s="1036">
        <v>226597.39363999999</v>
      </c>
      <c r="Q33" s="1036">
        <v>29307.42798</v>
      </c>
      <c r="R33" s="1037">
        <v>255904.82162</v>
      </c>
    </row>
    <row r="34" spans="1:18">
      <c r="A34" s="362"/>
      <c r="B34" s="362"/>
      <c r="C34" s="1039" t="s">
        <v>344</v>
      </c>
      <c r="D34" s="1040">
        <v>1188.5868700000001</v>
      </c>
      <c r="E34" s="1041">
        <v>0</v>
      </c>
      <c r="F34" s="1041">
        <v>1188.5868700000001</v>
      </c>
      <c r="G34" s="1041">
        <v>0</v>
      </c>
      <c r="H34" s="1041">
        <v>0</v>
      </c>
      <c r="I34" s="1041">
        <v>0</v>
      </c>
      <c r="J34" s="1041">
        <v>30.353290000000001</v>
      </c>
      <c r="K34" s="1041">
        <v>0</v>
      </c>
      <c r="L34" s="1041">
        <v>30.353290000000001</v>
      </c>
      <c r="M34" s="1041">
        <v>20</v>
      </c>
      <c r="N34" s="1041">
        <v>0</v>
      </c>
      <c r="O34" s="1041">
        <v>20</v>
      </c>
      <c r="P34" s="1041">
        <v>50.353290000000001</v>
      </c>
      <c r="Q34" s="1041">
        <v>0</v>
      </c>
      <c r="R34" s="1042">
        <v>50.353290000000001</v>
      </c>
    </row>
    <row r="35" spans="1:18">
      <c r="A35" s="362"/>
      <c r="B35" s="357" t="s">
        <v>324</v>
      </c>
      <c r="C35" s="357" t="s">
        <v>325</v>
      </c>
      <c r="D35" s="1035">
        <v>37019.267420000004</v>
      </c>
      <c r="E35" s="1036">
        <v>457.89111000000003</v>
      </c>
      <c r="F35" s="1036">
        <v>37477.158530000001</v>
      </c>
      <c r="G35" s="1036">
        <v>27094.673839999999</v>
      </c>
      <c r="H35" s="1036">
        <v>29483.925429999999</v>
      </c>
      <c r="I35" s="1036">
        <v>56578.599269999999</v>
      </c>
      <c r="J35" s="1036">
        <v>108624.03978000001</v>
      </c>
      <c r="K35" s="1036">
        <v>22088.211020000002</v>
      </c>
      <c r="L35" s="1036">
        <v>130712.25079999999</v>
      </c>
      <c r="M35" s="1036">
        <v>129135.93356</v>
      </c>
      <c r="N35" s="1036">
        <v>1680.4553100000001</v>
      </c>
      <c r="O35" s="1036">
        <v>130816.38887000001</v>
      </c>
      <c r="P35" s="1036">
        <v>264854.64717999997</v>
      </c>
      <c r="Q35" s="1036">
        <v>53252.591760000003</v>
      </c>
      <c r="R35" s="1037">
        <v>318107.23894000001</v>
      </c>
    </row>
    <row r="36" spans="1:18">
      <c r="A36" s="357" t="s">
        <v>958</v>
      </c>
      <c r="B36" s="1038"/>
      <c r="C36" s="1038"/>
      <c r="D36" s="1035">
        <v>596958.09179999994</v>
      </c>
      <c r="E36" s="1036">
        <v>2454.2849899999997</v>
      </c>
      <c r="F36" s="1036">
        <v>599412.37679000001</v>
      </c>
      <c r="G36" s="1036">
        <v>131647.12437999999</v>
      </c>
      <c r="H36" s="1036">
        <v>70399.704740000016</v>
      </c>
      <c r="I36" s="1036">
        <v>202046.82912000001</v>
      </c>
      <c r="J36" s="1036">
        <v>494842.43125000002</v>
      </c>
      <c r="K36" s="1036">
        <v>109585.80840000001</v>
      </c>
      <c r="L36" s="1036">
        <v>604428.23965</v>
      </c>
      <c r="M36" s="1036">
        <v>201853.65052000002</v>
      </c>
      <c r="N36" s="1036">
        <v>10122.097410000002</v>
      </c>
      <c r="O36" s="1036">
        <v>211975.74793000001</v>
      </c>
      <c r="P36" s="1036">
        <v>828343.20614999987</v>
      </c>
      <c r="Q36" s="1036">
        <v>190107.61055000001</v>
      </c>
      <c r="R36" s="1037">
        <v>1018450.8167000001</v>
      </c>
    </row>
    <row r="37" spans="1:18">
      <c r="A37" s="357" t="s">
        <v>6</v>
      </c>
      <c r="B37" s="357" t="s">
        <v>6</v>
      </c>
      <c r="C37" s="357" t="s">
        <v>6</v>
      </c>
      <c r="D37" s="1035">
        <v>4939784.0754499994</v>
      </c>
      <c r="E37" s="1036">
        <v>1014200.7666000001</v>
      </c>
      <c r="F37" s="1036">
        <v>5953984.8420499992</v>
      </c>
      <c r="G37" s="1036">
        <v>1459749.5800500002</v>
      </c>
      <c r="H37" s="1036">
        <v>729096.75751999998</v>
      </c>
      <c r="I37" s="1036">
        <v>2188846.33757</v>
      </c>
      <c r="J37" s="1036">
        <v>2281344.6337800003</v>
      </c>
      <c r="K37" s="1036">
        <v>1213476.9692299997</v>
      </c>
      <c r="L37" s="1036">
        <v>3494821.6030100002</v>
      </c>
      <c r="M37" s="1036">
        <v>697421.06864000007</v>
      </c>
      <c r="N37" s="1036">
        <v>314891.65190000006</v>
      </c>
      <c r="O37" s="1036">
        <v>1012312.72054</v>
      </c>
      <c r="P37" s="1036">
        <v>4438515.28247</v>
      </c>
      <c r="Q37" s="1036">
        <v>2257465.3786499994</v>
      </c>
      <c r="R37" s="1037">
        <v>6695980.6611199994</v>
      </c>
    </row>
    <row r="38" spans="1:18">
      <c r="A38" s="362"/>
      <c r="B38" s="362"/>
      <c r="C38" s="1039" t="s">
        <v>208</v>
      </c>
      <c r="D38" s="1040">
        <v>517703.82906000002</v>
      </c>
      <c r="E38" s="1041">
        <v>59956.741139999998</v>
      </c>
      <c r="F38" s="1041">
        <v>577660.57020000007</v>
      </c>
      <c r="G38" s="1041">
        <v>145240.81552999999</v>
      </c>
      <c r="H38" s="1041">
        <v>76107.647740000015</v>
      </c>
      <c r="I38" s="1041">
        <v>221348.46326999998</v>
      </c>
      <c r="J38" s="1041">
        <v>446660.79022000002</v>
      </c>
      <c r="K38" s="1041">
        <v>291134.62436999998</v>
      </c>
      <c r="L38" s="1041">
        <v>737795.41458999983</v>
      </c>
      <c r="M38" s="1041">
        <v>223019.32287999996</v>
      </c>
      <c r="N38" s="1041">
        <v>113945.53255999999</v>
      </c>
      <c r="O38" s="1041">
        <v>336964.85544000001</v>
      </c>
      <c r="P38" s="1041">
        <v>814920.9286300001</v>
      </c>
      <c r="Q38" s="1041">
        <v>481187.80467000016</v>
      </c>
      <c r="R38" s="1042">
        <v>1296108.7333000002</v>
      </c>
    </row>
    <row r="39" spans="1:18">
      <c r="A39" s="362"/>
      <c r="B39" s="362"/>
      <c r="C39" s="1039" t="s">
        <v>209</v>
      </c>
      <c r="D39" s="1040">
        <v>439252.50483000005</v>
      </c>
      <c r="E39" s="1041">
        <v>6765.4990300000009</v>
      </c>
      <c r="F39" s="1041">
        <v>446018.00386</v>
      </c>
      <c r="G39" s="1041">
        <v>41455.92095</v>
      </c>
      <c r="H39" s="1041">
        <v>27070.029200000001</v>
      </c>
      <c r="I39" s="1041">
        <v>68525.950150000004</v>
      </c>
      <c r="J39" s="1041">
        <v>185555.18240000002</v>
      </c>
      <c r="K39" s="1041">
        <v>85077.755840000013</v>
      </c>
      <c r="L39" s="1041">
        <v>270632.93823999999</v>
      </c>
      <c r="M39" s="1041">
        <v>64381.422810000004</v>
      </c>
      <c r="N39" s="1041">
        <v>19157.686659999999</v>
      </c>
      <c r="O39" s="1041">
        <v>83539.109469999996</v>
      </c>
      <c r="P39" s="1041">
        <v>291392.52616000001</v>
      </c>
      <c r="Q39" s="1041">
        <v>131305.47169999999</v>
      </c>
      <c r="R39" s="1042">
        <v>422697.99786000006</v>
      </c>
    </row>
    <row r="40" spans="1:18">
      <c r="A40" s="362"/>
      <c r="B40" s="362"/>
      <c r="C40" s="1039" t="s">
        <v>210</v>
      </c>
      <c r="D40" s="1040">
        <v>384761.71322999994</v>
      </c>
      <c r="E40" s="1041">
        <v>5320.8942299999999</v>
      </c>
      <c r="F40" s="1041">
        <v>390082.60745999997</v>
      </c>
      <c r="G40" s="1041">
        <v>24873.902340000001</v>
      </c>
      <c r="H40" s="1041">
        <v>12896.34945</v>
      </c>
      <c r="I40" s="1041">
        <v>37770.251790000002</v>
      </c>
      <c r="J40" s="1041">
        <v>257797.35427999997</v>
      </c>
      <c r="K40" s="1041">
        <v>72561.952650000007</v>
      </c>
      <c r="L40" s="1041">
        <v>330359.30693000002</v>
      </c>
      <c r="M40" s="1041">
        <v>112944.45268</v>
      </c>
      <c r="N40" s="1041">
        <v>34266.552889999999</v>
      </c>
      <c r="O40" s="1041">
        <v>147211.00556999998</v>
      </c>
      <c r="P40" s="1041">
        <v>395615.70929999999</v>
      </c>
      <c r="Q40" s="1041">
        <v>119724.85498999999</v>
      </c>
      <c r="R40" s="1042">
        <v>515340.56429000001</v>
      </c>
    </row>
    <row r="41" spans="1:18">
      <c r="A41" s="362"/>
      <c r="B41" s="362"/>
      <c r="C41" s="1039" t="s">
        <v>345</v>
      </c>
      <c r="D41" s="1040">
        <v>77293.898920000007</v>
      </c>
      <c r="E41" s="1041">
        <v>0</v>
      </c>
      <c r="F41" s="1041">
        <v>77293.898920000007</v>
      </c>
      <c r="G41" s="1041">
        <v>0</v>
      </c>
      <c r="H41" s="1041">
        <v>0</v>
      </c>
      <c r="I41" s="1041">
        <v>0</v>
      </c>
      <c r="J41" s="1041">
        <v>2189.3375000000001</v>
      </c>
      <c r="K41" s="1041">
        <v>42.573639999999997</v>
      </c>
      <c r="L41" s="1041">
        <v>2231.9111400000002</v>
      </c>
      <c r="M41" s="1041">
        <v>2336.7511199999999</v>
      </c>
      <c r="N41" s="1041">
        <v>44.26905</v>
      </c>
      <c r="O41" s="1041">
        <v>2381.0201699999998</v>
      </c>
      <c r="P41" s="1041">
        <v>4526.0886200000004</v>
      </c>
      <c r="Q41" s="1041">
        <v>86.842690000000005</v>
      </c>
      <c r="R41" s="1042">
        <v>4612.9313099999999</v>
      </c>
    </row>
    <row r="42" spans="1:18">
      <c r="A42" s="362"/>
      <c r="B42" s="362"/>
      <c r="C42" s="1039" t="s">
        <v>62</v>
      </c>
      <c r="D42" s="1040">
        <v>350205.63844000001</v>
      </c>
      <c r="E42" s="1041">
        <v>4510.8011100000003</v>
      </c>
      <c r="F42" s="1041">
        <v>354716.43955000001</v>
      </c>
      <c r="G42" s="1041">
        <v>46969.985200000003</v>
      </c>
      <c r="H42" s="1041">
        <v>37266.331270000002</v>
      </c>
      <c r="I42" s="1041">
        <v>84236.316470000005</v>
      </c>
      <c r="J42" s="1041">
        <v>235119.19094</v>
      </c>
      <c r="K42" s="1041">
        <v>66732.147719999994</v>
      </c>
      <c r="L42" s="1041">
        <v>301851.33865999995</v>
      </c>
      <c r="M42" s="1041">
        <v>35786.24811</v>
      </c>
      <c r="N42" s="1041">
        <v>13491.521170000002</v>
      </c>
      <c r="O42" s="1041">
        <v>49277.769279999993</v>
      </c>
      <c r="P42" s="1041">
        <v>317875.42424999998</v>
      </c>
      <c r="Q42" s="1041">
        <v>117490.00016</v>
      </c>
      <c r="R42" s="1042">
        <v>435365.42440999998</v>
      </c>
    </row>
    <row r="43" spans="1:18">
      <c r="A43" s="362"/>
      <c r="B43" s="362"/>
      <c r="C43" s="1039" t="s">
        <v>211</v>
      </c>
      <c r="D43" s="1040">
        <v>506041.04009999998</v>
      </c>
      <c r="E43" s="1041">
        <v>10360.019190000001</v>
      </c>
      <c r="F43" s="1041">
        <v>516401.05928999995</v>
      </c>
      <c r="G43" s="1041">
        <v>28404.917450000004</v>
      </c>
      <c r="H43" s="1041">
        <v>21237.247149999999</v>
      </c>
      <c r="I43" s="1041">
        <v>49642.164600000004</v>
      </c>
      <c r="J43" s="1041">
        <v>285525.43723999994</v>
      </c>
      <c r="K43" s="1041">
        <v>122559.98413000003</v>
      </c>
      <c r="L43" s="1041">
        <v>408085.42137</v>
      </c>
      <c r="M43" s="1041">
        <v>129303.82544000003</v>
      </c>
      <c r="N43" s="1041">
        <v>57554.00344</v>
      </c>
      <c r="O43" s="1041">
        <v>186857.82887999999</v>
      </c>
      <c r="P43" s="1041">
        <v>443234.18012999999</v>
      </c>
      <c r="Q43" s="1041">
        <v>201351.23472000004</v>
      </c>
      <c r="R43" s="1042">
        <v>644585.41484999994</v>
      </c>
    </row>
    <row r="44" spans="1:18">
      <c r="A44" s="362"/>
      <c r="B44" s="362"/>
      <c r="C44" s="1039" t="s">
        <v>212</v>
      </c>
      <c r="D44" s="1040">
        <v>48076.889670000004</v>
      </c>
      <c r="E44" s="1041">
        <v>0.30458999999999997</v>
      </c>
      <c r="F44" s="1041">
        <v>48077.194260000004</v>
      </c>
      <c r="G44" s="1041">
        <v>6116.7893600000007</v>
      </c>
      <c r="H44" s="1041">
        <v>1586.3276499999999</v>
      </c>
      <c r="I44" s="1041">
        <v>7703.1170099999999</v>
      </c>
      <c r="J44" s="1041">
        <v>41865.373700000004</v>
      </c>
      <c r="K44" s="1041">
        <v>16628.184150000001</v>
      </c>
      <c r="L44" s="1041">
        <v>58493.557850000005</v>
      </c>
      <c r="M44" s="1041">
        <v>5081.2177499999998</v>
      </c>
      <c r="N44" s="1041">
        <v>1129.9601099999998</v>
      </c>
      <c r="O44" s="1041">
        <v>6211.1778599999998</v>
      </c>
      <c r="P44" s="1041">
        <v>53063.380809999995</v>
      </c>
      <c r="Q44" s="1041">
        <v>19344.47191</v>
      </c>
      <c r="R44" s="1042">
        <v>72407.852719999995</v>
      </c>
    </row>
    <row r="45" spans="1:18">
      <c r="A45" s="362"/>
      <c r="B45" s="362"/>
      <c r="C45" s="1039" t="s">
        <v>346</v>
      </c>
      <c r="D45" s="1040">
        <v>77445.290740000011</v>
      </c>
      <c r="E45" s="1041">
        <v>0</v>
      </c>
      <c r="F45" s="1041">
        <v>77445.290740000011</v>
      </c>
      <c r="G45" s="1041">
        <v>0</v>
      </c>
      <c r="H45" s="1041">
        <v>0</v>
      </c>
      <c r="I45" s="1041">
        <v>0</v>
      </c>
      <c r="J45" s="1041">
        <v>8217.5351099999989</v>
      </c>
      <c r="K45" s="1041">
        <v>33.850030000000004</v>
      </c>
      <c r="L45" s="1041">
        <v>8251.3851400000003</v>
      </c>
      <c r="M45" s="1041">
        <v>6359.5663700000005</v>
      </c>
      <c r="N45" s="1041">
        <v>58.863030000000002</v>
      </c>
      <c r="O45" s="1041">
        <v>6418.4293999999991</v>
      </c>
      <c r="P45" s="1041">
        <v>14577.101479999999</v>
      </c>
      <c r="Q45" s="1041">
        <v>92.713059999999999</v>
      </c>
      <c r="R45" s="1042">
        <v>14669.814539999999</v>
      </c>
    </row>
    <row r="46" spans="1:18">
      <c r="A46" s="362"/>
      <c r="B46" s="362"/>
      <c r="C46" s="1039" t="s">
        <v>347</v>
      </c>
      <c r="D46" s="1040">
        <v>21724.265600000002</v>
      </c>
      <c r="E46" s="1041">
        <v>0</v>
      </c>
      <c r="F46" s="1041">
        <v>21724.265600000002</v>
      </c>
      <c r="G46" s="1041">
        <v>0</v>
      </c>
      <c r="H46" s="1041">
        <v>0</v>
      </c>
      <c r="I46" s="1041">
        <v>0</v>
      </c>
      <c r="J46" s="1041">
        <v>1841.3234199999999</v>
      </c>
      <c r="K46" s="1041">
        <v>26.907490000000003</v>
      </c>
      <c r="L46" s="1041">
        <v>1868.23091</v>
      </c>
      <c r="M46" s="1041">
        <v>1724.7101</v>
      </c>
      <c r="N46" s="1041">
        <v>0</v>
      </c>
      <c r="O46" s="1041">
        <v>1724.7101</v>
      </c>
      <c r="P46" s="1041">
        <v>3566.03352</v>
      </c>
      <c r="Q46" s="1041">
        <v>26.907490000000003</v>
      </c>
      <c r="R46" s="1042">
        <v>3592.9410099999996</v>
      </c>
    </row>
    <row r="47" spans="1:18">
      <c r="A47" s="362"/>
      <c r="B47" s="362"/>
      <c r="C47" s="1039" t="s">
        <v>213</v>
      </c>
      <c r="D47" s="1040">
        <v>175721.85537</v>
      </c>
      <c r="E47" s="1041">
        <v>1550.9327700000001</v>
      </c>
      <c r="F47" s="1041">
        <v>177272.78814000002</v>
      </c>
      <c r="G47" s="1041">
        <v>7371.3770100000002</v>
      </c>
      <c r="H47" s="1041">
        <v>3365.24323</v>
      </c>
      <c r="I47" s="1041">
        <v>10736.62024</v>
      </c>
      <c r="J47" s="1041">
        <v>73110.645080000017</v>
      </c>
      <c r="K47" s="1041">
        <v>22352.634460000001</v>
      </c>
      <c r="L47" s="1041">
        <v>95463.279540000003</v>
      </c>
      <c r="M47" s="1041">
        <v>20510.488359999996</v>
      </c>
      <c r="N47" s="1041">
        <v>4869.0008799999996</v>
      </c>
      <c r="O47" s="1041">
        <v>25379.489239999999</v>
      </c>
      <c r="P47" s="1041">
        <v>100992.51045</v>
      </c>
      <c r="Q47" s="1041">
        <v>30586.878570000004</v>
      </c>
      <c r="R47" s="1042">
        <v>131579.38902</v>
      </c>
    </row>
    <row r="48" spans="1:18">
      <c r="A48" s="362"/>
      <c r="B48" s="362"/>
      <c r="C48" s="1039" t="s">
        <v>214</v>
      </c>
      <c r="D48" s="1040">
        <v>496558.19705000002</v>
      </c>
      <c r="E48" s="1041">
        <v>30029.088079999998</v>
      </c>
      <c r="F48" s="1041">
        <v>526587.28512999997</v>
      </c>
      <c r="G48" s="1041">
        <v>73830.508650000003</v>
      </c>
      <c r="H48" s="1041">
        <v>86896.617370000007</v>
      </c>
      <c r="I48" s="1041">
        <v>160727.12601999997</v>
      </c>
      <c r="J48" s="1041">
        <v>296888.49449999997</v>
      </c>
      <c r="K48" s="1041">
        <v>208698.09208999999</v>
      </c>
      <c r="L48" s="1041">
        <v>505586.58658999996</v>
      </c>
      <c r="M48" s="1041">
        <v>108343.9047</v>
      </c>
      <c r="N48" s="1041">
        <v>75294.889020000017</v>
      </c>
      <c r="O48" s="1041">
        <v>183638.79372000002</v>
      </c>
      <c r="P48" s="1041">
        <v>479062.90784999996</v>
      </c>
      <c r="Q48" s="1041">
        <v>370889.59848000004</v>
      </c>
      <c r="R48" s="1042">
        <v>849952.50633000012</v>
      </c>
    </row>
    <row r="49" spans="1:18">
      <c r="A49" s="362"/>
      <c r="B49" s="362"/>
      <c r="C49" s="1039" t="s">
        <v>215</v>
      </c>
      <c r="D49" s="1040">
        <v>19.227310000000003</v>
      </c>
      <c r="E49" s="1041">
        <v>11.49485</v>
      </c>
      <c r="F49" s="1041">
        <v>30.722159999999999</v>
      </c>
      <c r="G49" s="1041">
        <v>11730.554050000001</v>
      </c>
      <c r="H49" s="1041">
        <v>5862.4624199999998</v>
      </c>
      <c r="I49" s="1041">
        <v>17593.016469999999</v>
      </c>
      <c r="J49" s="1041">
        <v>43738.887740000006</v>
      </c>
      <c r="K49" s="1041">
        <v>18461.37139</v>
      </c>
      <c r="L49" s="1041">
        <v>62200.259130000006</v>
      </c>
      <c r="M49" s="1041">
        <v>1664.70678</v>
      </c>
      <c r="N49" s="1041">
        <v>597.83904000000007</v>
      </c>
      <c r="O49" s="1041">
        <v>2262.5458199999998</v>
      </c>
      <c r="P49" s="1041">
        <v>57134.148570000005</v>
      </c>
      <c r="Q49" s="1041">
        <v>24921.672850000003</v>
      </c>
      <c r="R49" s="1042">
        <v>82055.821420000007</v>
      </c>
    </row>
    <row r="50" spans="1:18">
      <c r="A50" s="362"/>
      <c r="B50" s="357" t="s">
        <v>216</v>
      </c>
      <c r="C50" s="357" t="s">
        <v>216</v>
      </c>
      <c r="D50" s="1035">
        <v>203248.90385999999</v>
      </c>
      <c r="E50" s="1036">
        <v>2985.0192300000003</v>
      </c>
      <c r="F50" s="1036">
        <v>206233.92309</v>
      </c>
      <c r="G50" s="1036">
        <v>24002.219980000002</v>
      </c>
      <c r="H50" s="1036">
        <v>13700.8613</v>
      </c>
      <c r="I50" s="1036">
        <v>37703.081279999999</v>
      </c>
      <c r="J50" s="1036">
        <v>109749.17068000001</v>
      </c>
      <c r="K50" s="1036">
        <v>45106.133620000001</v>
      </c>
      <c r="L50" s="1036">
        <v>154855.30430000002</v>
      </c>
      <c r="M50" s="1036">
        <v>23328.356789999998</v>
      </c>
      <c r="N50" s="1036">
        <v>9530.9323400000012</v>
      </c>
      <c r="O50" s="1036">
        <v>32859.289129999997</v>
      </c>
      <c r="P50" s="1036">
        <v>157079.74745000002</v>
      </c>
      <c r="Q50" s="1036">
        <v>68337.927259999997</v>
      </c>
      <c r="R50" s="1037">
        <v>225417.67471000002</v>
      </c>
    </row>
    <row r="51" spans="1:18">
      <c r="A51" s="362"/>
      <c r="B51" s="357" t="s">
        <v>296</v>
      </c>
      <c r="C51" s="357" t="s">
        <v>348</v>
      </c>
      <c r="D51" s="1035">
        <v>18014.309659999999</v>
      </c>
      <c r="E51" s="1036">
        <v>0</v>
      </c>
      <c r="F51" s="1036">
        <v>18014.309659999999</v>
      </c>
      <c r="G51" s="1036">
        <v>5.6585200000000002</v>
      </c>
      <c r="H51" s="1036">
        <v>0</v>
      </c>
      <c r="I51" s="1036">
        <v>5.6585200000000002</v>
      </c>
      <c r="J51" s="1036">
        <v>640.56628000000001</v>
      </c>
      <c r="K51" s="1036">
        <v>29.785250000000001</v>
      </c>
      <c r="L51" s="1036">
        <v>670.35153000000003</v>
      </c>
      <c r="M51" s="1036">
        <v>1219.9183</v>
      </c>
      <c r="N51" s="1036">
        <v>0</v>
      </c>
      <c r="O51" s="1036">
        <v>1219.9183</v>
      </c>
      <c r="P51" s="1036">
        <v>1866.1431</v>
      </c>
      <c r="Q51" s="1036">
        <v>29.785250000000001</v>
      </c>
      <c r="R51" s="1037">
        <v>1895.9283500000001</v>
      </c>
    </row>
    <row r="52" spans="1:18">
      <c r="A52" s="362"/>
      <c r="B52" s="362"/>
      <c r="C52" s="1039" t="s">
        <v>349</v>
      </c>
      <c r="D52" s="1040">
        <v>2298.74136</v>
      </c>
      <c r="E52" s="1041">
        <v>0</v>
      </c>
      <c r="F52" s="1041">
        <v>2298.74136</v>
      </c>
      <c r="G52" s="1041">
        <v>0</v>
      </c>
      <c r="H52" s="1041">
        <v>0</v>
      </c>
      <c r="I52" s="1041">
        <v>0</v>
      </c>
      <c r="J52" s="1041">
        <v>4.6555</v>
      </c>
      <c r="K52" s="1041">
        <v>7.3999999999999999E-4</v>
      </c>
      <c r="L52" s="1041">
        <v>4.6562399999999995</v>
      </c>
      <c r="M52" s="1041">
        <v>0.51005</v>
      </c>
      <c r="N52" s="1041">
        <v>0</v>
      </c>
      <c r="O52" s="1041">
        <v>0.51005</v>
      </c>
      <c r="P52" s="1041">
        <v>5.1655500000000005</v>
      </c>
      <c r="Q52" s="1041">
        <v>7.3999999999999999E-4</v>
      </c>
      <c r="R52" s="1042">
        <v>5.16629</v>
      </c>
    </row>
    <row r="53" spans="1:18">
      <c r="A53" s="362"/>
      <c r="B53" s="357" t="s">
        <v>217</v>
      </c>
      <c r="C53" s="357" t="s">
        <v>218</v>
      </c>
      <c r="D53" s="1035">
        <v>201360.64136999997</v>
      </c>
      <c r="E53" s="1036">
        <v>1510.58862</v>
      </c>
      <c r="F53" s="1036">
        <v>202871.22998999999</v>
      </c>
      <c r="G53" s="1036">
        <v>16136.064269999999</v>
      </c>
      <c r="H53" s="1036">
        <v>3223.0887199999997</v>
      </c>
      <c r="I53" s="1036">
        <v>19359.152990000002</v>
      </c>
      <c r="J53" s="1036">
        <v>113408.69299000001</v>
      </c>
      <c r="K53" s="1036">
        <v>30295.970010000001</v>
      </c>
      <c r="L53" s="1036">
        <v>143704.663</v>
      </c>
      <c r="M53" s="1036">
        <v>12466.967710000001</v>
      </c>
      <c r="N53" s="1036">
        <v>9357.4638700000014</v>
      </c>
      <c r="O53" s="1036">
        <v>21824.431579999997</v>
      </c>
      <c r="P53" s="1036">
        <v>142011.72497000001</v>
      </c>
      <c r="Q53" s="1036">
        <v>42876.522600000004</v>
      </c>
      <c r="R53" s="1037">
        <v>184888.24756999995</v>
      </c>
    </row>
    <row r="54" spans="1:18">
      <c r="A54" s="362"/>
      <c r="B54" s="357" t="s">
        <v>219</v>
      </c>
      <c r="C54" s="357" t="s">
        <v>350</v>
      </c>
      <c r="D54" s="1035">
        <v>39762.725769999997</v>
      </c>
      <c r="E54" s="1036">
        <v>0</v>
      </c>
      <c r="F54" s="1036">
        <v>39762.725769999997</v>
      </c>
      <c r="G54" s="1036">
        <v>0</v>
      </c>
      <c r="H54" s="1036">
        <v>0</v>
      </c>
      <c r="I54" s="1036">
        <v>0</v>
      </c>
      <c r="J54" s="1036">
        <v>2068.6893499999996</v>
      </c>
      <c r="K54" s="1036">
        <v>251.44211999999999</v>
      </c>
      <c r="L54" s="1036">
        <v>2320.1314700000003</v>
      </c>
      <c r="M54" s="1036">
        <v>1477.1420299999997</v>
      </c>
      <c r="N54" s="1036">
        <v>0</v>
      </c>
      <c r="O54" s="1036">
        <v>1477.1420299999997</v>
      </c>
      <c r="P54" s="1036">
        <v>3545.8313799999996</v>
      </c>
      <c r="Q54" s="1036">
        <v>251.44211999999999</v>
      </c>
      <c r="R54" s="1037">
        <v>3797.2734999999998</v>
      </c>
    </row>
    <row r="55" spans="1:18">
      <c r="A55" s="362"/>
      <c r="B55" s="362"/>
      <c r="C55" s="1039" t="s">
        <v>220</v>
      </c>
      <c r="D55" s="1040">
        <v>107738.69849000001</v>
      </c>
      <c r="E55" s="1041">
        <v>1210.36491</v>
      </c>
      <c r="F55" s="1041">
        <v>108949.0634</v>
      </c>
      <c r="G55" s="1041">
        <v>18226.09419</v>
      </c>
      <c r="H55" s="1041">
        <v>7174.6081699999995</v>
      </c>
      <c r="I55" s="1041">
        <v>25400.702359999999</v>
      </c>
      <c r="J55" s="1041">
        <v>86997.542479999989</v>
      </c>
      <c r="K55" s="1041">
        <v>27598.487119999998</v>
      </c>
      <c r="L55" s="1041">
        <v>114596.02959999999</v>
      </c>
      <c r="M55" s="1041">
        <v>10896.188920000001</v>
      </c>
      <c r="N55" s="1041">
        <v>1910.3420000000001</v>
      </c>
      <c r="O55" s="1041">
        <v>12806.530920000001</v>
      </c>
      <c r="P55" s="1041">
        <v>116119.82559000001</v>
      </c>
      <c r="Q55" s="1041">
        <v>36683.437290000002</v>
      </c>
      <c r="R55" s="1042">
        <v>152803.26287999999</v>
      </c>
    </row>
    <row r="56" spans="1:18">
      <c r="A56" s="362"/>
      <c r="B56" s="362"/>
      <c r="C56" s="1039" t="s">
        <v>351</v>
      </c>
      <c r="D56" s="1040">
        <v>15165.719050000002</v>
      </c>
      <c r="E56" s="1041">
        <v>0</v>
      </c>
      <c r="F56" s="1041">
        <v>15165.719050000002</v>
      </c>
      <c r="G56" s="1041">
        <v>0</v>
      </c>
      <c r="H56" s="1041">
        <v>0</v>
      </c>
      <c r="I56" s="1041">
        <v>0</v>
      </c>
      <c r="J56" s="1041">
        <v>525.45656999999994</v>
      </c>
      <c r="K56" s="1041">
        <v>2.0200000000000001E-3</v>
      </c>
      <c r="L56" s="1041">
        <v>525.45858999999996</v>
      </c>
      <c r="M56" s="1041">
        <v>545.51529000000005</v>
      </c>
      <c r="N56" s="1041">
        <v>0</v>
      </c>
      <c r="O56" s="1041">
        <v>545.51529000000005</v>
      </c>
      <c r="P56" s="1041">
        <v>1070.9718599999999</v>
      </c>
      <c r="Q56" s="1041">
        <v>2.0200000000000001E-3</v>
      </c>
      <c r="R56" s="1042">
        <v>1070.9738799999998</v>
      </c>
    </row>
    <row r="57" spans="1:18">
      <c r="A57" s="362"/>
      <c r="B57" s="362"/>
      <c r="C57" s="1039" t="s">
        <v>219</v>
      </c>
      <c r="D57" s="1040">
        <v>3429.6617999999999</v>
      </c>
      <c r="E57" s="1041">
        <v>0</v>
      </c>
      <c r="F57" s="1041">
        <v>3429.6617999999999</v>
      </c>
      <c r="G57" s="1041">
        <v>0</v>
      </c>
      <c r="H57" s="1041">
        <v>0</v>
      </c>
      <c r="I57" s="1041">
        <v>0</v>
      </c>
      <c r="J57" s="1041">
        <v>17.18036</v>
      </c>
      <c r="K57" s="1041">
        <v>0</v>
      </c>
      <c r="L57" s="1041">
        <v>17.18036</v>
      </c>
      <c r="M57" s="1041">
        <v>0</v>
      </c>
      <c r="N57" s="1041">
        <v>0</v>
      </c>
      <c r="O57" s="1041">
        <v>0</v>
      </c>
      <c r="P57" s="1041">
        <v>17.18036</v>
      </c>
      <c r="Q57" s="1041">
        <v>0</v>
      </c>
      <c r="R57" s="1042">
        <v>17.18036</v>
      </c>
    </row>
    <row r="58" spans="1:18">
      <c r="A58" s="357" t="s">
        <v>959</v>
      </c>
      <c r="B58" s="1038"/>
      <c r="C58" s="1038"/>
      <c r="D58" s="1035">
        <v>8625607.8271299992</v>
      </c>
      <c r="E58" s="1036">
        <v>1138412.5143499998</v>
      </c>
      <c r="F58" s="1036">
        <v>9764020.3414799981</v>
      </c>
      <c r="G58" s="1036">
        <v>1904114.3875500001</v>
      </c>
      <c r="H58" s="1036">
        <v>1025483.5711899999</v>
      </c>
      <c r="I58" s="1036">
        <v>2929597.9587399997</v>
      </c>
      <c r="J58" s="1036">
        <v>4473266.1401199987</v>
      </c>
      <c r="K58" s="1036">
        <v>2221068.8680700003</v>
      </c>
      <c r="L58" s="1036">
        <v>6694335.0081900014</v>
      </c>
      <c r="M58" s="1036">
        <v>1458812.2848299998</v>
      </c>
      <c r="N58" s="1036">
        <v>656100.50796000008</v>
      </c>
      <c r="O58" s="1036">
        <v>2114912.7927899999</v>
      </c>
      <c r="P58" s="1036">
        <v>7836192.8125000009</v>
      </c>
      <c r="Q58" s="1036">
        <v>3902652.9472199986</v>
      </c>
      <c r="R58" s="1037">
        <v>11738845.75972</v>
      </c>
    </row>
    <row r="59" spans="1:18">
      <c r="A59" s="357" t="s">
        <v>7</v>
      </c>
      <c r="B59" s="357" t="s">
        <v>221</v>
      </c>
      <c r="C59" s="357" t="s">
        <v>7</v>
      </c>
      <c r="D59" s="1035">
        <v>811192.07115999993</v>
      </c>
      <c r="E59" s="1036">
        <v>36589.471010000001</v>
      </c>
      <c r="F59" s="1036">
        <v>847781.54216999991</v>
      </c>
      <c r="G59" s="1036">
        <v>186196.01022</v>
      </c>
      <c r="H59" s="1036">
        <v>30578.161929999998</v>
      </c>
      <c r="I59" s="1036">
        <v>216774.17215</v>
      </c>
      <c r="J59" s="1036">
        <v>441025.10271999997</v>
      </c>
      <c r="K59" s="1036">
        <v>61905.103240000004</v>
      </c>
      <c r="L59" s="1036">
        <v>502930.20595999999</v>
      </c>
      <c r="M59" s="1036">
        <v>94220.371929999994</v>
      </c>
      <c r="N59" s="1036">
        <v>16806.72622</v>
      </c>
      <c r="O59" s="1036">
        <v>111027.09814999999</v>
      </c>
      <c r="P59" s="1036">
        <v>721441.48487000004</v>
      </c>
      <c r="Q59" s="1036">
        <v>109289.99139</v>
      </c>
      <c r="R59" s="1037">
        <v>830731.47626000002</v>
      </c>
    </row>
    <row r="60" spans="1:18">
      <c r="A60" s="362"/>
      <c r="B60" s="357" t="s">
        <v>352</v>
      </c>
      <c r="C60" s="357" t="s">
        <v>352</v>
      </c>
      <c r="D60" s="1035">
        <v>41282.910739999999</v>
      </c>
      <c r="E60" s="1036">
        <v>0</v>
      </c>
      <c r="F60" s="1036">
        <v>41282.910739999999</v>
      </c>
      <c r="G60" s="1036">
        <v>0</v>
      </c>
      <c r="H60" s="1036">
        <v>0</v>
      </c>
      <c r="I60" s="1036">
        <v>0</v>
      </c>
      <c r="J60" s="1036">
        <v>3024.4417100000001</v>
      </c>
      <c r="K60" s="1036">
        <v>102.00300999999999</v>
      </c>
      <c r="L60" s="1036">
        <v>3126.4447200000004</v>
      </c>
      <c r="M60" s="1036">
        <v>4307.8580199999997</v>
      </c>
      <c r="N60" s="1036">
        <v>43.014769999999999</v>
      </c>
      <c r="O60" s="1036">
        <v>4350.8727900000004</v>
      </c>
      <c r="P60" s="1036">
        <v>7332.2997299999997</v>
      </c>
      <c r="Q60" s="1036">
        <v>145.01777999999999</v>
      </c>
      <c r="R60" s="1037">
        <v>7477.3175099999999</v>
      </c>
    </row>
    <row r="61" spans="1:18">
      <c r="A61" s="362"/>
      <c r="B61" s="357" t="s">
        <v>353</v>
      </c>
      <c r="C61" s="357" t="s">
        <v>354</v>
      </c>
      <c r="D61" s="1035">
        <v>5529.6990800000003</v>
      </c>
      <c r="E61" s="1036">
        <v>0</v>
      </c>
      <c r="F61" s="1036">
        <v>5529.6990800000003</v>
      </c>
      <c r="G61" s="1036">
        <v>0</v>
      </c>
      <c r="H61" s="1036">
        <v>0</v>
      </c>
      <c r="I61" s="1036">
        <v>0</v>
      </c>
      <c r="J61" s="1036">
        <v>279.38130000000001</v>
      </c>
      <c r="K61" s="1036">
        <v>118.04108000000001</v>
      </c>
      <c r="L61" s="1036">
        <v>397.42238000000003</v>
      </c>
      <c r="M61" s="1036">
        <v>219.49634</v>
      </c>
      <c r="N61" s="1036">
        <v>0</v>
      </c>
      <c r="O61" s="1036">
        <v>219.49634</v>
      </c>
      <c r="P61" s="1036">
        <v>498.87764000000004</v>
      </c>
      <c r="Q61" s="1036">
        <v>118.04108000000001</v>
      </c>
      <c r="R61" s="1037">
        <v>616.91872000000001</v>
      </c>
    </row>
    <row r="62" spans="1:18">
      <c r="A62" s="362"/>
      <c r="B62" s="357" t="s">
        <v>355</v>
      </c>
      <c r="C62" s="357" t="s">
        <v>355</v>
      </c>
      <c r="D62" s="1035">
        <v>2249.5078699999999</v>
      </c>
      <c r="E62" s="1036">
        <v>0</v>
      </c>
      <c r="F62" s="1036">
        <v>2249.5078699999999</v>
      </c>
      <c r="G62" s="1036">
        <v>0</v>
      </c>
      <c r="H62" s="1036">
        <v>0</v>
      </c>
      <c r="I62" s="1036">
        <v>0</v>
      </c>
      <c r="J62" s="1036">
        <v>2.0861000000000001</v>
      </c>
      <c r="K62" s="1036">
        <v>0</v>
      </c>
      <c r="L62" s="1036">
        <v>2.0861000000000001</v>
      </c>
      <c r="M62" s="1036">
        <v>41.374000000000002</v>
      </c>
      <c r="N62" s="1036">
        <v>0</v>
      </c>
      <c r="O62" s="1036">
        <v>41.374000000000002</v>
      </c>
      <c r="P62" s="1036">
        <v>43.460099999999997</v>
      </c>
      <c r="Q62" s="1036">
        <v>0</v>
      </c>
      <c r="R62" s="1037">
        <v>43.460099999999997</v>
      </c>
    </row>
    <row r="63" spans="1:18">
      <c r="A63" s="357" t="s">
        <v>960</v>
      </c>
      <c r="B63" s="1038"/>
      <c r="C63" s="1038"/>
      <c r="D63" s="1035">
        <v>860254.18885000004</v>
      </c>
      <c r="E63" s="1036">
        <v>36589.471010000001</v>
      </c>
      <c r="F63" s="1036">
        <v>896843.65986000001</v>
      </c>
      <c r="G63" s="1036">
        <v>186196.01022</v>
      </c>
      <c r="H63" s="1036">
        <v>30578.161929999998</v>
      </c>
      <c r="I63" s="1036">
        <v>216774.17215</v>
      </c>
      <c r="J63" s="1036">
        <v>444331.01182999997</v>
      </c>
      <c r="K63" s="1036">
        <v>62125.14733</v>
      </c>
      <c r="L63" s="1036">
        <v>506456.15916000004</v>
      </c>
      <c r="M63" s="1036">
        <v>98789.100289999988</v>
      </c>
      <c r="N63" s="1036">
        <v>16849.740989999998</v>
      </c>
      <c r="O63" s="1036">
        <v>115638.84128000001</v>
      </c>
      <c r="P63" s="1036">
        <v>729316.12234</v>
      </c>
      <c r="Q63" s="1036">
        <v>109553.05025</v>
      </c>
      <c r="R63" s="1037">
        <v>838869.17259000009</v>
      </c>
    </row>
    <row r="64" spans="1:18">
      <c r="A64" s="357" t="s">
        <v>8</v>
      </c>
      <c r="B64" s="357" t="s">
        <v>356</v>
      </c>
      <c r="C64" s="357" t="s">
        <v>356</v>
      </c>
      <c r="D64" s="1035">
        <v>51987.96658</v>
      </c>
      <c r="E64" s="1036">
        <v>0</v>
      </c>
      <c r="F64" s="1036">
        <v>51987.96658</v>
      </c>
      <c r="G64" s="1036">
        <v>2.3565200000000002</v>
      </c>
      <c r="H64" s="1036">
        <v>0</v>
      </c>
      <c r="I64" s="1036">
        <v>2.3565200000000002</v>
      </c>
      <c r="J64" s="1036">
        <v>5961.9701799999993</v>
      </c>
      <c r="K64" s="1036">
        <v>35.880009999999999</v>
      </c>
      <c r="L64" s="1036">
        <v>5997.8501899999992</v>
      </c>
      <c r="M64" s="1036">
        <v>3874.34665</v>
      </c>
      <c r="N64" s="1036">
        <v>0</v>
      </c>
      <c r="O64" s="1036">
        <v>3874.34665</v>
      </c>
      <c r="P64" s="1036">
        <v>9838.6733499999991</v>
      </c>
      <c r="Q64" s="1036">
        <v>35.880009999999999</v>
      </c>
      <c r="R64" s="1037">
        <v>9874.5533599999999</v>
      </c>
    </row>
    <row r="65" spans="1:18">
      <c r="A65" s="362"/>
      <c r="B65" s="357" t="s">
        <v>8</v>
      </c>
      <c r="C65" s="357" t="s">
        <v>8</v>
      </c>
      <c r="D65" s="1035">
        <v>1929829.4246899998</v>
      </c>
      <c r="E65" s="1036">
        <v>84317.679550000001</v>
      </c>
      <c r="F65" s="1036">
        <v>2014147.1042400005</v>
      </c>
      <c r="G65" s="1036">
        <v>213461.07838000002</v>
      </c>
      <c r="H65" s="1036">
        <v>145247.01960000003</v>
      </c>
      <c r="I65" s="1036">
        <v>358708.09798000002</v>
      </c>
      <c r="J65" s="1036">
        <v>919494.05778999999</v>
      </c>
      <c r="K65" s="1036">
        <v>203753.22371000002</v>
      </c>
      <c r="L65" s="1036">
        <v>1123247.2814999998</v>
      </c>
      <c r="M65" s="1036">
        <v>303161.89251000003</v>
      </c>
      <c r="N65" s="1036">
        <v>77906.153460000001</v>
      </c>
      <c r="O65" s="1036">
        <v>381068.04597000004</v>
      </c>
      <c r="P65" s="1036">
        <v>1436117.02868</v>
      </c>
      <c r="Q65" s="1036">
        <v>426906.39676999999</v>
      </c>
      <c r="R65" s="1037">
        <v>1863023.4254500002</v>
      </c>
    </row>
    <row r="66" spans="1:18">
      <c r="A66" s="362"/>
      <c r="B66" s="357" t="s">
        <v>357</v>
      </c>
      <c r="C66" s="357" t="s">
        <v>357</v>
      </c>
      <c r="D66" s="1035">
        <v>36045.825560000005</v>
      </c>
      <c r="E66" s="1036">
        <v>0</v>
      </c>
      <c r="F66" s="1036">
        <v>36045.825560000005</v>
      </c>
      <c r="G66" s="1036">
        <v>0</v>
      </c>
      <c r="H66" s="1036">
        <v>0</v>
      </c>
      <c r="I66" s="1036">
        <v>0</v>
      </c>
      <c r="J66" s="1036">
        <v>2387.0015199999998</v>
      </c>
      <c r="K66" s="1036">
        <v>52.465519999999998</v>
      </c>
      <c r="L66" s="1036">
        <v>2439.46704</v>
      </c>
      <c r="M66" s="1036">
        <v>2362.9683599999998</v>
      </c>
      <c r="N66" s="1036">
        <v>0</v>
      </c>
      <c r="O66" s="1036">
        <v>2362.9683599999998</v>
      </c>
      <c r="P66" s="1036">
        <v>4749.9698799999996</v>
      </c>
      <c r="Q66" s="1036">
        <v>52.465519999999998</v>
      </c>
      <c r="R66" s="1037">
        <v>4802.4354000000003</v>
      </c>
    </row>
    <row r="67" spans="1:18">
      <c r="A67" s="362"/>
      <c r="B67" s="362"/>
      <c r="C67" s="1039" t="s">
        <v>358</v>
      </c>
      <c r="D67" s="1040">
        <v>2768.9171000000001</v>
      </c>
      <c r="E67" s="1041">
        <v>0</v>
      </c>
      <c r="F67" s="1041">
        <v>2768.9171000000001</v>
      </c>
      <c r="G67" s="1041">
        <v>0</v>
      </c>
      <c r="H67" s="1041">
        <v>0</v>
      </c>
      <c r="I67" s="1041">
        <v>0</v>
      </c>
      <c r="J67" s="1041">
        <v>33.711400000000005</v>
      </c>
      <c r="K67" s="1041">
        <v>2.5699999999999998E-3</v>
      </c>
      <c r="L67" s="1041">
        <v>33.713970000000003</v>
      </c>
      <c r="M67" s="1041">
        <v>0</v>
      </c>
      <c r="N67" s="1041">
        <v>0</v>
      </c>
      <c r="O67" s="1041">
        <v>0</v>
      </c>
      <c r="P67" s="1041">
        <v>33.711400000000005</v>
      </c>
      <c r="Q67" s="1041">
        <v>2.5699999999999998E-3</v>
      </c>
      <c r="R67" s="1042">
        <v>33.713970000000003</v>
      </c>
    </row>
    <row r="68" spans="1:18">
      <c r="A68" s="362"/>
      <c r="B68" s="357" t="s">
        <v>222</v>
      </c>
      <c r="C68" s="357" t="s">
        <v>222</v>
      </c>
      <c r="D68" s="1035">
        <v>349964.51082000002</v>
      </c>
      <c r="E68" s="1036">
        <v>810.82859000000008</v>
      </c>
      <c r="F68" s="1036">
        <v>350775.33940999996</v>
      </c>
      <c r="G68" s="1036">
        <v>25746.497340000005</v>
      </c>
      <c r="H68" s="1036">
        <v>3315.7027400000002</v>
      </c>
      <c r="I68" s="1036">
        <v>29062.200079999999</v>
      </c>
      <c r="J68" s="1036">
        <v>69489.220260000002</v>
      </c>
      <c r="K68" s="1036">
        <v>4458.1439399999999</v>
      </c>
      <c r="L68" s="1036">
        <v>73947.364199999996</v>
      </c>
      <c r="M68" s="1036">
        <v>12858.936949999999</v>
      </c>
      <c r="N68" s="1036">
        <v>566.48442</v>
      </c>
      <c r="O68" s="1036">
        <v>13425.421370000002</v>
      </c>
      <c r="P68" s="1036">
        <v>108094.65454999999</v>
      </c>
      <c r="Q68" s="1036">
        <v>8340.3311000000012</v>
      </c>
      <c r="R68" s="1037">
        <v>116434.98564999999</v>
      </c>
    </row>
    <row r="69" spans="1:18">
      <c r="A69" s="362"/>
      <c r="B69" s="362"/>
      <c r="C69" s="1039" t="s">
        <v>359</v>
      </c>
      <c r="D69" s="1040">
        <v>4608.0115999999998</v>
      </c>
      <c r="E69" s="1041">
        <v>0</v>
      </c>
      <c r="F69" s="1041">
        <v>4608.0115999999998</v>
      </c>
      <c r="G69" s="1041">
        <v>0</v>
      </c>
      <c r="H69" s="1041">
        <v>0</v>
      </c>
      <c r="I69" s="1041">
        <v>0</v>
      </c>
      <c r="J69" s="1041">
        <v>46.880600000000001</v>
      </c>
      <c r="K69" s="1041">
        <v>0</v>
      </c>
      <c r="L69" s="1041">
        <v>46.880600000000001</v>
      </c>
      <c r="M69" s="1041">
        <v>60</v>
      </c>
      <c r="N69" s="1041">
        <v>0</v>
      </c>
      <c r="O69" s="1041">
        <v>60</v>
      </c>
      <c r="P69" s="1041">
        <v>106.8806</v>
      </c>
      <c r="Q69" s="1041">
        <v>0</v>
      </c>
      <c r="R69" s="1042">
        <v>106.8806</v>
      </c>
    </row>
    <row r="70" spans="1:18">
      <c r="A70" s="362"/>
      <c r="B70" s="362"/>
      <c r="C70" s="1039" t="s">
        <v>360</v>
      </c>
      <c r="D70" s="1040">
        <v>5240.3059499999999</v>
      </c>
      <c r="E70" s="1041">
        <v>0</v>
      </c>
      <c r="F70" s="1041">
        <v>5240.3059499999999</v>
      </c>
      <c r="G70" s="1041">
        <v>0</v>
      </c>
      <c r="H70" s="1041">
        <v>0</v>
      </c>
      <c r="I70" s="1041">
        <v>0</v>
      </c>
      <c r="J70" s="1041">
        <v>8.8269099999999998</v>
      </c>
      <c r="K70" s="1041">
        <v>2.2000000000000001E-4</v>
      </c>
      <c r="L70" s="1041">
        <v>8.8271299999999986</v>
      </c>
      <c r="M70" s="1041">
        <v>0</v>
      </c>
      <c r="N70" s="1041">
        <v>0</v>
      </c>
      <c r="O70" s="1041">
        <v>0</v>
      </c>
      <c r="P70" s="1041">
        <v>8.8269099999999998</v>
      </c>
      <c r="Q70" s="1041">
        <v>2.2000000000000001E-4</v>
      </c>
      <c r="R70" s="1042">
        <v>8.8271299999999986</v>
      </c>
    </row>
    <row r="71" spans="1:18">
      <c r="A71" s="362"/>
      <c r="B71" s="357" t="s">
        <v>361</v>
      </c>
      <c r="C71" s="357" t="s">
        <v>361</v>
      </c>
      <c r="D71" s="1035">
        <v>50059.767939999998</v>
      </c>
      <c r="E71" s="1036">
        <v>0</v>
      </c>
      <c r="F71" s="1036">
        <v>50059.767939999998</v>
      </c>
      <c r="G71" s="1036">
        <v>0</v>
      </c>
      <c r="H71" s="1036">
        <v>0</v>
      </c>
      <c r="I71" s="1036">
        <v>0</v>
      </c>
      <c r="J71" s="1036">
        <v>3512.1411400000002</v>
      </c>
      <c r="K71" s="1036">
        <v>4.1531899999999995</v>
      </c>
      <c r="L71" s="1036">
        <v>3516.2943300000002</v>
      </c>
      <c r="M71" s="1036">
        <v>4194.6904700000005</v>
      </c>
      <c r="N71" s="1036">
        <v>18.389700000000001</v>
      </c>
      <c r="O71" s="1036">
        <v>4213.0801700000002</v>
      </c>
      <c r="P71" s="1036">
        <v>7706.8316100000011</v>
      </c>
      <c r="Q71" s="1036">
        <v>22.54289</v>
      </c>
      <c r="R71" s="1037">
        <v>7729.3744999999999</v>
      </c>
    </row>
    <row r="72" spans="1:18">
      <c r="A72" s="362"/>
      <c r="B72" s="357" t="s">
        <v>362</v>
      </c>
      <c r="C72" s="357" t="s">
        <v>363</v>
      </c>
      <c r="D72" s="1035">
        <v>72912.369069999986</v>
      </c>
      <c r="E72" s="1036">
        <v>0</v>
      </c>
      <c r="F72" s="1036">
        <v>72912.369069999986</v>
      </c>
      <c r="G72" s="1036">
        <v>0</v>
      </c>
      <c r="H72" s="1036">
        <v>0</v>
      </c>
      <c r="I72" s="1036">
        <v>0</v>
      </c>
      <c r="J72" s="1036">
        <v>3335.2890600000001</v>
      </c>
      <c r="K72" s="1036">
        <v>7.3429399999999996</v>
      </c>
      <c r="L72" s="1036">
        <v>3342.6320000000001</v>
      </c>
      <c r="M72" s="1036">
        <v>3171.9070999999999</v>
      </c>
      <c r="N72" s="1036">
        <v>0</v>
      </c>
      <c r="O72" s="1036">
        <v>3171.9070999999999</v>
      </c>
      <c r="P72" s="1036">
        <v>6507.1961600000004</v>
      </c>
      <c r="Q72" s="1036">
        <v>7.3429399999999996</v>
      </c>
      <c r="R72" s="1037">
        <v>6514.5391</v>
      </c>
    </row>
    <row r="73" spans="1:18">
      <c r="A73" s="362"/>
      <c r="B73" s="357" t="s">
        <v>223</v>
      </c>
      <c r="C73" s="357" t="s">
        <v>223</v>
      </c>
      <c r="D73" s="1035">
        <v>1247693.6290899999</v>
      </c>
      <c r="E73" s="1036">
        <v>8022.7420599999996</v>
      </c>
      <c r="F73" s="1036">
        <v>1255716.37115</v>
      </c>
      <c r="G73" s="1036">
        <v>116916.12015999999</v>
      </c>
      <c r="H73" s="1036">
        <v>22659.162970000001</v>
      </c>
      <c r="I73" s="1036">
        <v>139575.28313</v>
      </c>
      <c r="J73" s="1036">
        <v>224559.84406</v>
      </c>
      <c r="K73" s="1036">
        <v>21532.069079999997</v>
      </c>
      <c r="L73" s="1036">
        <v>246091.91314000005</v>
      </c>
      <c r="M73" s="1036">
        <v>43606.770129999997</v>
      </c>
      <c r="N73" s="1036">
        <v>4784.7443800000001</v>
      </c>
      <c r="O73" s="1036">
        <v>48391.514510000001</v>
      </c>
      <c r="P73" s="1036">
        <v>385082.73434999998</v>
      </c>
      <c r="Q73" s="1036">
        <v>48975.976430000002</v>
      </c>
      <c r="R73" s="1037">
        <v>434058.71077999996</v>
      </c>
    </row>
    <row r="74" spans="1:18">
      <c r="A74" s="362"/>
      <c r="B74" s="357" t="s">
        <v>335</v>
      </c>
      <c r="C74" s="357" t="s">
        <v>364</v>
      </c>
      <c r="D74" s="1035">
        <v>17404.707579999998</v>
      </c>
      <c r="E74" s="1036">
        <v>0</v>
      </c>
      <c r="F74" s="1036">
        <v>17404.707579999998</v>
      </c>
      <c r="G74" s="1036">
        <v>0</v>
      </c>
      <c r="H74" s="1036">
        <v>0</v>
      </c>
      <c r="I74" s="1036">
        <v>0</v>
      </c>
      <c r="J74" s="1036">
        <v>68.66122</v>
      </c>
      <c r="K74" s="1036">
        <v>1.19672</v>
      </c>
      <c r="L74" s="1036">
        <v>69.857939999999999</v>
      </c>
      <c r="M74" s="1036">
        <v>85.036839999999998</v>
      </c>
      <c r="N74" s="1036">
        <v>0</v>
      </c>
      <c r="O74" s="1036">
        <v>85.036839999999998</v>
      </c>
      <c r="P74" s="1036">
        <v>153.69806</v>
      </c>
      <c r="Q74" s="1036">
        <v>1.19672</v>
      </c>
      <c r="R74" s="1037">
        <v>154.89478</v>
      </c>
    </row>
    <row r="75" spans="1:18">
      <c r="A75" s="362"/>
      <c r="B75" s="357" t="s">
        <v>365</v>
      </c>
      <c r="C75" s="357" t="s">
        <v>365</v>
      </c>
      <c r="D75" s="1035">
        <v>7071.2701299999999</v>
      </c>
      <c r="E75" s="1036">
        <v>0</v>
      </c>
      <c r="F75" s="1036">
        <v>7071.2701299999999</v>
      </c>
      <c r="G75" s="1036">
        <v>0</v>
      </c>
      <c r="H75" s="1036">
        <v>0</v>
      </c>
      <c r="I75" s="1036">
        <v>0</v>
      </c>
      <c r="J75" s="1036">
        <v>12.28866</v>
      </c>
      <c r="K75" s="1036">
        <v>2.8999999999999998E-3</v>
      </c>
      <c r="L75" s="1036">
        <v>12.291559999999999</v>
      </c>
      <c r="M75" s="1036">
        <v>0</v>
      </c>
      <c r="N75" s="1036">
        <v>0</v>
      </c>
      <c r="O75" s="1036">
        <v>0</v>
      </c>
      <c r="P75" s="1036">
        <v>12.28866</v>
      </c>
      <c r="Q75" s="1036">
        <v>2.8999999999999998E-3</v>
      </c>
      <c r="R75" s="1037">
        <v>12.291559999999999</v>
      </c>
    </row>
    <row r="76" spans="1:18">
      <c r="A76" s="362"/>
      <c r="B76" s="357" t="s">
        <v>70</v>
      </c>
      <c r="C76" s="357" t="s">
        <v>70</v>
      </c>
      <c r="D76" s="1035">
        <v>14250.773869999999</v>
      </c>
      <c r="E76" s="1036">
        <v>0</v>
      </c>
      <c r="F76" s="1036">
        <v>14250.773869999999</v>
      </c>
      <c r="G76" s="1036">
        <v>253.98003</v>
      </c>
      <c r="H76" s="1036">
        <v>0</v>
      </c>
      <c r="I76" s="1036">
        <v>253.98003</v>
      </c>
      <c r="J76" s="1036">
        <v>1283.35618</v>
      </c>
      <c r="K76" s="1036">
        <v>11.403049999999999</v>
      </c>
      <c r="L76" s="1036">
        <v>1294.7592299999999</v>
      </c>
      <c r="M76" s="1036">
        <v>1981.38975</v>
      </c>
      <c r="N76" s="1036">
        <v>0</v>
      </c>
      <c r="O76" s="1036">
        <v>1981.38975</v>
      </c>
      <c r="P76" s="1036">
        <v>3518.7259599999998</v>
      </c>
      <c r="Q76" s="1036">
        <v>11.403049999999999</v>
      </c>
      <c r="R76" s="1037">
        <v>3530.1290099999997</v>
      </c>
    </row>
    <row r="77" spans="1:18">
      <c r="A77" s="362"/>
      <c r="B77" s="362"/>
      <c r="C77" s="1039" t="s">
        <v>366</v>
      </c>
      <c r="D77" s="1040">
        <v>5869.3060300000006</v>
      </c>
      <c r="E77" s="1041">
        <v>0</v>
      </c>
      <c r="F77" s="1041">
        <v>5869.3060300000006</v>
      </c>
      <c r="G77" s="1041">
        <v>0</v>
      </c>
      <c r="H77" s="1041">
        <v>0</v>
      </c>
      <c r="I77" s="1041">
        <v>0</v>
      </c>
      <c r="J77" s="1041">
        <v>3.0196799999999997</v>
      </c>
      <c r="K77" s="1041">
        <v>0</v>
      </c>
      <c r="L77" s="1041">
        <v>3.0196799999999997</v>
      </c>
      <c r="M77" s="1041">
        <v>4.3899999999999998E-3</v>
      </c>
      <c r="N77" s="1041">
        <v>0</v>
      </c>
      <c r="O77" s="1041">
        <v>4.3899999999999998E-3</v>
      </c>
      <c r="P77" s="1041">
        <v>3.0240699999999996</v>
      </c>
      <c r="Q77" s="1041">
        <v>0</v>
      </c>
      <c r="R77" s="1042">
        <v>3.02407</v>
      </c>
    </row>
    <row r="78" spans="1:18">
      <c r="A78" s="362"/>
      <c r="B78" s="357" t="s">
        <v>367</v>
      </c>
      <c r="C78" s="357" t="s">
        <v>367</v>
      </c>
      <c r="D78" s="1035">
        <v>12588.808419999999</v>
      </c>
      <c r="E78" s="1036">
        <v>0</v>
      </c>
      <c r="F78" s="1036">
        <v>12588.808419999999</v>
      </c>
      <c r="G78" s="1036">
        <v>0</v>
      </c>
      <c r="H78" s="1036">
        <v>0</v>
      </c>
      <c r="I78" s="1036">
        <v>0</v>
      </c>
      <c r="J78" s="1036">
        <v>62.704169999999998</v>
      </c>
      <c r="K78" s="1036">
        <v>4.4800000000000005E-3</v>
      </c>
      <c r="L78" s="1036">
        <v>62.708649999999999</v>
      </c>
      <c r="M78" s="1036">
        <v>15.139899999999999</v>
      </c>
      <c r="N78" s="1036">
        <v>0</v>
      </c>
      <c r="O78" s="1036">
        <v>15.139899999999999</v>
      </c>
      <c r="P78" s="1036">
        <v>77.844069999999988</v>
      </c>
      <c r="Q78" s="1036">
        <v>4.4800000000000005E-3</v>
      </c>
      <c r="R78" s="1037">
        <v>77.848550000000003</v>
      </c>
    </row>
    <row r="79" spans="1:18">
      <c r="A79" s="362"/>
      <c r="B79" s="357" t="s">
        <v>368</v>
      </c>
      <c r="C79" s="357" t="s">
        <v>368</v>
      </c>
      <c r="D79" s="1035">
        <v>28594.73472</v>
      </c>
      <c r="E79" s="1036">
        <v>0</v>
      </c>
      <c r="F79" s="1036">
        <v>28594.73472</v>
      </c>
      <c r="G79" s="1036">
        <v>0</v>
      </c>
      <c r="H79" s="1036">
        <v>0</v>
      </c>
      <c r="I79" s="1036">
        <v>0</v>
      </c>
      <c r="J79" s="1036">
        <v>1914.6871299999998</v>
      </c>
      <c r="K79" s="1036">
        <v>48.376169999999995</v>
      </c>
      <c r="L79" s="1036">
        <v>1963.0633</v>
      </c>
      <c r="M79" s="1036">
        <v>1491.6572699999999</v>
      </c>
      <c r="N79" s="1036">
        <v>0</v>
      </c>
      <c r="O79" s="1036">
        <v>1491.6572699999999</v>
      </c>
      <c r="P79" s="1036">
        <v>3406.3444</v>
      </c>
      <c r="Q79" s="1036">
        <v>48.376169999999995</v>
      </c>
      <c r="R79" s="1037">
        <v>3454.72057</v>
      </c>
    </row>
    <row r="80" spans="1:18">
      <c r="A80" s="357" t="s">
        <v>961</v>
      </c>
      <c r="B80" s="1038"/>
      <c r="C80" s="1038"/>
      <c r="D80" s="1035">
        <v>3836890.3291499997</v>
      </c>
      <c r="E80" s="1036">
        <v>93151.250200000009</v>
      </c>
      <c r="F80" s="1036">
        <v>3930041.5793500002</v>
      </c>
      <c r="G80" s="1036">
        <v>356380.03243000002</v>
      </c>
      <c r="H80" s="1036">
        <v>171221.88531000004</v>
      </c>
      <c r="I80" s="1036">
        <v>527601.91773999995</v>
      </c>
      <c r="J80" s="1036">
        <v>1232173.6599600003</v>
      </c>
      <c r="K80" s="1036">
        <v>229904.26449999999</v>
      </c>
      <c r="L80" s="1036">
        <v>1462077.9244600001</v>
      </c>
      <c r="M80" s="1036">
        <v>376864.74031999998</v>
      </c>
      <c r="N80" s="1036">
        <v>83275.771960000013</v>
      </c>
      <c r="O80" s="1036">
        <v>460140.51227999997</v>
      </c>
      <c r="P80" s="1036">
        <v>1965418.4327100001</v>
      </c>
      <c r="Q80" s="1036">
        <v>484401.92177000002</v>
      </c>
      <c r="R80" s="1037">
        <v>2449820.3544800016</v>
      </c>
    </row>
    <row r="81" spans="1:18">
      <c r="A81" s="357" t="s">
        <v>9</v>
      </c>
      <c r="B81" s="357" t="s">
        <v>224</v>
      </c>
      <c r="C81" s="357" t="s">
        <v>91</v>
      </c>
      <c r="D81" s="1035">
        <v>295163.76632000005</v>
      </c>
      <c r="E81" s="1036">
        <v>70687.335890000002</v>
      </c>
      <c r="F81" s="1036">
        <v>365851.10221000004</v>
      </c>
      <c r="G81" s="1036">
        <v>52468.947700000004</v>
      </c>
      <c r="H81" s="1036">
        <v>41268.256880000001</v>
      </c>
      <c r="I81" s="1036">
        <v>93737.204580000005</v>
      </c>
      <c r="J81" s="1036">
        <v>280654.31673000002</v>
      </c>
      <c r="K81" s="1036">
        <v>116356.89016</v>
      </c>
      <c r="L81" s="1036">
        <v>397011.20689000003</v>
      </c>
      <c r="M81" s="1036">
        <v>171659.82469000001</v>
      </c>
      <c r="N81" s="1036">
        <v>34450.735000000001</v>
      </c>
      <c r="O81" s="1036">
        <v>206110.55968999999</v>
      </c>
      <c r="P81" s="1036">
        <v>504783.08912000008</v>
      </c>
      <c r="Q81" s="1036">
        <v>192075.88203999997</v>
      </c>
      <c r="R81" s="1037">
        <v>696858.97115999996</v>
      </c>
    </row>
    <row r="82" spans="1:18">
      <c r="A82" s="362"/>
      <c r="B82" s="362"/>
      <c r="C82" s="1039" t="s">
        <v>9</v>
      </c>
      <c r="D82" s="1040">
        <v>1591760.3919800005</v>
      </c>
      <c r="E82" s="1041">
        <v>84970.873020000014</v>
      </c>
      <c r="F82" s="1041">
        <v>1676731.2649999999</v>
      </c>
      <c r="G82" s="1041">
        <v>301709.48531000002</v>
      </c>
      <c r="H82" s="1041">
        <v>299409.02353000001</v>
      </c>
      <c r="I82" s="1041">
        <v>601118.50884000002</v>
      </c>
      <c r="J82" s="1041">
        <v>958557.56996999995</v>
      </c>
      <c r="K82" s="1041">
        <v>398962.13694</v>
      </c>
      <c r="L82" s="1041">
        <v>1357519.7069099999</v>
      </c>
      <c r="M82" s="1041">
        <v>479990.34860000003</v>
      </c>
      <c r="N82" s="1041">
        <v>189329.84967999998</v>
      </c>
      <c r="O82" s="1041">
        <v>669320.1982799999</v>
      </c>
      <c r="P82" s="1041">
        <v>1740257.4038799999</v>
      </c>
      <c r="Q82" s="1041">
        <v>887701.01014999999</v>
      </c>
      <c r="R82" s="1042">
        <v>2627958.4140299992</v>
      </c>
    </row>
    <row r="83" spans="1:18">
      <c r="A83" s="362"/>
      <c r="B83" s="362"/>
      <c r="C83" s="1039" t="s">
        <v>95</v>
      </c>
      <c r="D83" s="1040">
        <v>454337.05221000005</v>
      </c>
      <c r="E83" s="1041">
        <v>2007.80783</v>
      </c>
      <c r="F83" s="1041">
        <v>456344.86004</v>
      </c>
      <c r="G83" s="1041">
        <v>50916.671120000006</v>
      </c>
      <c r="H83" s="1041">
        <v>10280.132530000001</v>
      </c>
      <c r="I83" s="1041">
        <v>61196.803650000002</v>
      </c>
      <c r="J83" s="1041">
        <v>268587.21760999993</v>
      </c>
      <c r="K83" s="1041">
        <v>48175.925839999989</v>
      </c>
      <c r="L83" s="1041">
        <v>316763.14345000003</v>
      </c>
      <c r="M83" s="1041">
        <v>193454.37180999998</v>
      </c>
      <c r="N83" s="1041">
        <v>88316.274369999985</v>
      </c>
      <c r="O83" s="1041">
        <v>281770.64617999998</v>
      </c>
      <c r="P83" s="1041">
        <v>512958.26053999999</v>
      </c>
      <c r="Q83" s="1041">
        <v>146772.33274000001</v>
      </c>
      <c r="R83" s="1042">
        <v>659730.59328000015</v>
      </c>
    </row>
    <row r="84" spans="1:18">
      <c r="A84" s="362"/>
      <c r="B84" s="362"/>
      <c r="C84" s="1039" t="s">
        <v>94</v>
      </c>
      <c r="D84" s="1040">
        <v>1571320.9267299999</v>
      </c>
      <c r="E84" s="1041">
        <v>883645.23688999994</v>
      </c>
      <c r="F84" s="1041">
        <v>2454966.1636199998</v>
      </c>
      <c r="G84" s="1041">
        <v>210416.83858000001</v>
      </c>
      <c r="H84" s="1041">
        <v>195623.53924000001</v>
      </c>
      <c r="I84" s="1041">
        <v>406040.37781999999</v>
      </c>
      <c r="J84" s="1041">
        <v>353194.88507000002</v>
      </c>
      <c r="K84" s="1041">
        <v>242806.72563999999</v>
      </c>
      <c r="L84" s="1041">
        <v>596001.61071000004</v>
      </c>
      <c r="M84" s="1041">
        <v>2599209.3046599999</v>
      </c>
      <c r="N84" s="1041">
        <v>2479463.1489800001</v>
      </c>
      <c r="O84" s="1041">
        <v>5078672.45364</v>
      </c>
      <c r="P84" s="1041">
        <v>3162821.02831</v>
      </c>
      <c r="Q84" s="1041">
        <v>2917893.4138600002</v>
      </c>
      <c r="R84" s="1042">
        <v>6080714.4421699997</v>
      </c>
    </row>
    <row r="85" spans="1:18">
      <c r="A85" s="362"/>
      <c r="B85" s="362"/>
      <c r="C85" s="1039" t="s">
        <v>225</v>
      </c>
      <c r="D85" s="1040">
        <v>228867.72333000001</v>
      </c>
      <c r="E85" s="1041">
        <v>113329.54751999999</v>
      </c>
      <c r="F85" s="1041">
        <v>342197.27085000003</v>
      </c>
      <c r="G85" s="1041">
        <v>56236.861579999997</v>
      </c>
      <c r="H85" s="1041">
        <v>51905.173820000004</v>
      </c>
      <c r="I85" s="1041">
        <v>108142.03540000001</v>
      </c>
      <c r="J85" s="1041">
        <v>57614.21155</v>
      </c>
      <c r="K85" s="1041">
        <v>33989.17429000001</v>
      </c>
      <c r="L85" s="1041">
        <v>91603.385840000003</v>
      </c>
      <c r="M85" s="1041">
        <v>48005.447789999998</v>
      </c>
      <c r="N85" s="1041">
        <v>50668.299960000004</v>
      </c>
      <c r="O85" s="1041">
        <v>98673.747749999995</v>
      </c>
      <c r="P85" s="1041">
        <v>161856.52092000001</v>
      </c>
      <c r="Q85" s="1041">
        <v>136562.64807</v>
      </c>
      <c r="R85" s="1042">
        <v>298419.16899000003</v>
      </c>
    </row>
    <row r="86" spans="1:18">
      <c r="A86" s="362"/>
      <c r="B86" s="362"/>
      <c r="C86" s="1039" t="s">
        <v>93</v>
      </c>
      <c r="D86" s="1040">
        <v>311958.87067000003</v>
      </c>
      <c r="E86" s="1041">
        <v>70541.656140000006</v>
      </c>
      <c r="F86" s="1041">
        <v>382500.52681000001</v>
      </c>
      <c r="G86" s="1041">
        <v>18848.335999999999</v>
      </c>
      <c r="H86" s="1041">
        <v>30398.95793</v>
      </c>
      <c r="I86" s="1041">
        <v>49247.29393</v>
      </c>
      <c r="J86" s="1041">
        <v>76978.260549999992</v>
      </c>
      <c r="K86" s="1041">
        <v>44264.60914</v>
      </c>
      <c r="L86" s="1041">
        <v>121242.86968999999</v>
      </c>
      <c r="M86" s="1041">
        <v>55157.21243</v>
      </c>
      <c r="N86" s="1041">
        <v>45721.268859999996</v>
      </c>
      <c r="O86" s="1041">
        <v>100878.48129000001</v>
      </c>
      <c r="P86" s="1041">
        <v>150983.80898</v>
      </c>
      <c r="Q86" s="1041">
        <v>120384.83592999999</v>
      </c>
      <c r="R86" s="1042">
        <v>271368.64491000003</v>
      </c>
    </row>
    <row r="87" spans="1:18">
      <c r="A87" s="357" t="s">
        <v>962</v>
      </c>
      <c r="B87" s="1038"/>
      <c r="C87" s="1038"/>
      <c r="D87" s="1035">
        <v>4453408.7312400006</v>
      </c>
      <c r="E87" s="1036">
        <v>1225182.4572900003</v>
      </c>
      <c r="F87" s="1036">
        <v>5678591.1885300009</v>
      </c>
      <c r="G87" s="1036">
        <v>690597.14029000013</v>
      </c>
      <c r="H87" s="1036">
        <v>628885.08393000008</v>
      </c>
      <c r="I87" s="1036">
        <v>1319482.2242200002</v>
      </c>
      <c r="J87" s="1036">
        <v>1995586.4614799996</v>
      </c>
      <c r="K87" s="1036">
        <v>884555.46201000002</v>
      </c>
      <c r="L87" s="1036">
        <v>2880141.9234900004</v>
      </c>
      <c r="M87" s="1036">
        <v>3547476.5099799996</v>
      </c>
      <c r="N87" s="1036">
        <v>2887949.5768499998</v>
      </c>
      <c r="O87" s="1036">
        <v>6435426.0868299995</v>
      </c>
      <c r="P87" s="1036">
        <v>6233660.1117500002</v>
      </c>
      <c r="Q87" s="1036">
        <v>4401390.1227900004</v>
      </c>
      <c r="R87" s="1037">
        <v>10635050.234539999</v>
      </c>
    </row>
    <row r="88" spans="1:18">
      <c r="A88" s="357" t="s">
        <v>10</v>
      </c>
      <c r="B88" s="357" t="s">
        <v>369</v>
      </c>
      <c r="C88" s="357" t="s">
        <v>369</v>
      </c>
      <c r="D88" s="1035">
        <v>30618.593829999998</v>
      </c>
      <c r="E88" s="1036">
        <v>0</v>
      </c>
      <c r="F88" s="1036">
        <v>30618.593829999998</v>
      </c>
      <c r="G88" s="1036">
        <v>0</v>
      </c>
      <c r="H88" s="1036">
        <v>0</v>
      </c>
      <c r="I88" s="1036">
        <v>0</v>
      </c>
      <c r="J88" s="1036">
        <v>2438.0455099999999</v>
      </c>
      <c r="K88" s="1036">
        <v>31.773529999999997</v>
      </c>
      <c r="L88" s="1036">
        <v>2469.8190399999999</v>
      </c>
      <c r="M88" s="1036">
        <v>2721.81194</v>
      </c>
      <c r="N88" s="1036">
        <v>56.83549</v>
      </c>
      <c r="O88" s="1036">
        <v>2778.64743</v>
      </c>
      <c r="P88" s="1036">
        <v>5159.8574499999995</v>
      </c>
      <c r="Q88" s="1036">
        <v>88.609019999999987</v>
      </c>
      <c r="R88" s="1037">
        <v>5248.4664699999994</v>
      </c>
    </row>
    <row r="89" spans="1:18">
      <c r="A89" s="362"/>
      <c r="B89" s="357" t="s">
        <v>370</v>
      </c>
      <c r="C89" s="357" t="s">
        <v>370</v>
      </c>
      <c r="D89" s="1035">
        <v>14542.798570000001</v>
      </c>
      <c r="E89" s="1036">
        <v>0</v>
      </c>
      <c r="F89" s="1036">
        <v>14542.798570000001</v>
      </c>
      <c r="G89" s="1036">
        <v>0</v>
      </c>
      <c r="H89" s="1036">
        <v>0</v>
      </c>
      <c r="I89" s="1036">
        <v>0</v>
      </c>
      <c r="J89" s="1036">
        <v>69.255870000000002</v>
      </c>
      <c r="K89" s="1036">
        <v>0</v>
      </c>
      <c r="L89" s="1036">
        <v>69.255870000000002</v>
      </c>
      <c r="M89" s="1036">
        <v>235.70357000000001</v>
      </c>
      <c r="N89" s="1036">
        <v>0</v>
      </c>
      <c r="O89" s="1036">
        <v>235.70357000000001</v>
      </c>
      <c r="P89" s="1036">
        <v>304.95944000000003</v>
      </c>
      <c r="Q89" s="1036">
        <v>0</v>
      </c>
      <c r="R89" s="1037">
        <v>304.95944000000003</v>
      </c>
    </row>
    <row r="90" spans="1:18">
      <c r="A90" s="362"/>
      <c r="B90" s="357" t="s">
        <v>226</v>
      </c>
      <c r="C90" s="357" t="s">
        <v>227</v>
      </c>
      <c r="D90" s="1035">
        <v>80101.803710000007</v>
      </c>
      <c r="E90" s="1036">
        <v>2047.99611</v>
      </c>
      <c r="F90" s="1036">
        <v>82149.799819999986</v>
      </c>
      <c r="G90" s="1036">
        <v>14020.210509999999</v>
      </c>
      <c r="H90" s="1036">
        <v>8710.6154700000006</v>
      </c>
      <c r="I90" s="1036">
        <v>22730.825980000001</v>
      </c>
      <c r="J90" s="1036">
        <v>61559.936080000007</v>
      </c>
      <c r="K90" s="1036">
        <v>10394.866510000002</v>
      </c>
      <c r="L90" s="1036">
        <v>71954.802590000007</v>
      </c>
      <c r="M90" s="1036">
        <v>4276.7058299999999</v>
      </c>
      <c r="N90" s="1036">
        <v>82.171089999999992</v>
      </c>
      <c r="O90" s="1036">
        <v>4358.8769199999997</v>
      </c>
      <c r="P90" s="1036">
        <v>79856.85242000001</v>
      </c>
      <c r="Q90" s="1036">
        <v>19187.65307</v>
      </c>
      <c r="R90" s="1037">
        <v>99044.505489999996</v>
      </c>
    </row>
    <row r="91" spans="1:18">
      <c r="A91" s="362"/>
      <c r="B91" s="362"/>
      <c r="C91" s="1039" t="s">
        <v>371</v>
      </c>
      <c r="D91" s="1040">
        <v>19859.75045</v>
      </c>
      <c r="E91" s="1041">
        <v>0</v>
      </c>
      <c r="F91" s="1041">
        <v>19859.75045</v>
      </c>
      <c r="G91" s="1041">
        <v>0</v>
      </c>
      <c r="H91" s="1041">
        <v>0</v>
      </c>
      <c r="I91" s="1041">
        <v>0</v>
      </c>
      <c r="J91" s="1041">
        <v>856.25485000000003</v>
      </c>
      <c r="K91" s="1041">
        <v>2.4480000000000002E-2</v>
      </c>
      <c r="L91" s="1041">
        <v>856.27932999999996</v>
      </c>
      <c r="M91" s="1041">
        <v>1657.6978799999999</v>
      </c>
      <c r="N91" s="1041">
        <v>0</v>
      </c>
      <c r="O91" s="1041">
        <v>1657.6978799999999</v>
      </c>
      <c r="P91" s="1041">
        <v>2513.95273</v>
      </c>
      <c r="Q91" s="1041">
        <v>2.4480000000000002E-2</v>
      </c>
      <c r="R91" s="1042">
        <v>2513.97721</v>
      </c>
    </row>
    <row r="92" spans="1:18">
      <c r="A92" s="362"/>
      <c r="B92" s="357" t="s">
        <v>10</v>
      </c>
      <c r="C92" s="357" t="s">
        <v>10</v>
      </c>
      <c r="D92" s="1035">
        <v>2125202.1109299995</v>
      </c>
      <c r="E92" s="1036">
        <v>150378.03850999998</v>
      </c>
      <c r="F92" s="1036">
        <v>2275580.1494399998</v>
      </c>
      <c r="G92" s="1036">
        <v>630095.38563999999</v>
      </c>
      <c r="H92" s="1036">
        <v>261236.91679999995</v>
      </c>
      <c r="I92" s="1036">
        <v>891332.30243999988</v>
      </c>
      <c r="J92" s="1036">
        <v>1174265.5644899998</v>
      </c>
      <c r="K92" s="1036">
        <v>739236.74123999989</v>
      </c>
      <c r="L92" s="1036">
        <v>1913502.3057300004</v>
      </c>
      <c r="M92" s="1036">
        <v>324463.00165999995</v>
      </c>
      <c r="N92" s="1036">
        <v>233024.47190999996</v>
      </c>
      <c r="O92" s="1036">
        <v>557487.47357000015</v>
      </c>
      <c r="P92" s="1036">
        <v>2128823.9517900003</v>
      </c>
      <c r="Q92" s="1036">
        <v>1233498.12995</v>
      </c>
      <c r="R92" s="1037">
        <v>3362322.0817400003</v>
      </c>
    </row>
    <row r="93" spans="1:18">
      <c r="A93" s="362"/>
      <c r="B93" s="362"/>
      <c r="C93" s="1039" t="s">
        <v>228</v>
      </c>
      <c r="D93" s="1040">
        <v>147798.45882999999</v>
      </c>
      <c r="E93" s="1041">
        <v>3174.643</v>
      </c>
      <c r="F93" s="1041">
        <v>150973.10182999997</v>
      </c>
      <c r="G93" s="1041">
        <v>25098.200079999999</v>
      </c>
      <c r="H93" s="1041">
        <v>10996.660910000001</v>
      </c>
      <c r="I93" s="1041">
        <v>36094.860989999994</v>
      </c>
      <c r="J93" s="1041">
        <v>98060.647970000005</v>
      </c>
      <c r="K93" s="1041">
        <v>31984.02247</v>
      </c>
      <c r="L93" s="1041">
        <v>130044.67044</v>
      </c>
      <c r="M93" s="1041">
        <v>18580.967650000002</v>
      </c>
      <c r="N93" s="1041">
        <v>5746.9395800000002</v>
      </c>
      <c r="O93" s="1041">
        <v>24327.907230000001</v>
      </c>
      <c r="P93" s="1041">
        <v>141739.81569999998</v>
      </c>
      <c r="Q93" s="1041">
        <v>48727.622960000001</v>
      </c>
      <c r="R93" s="1042">
        <v>190467.43865999999</v>
      </c>
    </row>
    <row r="94" spans="1:18">
      <c r="A94" s="362"/>
      <c r="B94" s="362"/>
      <c r="C94" s="1039" t="s">
        <v>320</v>
      </c>
      <c r="D94" s="1040">
        <v>153602.21638</v>
      </c>
      <c r="E94" s="1041">
        <v>884.76661999999999</v>
      </c>
      <c r="F94" s="1041">
        <v>154486.98300000001</v>
      </c>
      <c r="G94" s="1041">
        <v>13181.286810000001</v>
      </c>
      <c r="H94" s="1041">
        <v>1715.2685299999998</v>
      </c>
      <c r="I94" s="1041">
        <v>14896.555339999999</v>
      </c>
      <c r="J94" s="1041">
        <v>42969.784740000003</v>
      </c>
      <c r="K94" s="1041">
        <v>22580.961150000003</v>
      </c>
      <c r="L94" s="1041">
        <v>65550.745890000006</v>
      </c>
      <c r="M94" s="1041">
        <v>26642.479519999997</v>
      </c>
      <c r="N94" s="1041">
        <v>10410.58905</v>
      </c>
      <c r="O94" s="1041">
        <v>37053.06857000001</v>
      </c>
      <c r="P94" s="1041">
        <v>82793.551069999987</v>
      </c>
      <c r="Q94" s="1041">
        <v>34706.818730000006</v>
      </c>
      <c r="R94" s="1042">
        <v>117500.3698</v>
      </c>
    </row>
    <row r="95" spans="1:18">
      <c r="A95" s="362"/>
      <c r="B95" s="362"/>
      <c r="C95" s="1039" t="s">
        <v>372</v>
      </c>
      <c r="D95" s="1040">
        <v>48472.869450000006</v>
      </c>
      <c r="E95" s="1041">
        <v>0</v>
      </c>
      <c r="F95" s="1041">
        <v>48472.869450000006</v>
      </c>
      <c r="G95" s="1041">
        <v>0</v>
      </c>
      <c r="H95" s="1041">
        <v>0</v>
      </c>
      <c r="I95" s="1041">
        <v>0</v>
      </c>
      <c r="J95" s="1041">
        <v>3795.33023</v>
      </c>
      <c r="K95" s="1041">
        <v>348.14752000000004</v>
      </c>
      <c r="L95" s="1041">
        <v>4143.47775</v>
      </c>
      <c r="M95" s="1041">
        <v>6380.7729800000006</v>
      </c>
      <c r="N95" s="1041">
        <v>0</v>
      </c>
      <c r="O95" s="1041">
        <v>6380.7729800000006</v>
      </c>
      <c r="P95" s="1041">
        <v>10176.103210000001</v>
      </c>
      <c r="Q95" s="1041">
        <v>348.14752000000004</v>
      </c>
      <c r="R95" s="1042">
        <v>10524.25073</v>
      </c>
    </row>
    <row r="96" spans="1:18">
      <c r="A96" s="362"/>
      <c r="B96" s="362"/>
      <c r="C96" s="1039" t="s">
        <v>229</v>
      </c>
      <c r="D96" s="1040">
        <v>281324.9705</v>
      </c>
      <c r="E96" s="1041">
        <v>5447.2106800000001</v>
      </c>
      <c r="F96" s="1041">
        <v>286772.18118000001</v>
      </c>
      <c r="G96" s="1041">
        <v>59535.649369999999</v>
      </c>
      <c r="H96" s="1041">
        <v>26825.646670000002</v>
      </c>
      <c r="I96" s="1041">
        <v>86361.296040000001</v>
      </c>
      <c r="J96" s="1041">
        <v>242952.83420000001</v>
      </c>
      <c r="K96" s="1041">
        <v>87252.103500000012</v>
      </c>
      <c r="L96" s="1041">
        <v>330204.93770000007</v>
      </c>
      <c r="M96" s="1041">
        <v>64228.550870000006</v>
      </c>
      <c r="N96" s="1041">
        <v>33872.311730000001</v>
      </c>
      <c r="O96" s="1041">
        <v>98100.862600000008</v>
      </c>
      <c r="P96" s="1041">
        <v>366717.03444000002</v>
      </c>
      <c r="Q96" s="1041">
        <v>147950.0619</v>
      </c>
      <c r="R96" s="1042">
        <v>514667.09633999999</v>
      </c>
    </row>
    <row r="97" spans="1:18">
      <c r="A97" s="362"/>
      <c r="B97" s="357" t="s">
        <v>373</v>
      </c>
      <c r="C97" s="357" t="s">
        <v>373</v>
      </c>
      <c r="D97" s="1035">
        <v>76428.906599999988</v>
      </c>
      <c r="E97" s="1036">
        <v>549.90925000000004</v>
      </c>
      <c r="F97" s="1036">
        <v>76978.815849999999</v>
      </c>
      <c r="G97" s="1036">
        <v>11628.007300000001</v>
      </c>
      <c r="H97" s="1036">
        <v>6070.7543099999994</v>
      </c>
      <c r="I97" s="1036">
        <v>17698.761609999998</v>
      </c>
      <c r="J97" s="1036">
        <v>80978.872059999994</v>
      </c>
      <c r="K97" s="1036">
        <v>22163.585019999999</v>
      </c>
      <c r="L97" s="1036">
        <v>103142.45707999999</v>
      </c>
      <c r="M97" s="1036">
        <v>42584.589260000001</v>
      </c>
      <c r="N97" s="1036">
        <v>19636.817340000001</v>
      </c>
      <c r="O97" s="1036">
        <v>62221.406600000002</v>
      </c>
      <c r="P97" s="1036">
        <v>135191.46861999997</v>
      </c>
      <c r="Q97" s="1036">
        <v>47871.156669999997</v>
      </c>
      <c r="R97" s="1037">
        <v>183062.62529</v>
      </c>
    </row>
    <row r="98" spans="1:18">
      <c r="A98" s="362"/>
      <c r="B98" s="357" t="s">
        <v>230</v>
      </c>
      <c r="C98" s="357" t="s">
        <v>231</v>
      </c>
      <c r="D98" s="1035">
        <v>198742.10575999998</v>
      </c>
      <c r="E98" s="1036">
        <v>596.85748000000001</v>
      </c>
      <c r="F98" s="1036">
        <v>199338.96324000001</v>
      </c>
      <c r="G98" s="1036">
        <v>63356.653800000007</v>
      </c>
      <c r="H98" s="1036">
        <v>3414.91437</v>
      </c>
      <c r="I98" s="1036">
        <v>66771.568169999999</v>
      </c>
      <c r="J98" s="1036">
        <v>111692.14577000002</v>
      </c>
      <c r="K98" s="1036">
        <v>21921.168969999999</v>
      </c>
      <c r="L98" s="1036">
        <v>133613.31474</v>
      </c>
      <c r="M98" s="1036">
        <v>15516.789290000002</v>
      </c>
      <c r="N98" s="1036">
        <v>3216.0579900000002</v>
      </c>
      <c r="O98" s="1036">
        <v>18732.847280000002</v>
      </c>
      <c r="P98" s="1036">
        <v>190565.58886000002</v>
      </c>
      <c r="Q98" s="1036">
        <v>28552.141329999999</v>
      </c>
      <c r="R98" s="1037">
        <v>219117.73019</v>
      </c>
    </row>
    <row r="99" spans="1:18">
      <c r="A99" s="362"/>
      <c r="B99" s="362"/>
      <c r="C99" s="1039" t="s">
        <v>374</v>
      </c>
      <c r="D99" s="1040">
        <v>6732.3845199999996</v>
      </c>
      <c r="E99" s="1041">
        <v>0</v>
      </c>
      <c r="F99" s="1041">
        <v>6732.3845199999996</v>
      </c>
      <c r="G99" s="1041">
        <v>0</v>
      </c>
      <c r="H99" s="1041">
        <v>0</v>
      </c>
      <c r="I99" s="1041">
        <v>0</v>
      </c>
      <c r="J99" s="1041">
        <v>166.81563</v>
      </c>
      <c r="K99" s="1041">
        <v>2.2000000000000001E-4</v>
      </c>
      <c r="L99" s="1041">
        <v>166.81585000000001</v>
      </c>
      <c r="M99" s="1041">
        <v>161.26665</v>
      </c>
      <c r="N99" s="1041">
        <v>0</v>
      </c>
      <c r="O99" s="1041">
        <v>161.26665</v>
      </c>
      <c r="P99" s="1041">
        <v>328.08228000000003</v>
      </c>
      <c r="Q99" s="1041">
        <v>2.2000000000000001E-4</v>
      </c>
      <c r="R99" s="1042">
        <v>328.08249999999998</v>
      </c>
    </row>
    <row r="100" spans="1:18">
      <c r="A100" s="362"/>
      <c r="B100" s="362"/>
      <c r="C100" s="1039" t="s">
        <v>375</v>
      </c>
      <c r="D100" s="1040">
        <v>3464.7262099999998</v>
      </c>
      <c r="E100" s="1041">
        <v>0</v>
      </c>
      <c r="F100" s="1041">
        <v>3464.7262099999998</v>
      </c>
      <c r="G100" s="1041">
        <v>0</v>
      </c>
      <c r="H100" s="1041">
        <v>0</v>
      </c>
      <c r="I100" s="1041">
        <v>0</v>
      </c>
      <c r="J100" s="1041">
        <v>93.456670000000003</v>
      </c>
      <c r="K100" s="1041">
        <v>0</v>
      </c>
      <c r="L100" s="1041">
        <v>93.456670000000003</v>
      </c>
      <c r="M100" s="1041">
        <v>17</v>
      </c>
      <c r="N100" s="1041">
        <v>0</v>
      </c>
      <c r="O100" s="1041">
        <v>17</v>
      </c>
      <c r="P100" s="1041">
        <v>110.45667</v>
      </c>
      <c r="Q100" s="1041">
        <v>0</v>
      </c>
      <c r="R100" s="1042">
        <v>110.45667</v>
      </c>
    </row>
    <row r="101" spans="1:18">
      <c r="A101" s="362"/>
      <c r="B101" s="357" t="s">
        <v>376</v>
      </c>
      <c r="C101" s="357" t="s">
        <v>377</v>
      </c>
      <c r="D101" s="1035">
        <v>24804.585170000002</v>
      </c>
      <c r="E101" s="1036">
        <v>0</v>
      </c>
      <c r="F101" s="1036">
        <v>24804.585170000002</v>
      </c>
      <c r="G101" s="1036">
        <v>0</v>
      </c>
      <c r="H101" s="1036">
        <v>0</v>
      </c>
      <c r="I101" s="1036">
        <v>0</v>
      </c>
      <c r="J101" s="1036">
        <v>1975.35789</v>
      </c>
      <c r="K101" s="1036">
        <v>119.35551</v>
      </c>
      <c r="L101" s="1036">
        <v>2094.7134000000001</v>
      </c>
      <c r="M101" s="1036">
        <v>1370.6129099999998</v>
      </c>
      <c r="N101" s="1036">
        <v>0</v>
      </c>
      <c r="O101" s="1036">
        <v>1370.6129099999998</v>
      </c>
      <c r="P101" s="1036">
        <v>3345.9707999999996</v>
      </c>
      <c r="Q101" s="1036">
        <v>119.35551</v>
      </c>
      <c r="R101" s="1037">
        <v>3465.3263099999999</v>
      </c>
    </row>
    <row r="102" spans="1:18">
      <c r="A102" s="362"/>
      <c r="B102" s="357" t="s">
        <v>232</v>
      </c>
      <c r="C102" s="357" t="s">
        <v>233</v>
      </c>
      <c r="D102" s="1035">
        <v>0</v>
      </c>
      <c r="E102" s="1036">
        <v>0</v>
      </c>
      <c r="F102" s="1036">
        <v>0</v>
      </c>
      <c r="G102" s="1036">
        <v>1522.6818600000001</v>
      </c>
      <c r="H102" s="1036">
        <v>5.4488199999999996</v>
      </c>
      <c r="I102" s="1036">
        <v>1528.13068</v>
      </c>
      <c r="J102" s="1036">
        <v>7234.2559099999999</v>
      </c>
      <c r="K102" s="1036">
        <v>2137.5692300000001</v>
      </c>
      <c r="L102" s="1036">
        <v>9371.8251400000008</v>
      </c>
      <c r="M102" s="1036">
        <v>0.71870000000000001</v>
      </c>
      <c r="N102" s="1036">
        <v>6.8415299999999997</v>
      </c>
      <c r="O102" s="1036">
        <v>7.5602299999999998</v>
      </c>
      <c r="P102" s="1036">
        <v>8757.6564699999981</v>
      </c>
      <c r="Q102" s="1036">
        <v>2149.8595799999998</v>
      </c>
      <c r="R102" s="1037">
        <v>10907.51605</v>
      </c>
    </row>
    <row r="103" spans="1:18">
      <c r="A103" s="362"/>
      <c r="B103" s="362"/>
      <c r="C103" s="1039" t="s">
        <v>232</v>
      </c>
      <c r="D103" s="1040">
        <v>1.96797</v>
      </c>
      <c r="E103" s="1041">
        <v>3.9580100000000003</v>
      </c>
      <c r="F103" s="1041">
        <v>5.9259799999999991</v>
      </c>
      <c r="G103" s="1041">
        <v>3004.2125699999997</v>
      </c>
      <c r="H103" s="1041">
        <v>3978.4626400000002</v>
      </c>
      <c r="I103" s="1041">
        <v>6982.6752100000003</v>
      </c>
      <c r="J103" s="1041">
        <v>41509.037429999997</v>
      </c>
      <c r="K103" s="1041">
        <v>22822.777140000002</v>
      </c>
      <c r="L103" s="1041">
        <v>64331.814570000002</v>
      </c>
      <c r="M103" s="1041">
        <v>2327.6414300000001</v>
      </c>
      <c r="N103" s="1041">
        <v>1097.3023799999999</v>
      </c>
      <c r="O103" s="1041">
        <v>3424.9438100000002</v>
      </c>
      <c r="P103" s="1041">
        <v>46840.891430000003</v>
      </c>
      <c r="Q103" s="1041">
        <v>27898.542160000001</v>
      </c>
      <c r="R103" s="1042">
        <v>74739.433590000001</v>
      </c>
    </row>
    <row r="104" spans="1:18">
      <c r="A104" s="362"/>
      <c r="B104" s="357" t="s">
        <v>378</v>
      </c>
      <c r="C104" s="357" t="s">
        <v>379</v>
      </c>
      <c r="D104" s="1035">
        <v>5921.54043</v>
      </c>
      <c r="E104" s="1036">
        <v>0</v>
      </c>
      <c r="F104" s="1036">
        <v>5921.54043</v>
      </c>
      <c r="G104" s="1036">
        <v>0</v>
      </c>
      <c r="H104" s="1036">
        <v>0</v>
      </c>
      <c r="I104" s="1036">
        <v>0</v>
      </c>
      <c r="J104" s="1036">
        <v>132.52864000000002</v>
      </c>
      <c r="K104" s="1036">
        <v>0</v>
      </c>
      <c r="L104" s="1036">
        <v>132.52864000000002</v>
      </c>
      <c r="M104" s="1036">
        <v>16.50394</v>
      </c>
      <c r="N104" s="1036">
        <v>0</v>
      </c>
      <c r="O104" s="1036">
        <v>16.50394</v>
      </c>
      <c r="P104" s="1036">
        <v>149.03258000000002</v>
      </c>
      <c r="Q104" s="1036">
        <v>0</v>
      </c>
      <c r="R104" s="1037">
        <v>149.03258</v>
      </c>
    </row>
    <row r="105" spans="1:18">
      <c r="A105" s="362"/>
      <c r="B105" s="362"/>
      <c r="C105" s="1039" t="s">
        <v>378</v>
      </c>
      <c r="D105" s="1040">
        <v>2411.5377899999999</v>
      </c>
      <c r="E105" s="1041">
        <v>0</v>
      </c>
      <c r="F105" s="1041">
        <v>2411.5377899999999</v>
      </c>
      <c r="G105" s="1041">
        <v>0</v>
      </c>
      <c r="H105" s="1041">
        <v>0</v>
      </c>
      <c r="I105" s="1041">
        <v>0</v>
      </c>
      <c r="J105" s="1041">
        <v>23.14461</v>
      </c>
      <c r="K105" s="1041">
        <v>0</v>
      </c>
      <c r="L105" s="1041">
        <v>23.14461</v>
      </c>
      <c r="M105" s="1041">
        <v>2.3599999999999997E-3</v>
      </c>
      <c r="N105" s="1041">
        <v>0</v>
      </c>
      <c r="O105" s="1041">
        <v>2.3599999999999997E-3</v>
      </c>
      <c r="P105" s="1041">
        <v>23.14697</v>
      </c>
      <c r="Q105" s="1041">
        <v>0</v>
      </c>
      <c r="R105" s="1042">
        <v>23.14697</v>
      </c>
    </row>
    <row r="106" spans="1:18">
      <c r="A106" s="362"/>
      <c r="B106" s="357" t="s">
        <v>380</v>
      </c>
      <c r="C106" s="357" t="s">
        <v>381</v>
      </c>
      <c r="D106" s="1035">
        <v>17408.379559999998</v>
      </c>
      <c r="E106" s="1036">
        <v>0</v>
      </c>
      <c r="F106" s="1036">
        <v>17408.379559999998</v>
      </c>
      <c r="G106" s="1036">
        <v>0</v>
      </c>
      <c r="H106" s="1036">
        <v>0</v>
      </c>
      <c r="I106" s="1036">
        <v>0</v>
      </c>
      <c r="J106" s="1036">
        <v>1862.0513799999999</v>
      </c>
      <c r="K106" s="1036">
        <v>21.02796</v>
      </c>
      <c r="L106" s="1036">
        <v>1883.07934</v>
      </c>
      <c r="M106" s="1036">
        <v>1056.5797600000001</v>
      </c>
      <c r="N106" s="1036">
        <v>0</v>
      </c>
      <c r="O106" s="1036">
        <v>1056.5797600000001</v>
      </c>
      <c r="P106" s="1036">
        <v>2918.6311399999995</v>
      </c>
      <c r="Q106" s="1036">
        <v>21.02796</v>
      </c>
      <c r="R106" s="1037">
        <v>2939.6591000000003</v>
      </c>
    </row>
    <row r="107" spans="1:18">
      <c r="A107" s="362"/>
      <c r="B107" s="357" t="s">
        <v>382</v>
      </c>
      <c r="C107" s="357" t="s">
        <v>382</v>
      </c>
      <c r="D107" s="1035">
        <v>4053.1872899999998</v>
      </c>
      <c r="E107" s="1036">
        <v>0</v>
      </c>
      <c r="F107" s="1036">
        <v>4053.1872899999998</v>
      </c>
      <c r="G107" s="1036">
        <v>0</v>
      </c>
      <c r="H107" s="1036">
        <v>0</v>
      </c>
      <c r="I107" s="1036">
        <v>0</v>
      </c>
      <c r="J107" s="1036">
        <v>232.85054</v>
      </c>
      <c r="K107" s="1036">
        <v>0</v>
      </c>
      <c r="L107" s="1036">
        <v>232.85054</v>
      </c>
      <c r="M107" s="1036">
        <v>93.694940000000003</v>
      </c>
      <c r="N107" s="1036">
        <v>0</v>
      </c>
      <c r="O107" s="1036">
        <v>93.694940000000003</v>
      </c>
      <c r="P107" s="1036">
        <v>326.54548</v>
      </c>
      <c r="Q107" s="1036">
        <v>0</v>
      </c>
      <c r="R107" s="1037">
        <v>326.54548</v>
      </c>
    </row>
    <row r="108" spans="1:18">
      <c r="A108" s="357" t="s">
        <v>963</v>
      </c>
      <c r="B108" s="1038"/>
      <c r="C108" s="1038"/>
      <c r="D108" s="1035">
        <v>3241492.893949999</v>
      </c>
      <c r="E108" s="1036">
        <v>163083.37966000001</v>
      </c>
      <c r="F108" s="1036">
        <v>3404576.2736099996</v>
      </c>
      <c r="G108" s="1036">
        <v>821442.28793999995</v>
      </c>
      <c r="H108" s="1036">
        <v>322954.68851999997</v>
      </c>
      <c r="I108" s="1036">
        <v>1144396.97646</v>
      </c>
      <c r="J108" s="1036">
        <v>1872868.1704700002</v>
      </c>
      <c r="K108" s="1036">
        <v>961014.12444999989</v>
      </c>
      <c r="L108" s="1036">
        <v>2833882.2949200002</v>
      </c>
      <c r="M108" s="1036">
        <v>512333.09113999997</v>
      </c>
      <c r="N108" s="1036">
        <v>307150.33808999998</v>
      </c>
      <c r="O108" s="1036">
        <v>819483.42923000024</v>
      </c>
      <c r="P108" s="1036">
        <v>3206643.5495500001</v>
      </c>
      <c r="Q108" s="1036">
        <v>1591119.1510600003</v>
      </c>
      <c r="R108" s="1037">
        <v>4797762.7006100006</v>
      </c>
    </row>
    <row r="109" spans="1:18">
      <c r="A109" s="357" t="s">
        <v>11</v>
      </c>
      <c r="B109" s="357" t="s">
        <v>11</v>
      </c>
      <c r="C109" s="357" t="s">
        <v>11</v>
      </c>
      <c r="D109" s="1035">
        <v>76794.987129999994</v>
      </c>
      <c r="E109" s="1036">
        <v>233.24266</v>
      </c>
      <c r="F109" s="1036">
        <v>77028.229789999998</v>
      </c>
      <c r="G109" s="1036">
        <v>23333.39228</v>
      </c>
      <c r="H109" s="1036">
        <v>1946.35986</v>
      </c>
      <c r="I109" s="1036">
        <v>25279.752140000001</v>
      </c>
      <c r="J109" s="1036">
        <v>83022.867540000007</v>
      </c>
      <c r="K109" s="1036">
        <v>5333.6973399999997</v>
      </c>
      <c r="L109" s="1036">
        <v>88356.564879999991</v>
      </c>
      <c r="M109" s="1036">
        <v>3347.7375000000002</v>
      </c>
      <c r="N109" s="1036">
        <v>109.26763000000001</v>
      </c>
      <c r="O109" s="1036">
        <v>3457.00513</v>
      </c>
      <c r="P109" s="1036">
        <v>109703.99732000001</v>
      </c>
      <c r="Q109" s="1036">
        <v>7389.3248300000005</v>
      </c>
      <c r="R109" s="1037">
        <v>117093.32215000001</v>
      </c>
    </row>
    <row r="110" spans="1:18">
      <c r="A110" s="362"/>
      <c r="B110" s="357" t="s">
        <v>383</v>
      </c>
      <c r="C110" s="357" t="s">
        <v>384</v>
      </c>
      <c r="D110" s="1035">
        <v>11224.19349</v>
      </c>
      <c r="E110" s="1036">
        <v>0</v>
      </c>
      <c r="F110" s="1036">
        <v>11224.19349</v>
      </c>
      <c r="G110" s="1036">
        <v>0</v>
      </c>
      <c r="H110" s="1036">
        <v>0</v>
      </c>
      <c r="I110" s="1036">
        <v>0</v>
      </c>
      <c r="J110" s="1036">
        <v>68.702389999999994</v>
      </c>
      <c r="K110" s="1036">
        <v>0</v>
      </c>
      <c r="L110" s="1036">
        <v>68.702389999999994</v>
      </c>
      <c r="M110" s="1036">
        <v>5.9000000000000007E-3</v>
      </c>
      <c r="N110" s="1036">
        <v>0</v>
      </c>
      <c r="O110" s="1036">
        <v>5.9000000000000007E-3</v>
      </c>
      <c r="P110" s="1036">
        <v>68.708289999999991</v>
      </c>
      <c r="Q110" s="1036">
        <v>0</v>
      </c>
      <c r="R110" s="1037">
        <v>68.708289999999991</v>
      </c>
    </row>
    <row r="111" spans="1:18">
      <c r="A111" s="362"/>
      <c r="B111" s="357" t="s">
        <v>385</v>
      </c>
      <c r="C111" s="357" t="s">
        <v>386</v>
      </c>
      <c r="D111" s="1035">
        <v>23913.282920000001</v>
      </c>
      <c r="E111" s="1036">
        <v>0</v>
      </c>
      <c r="F111" s="1036">
        <v>23913.282920000001</v>
      </c>
      <c r="G111" s="1036">
        <v>0</v>
      </c>
      <c r="H111" s="1036">
        <v>0</v>
      </c>
      <c r="I111" s="1036">
        <v>0</v>
      </c>
      <c r="J111" s="1036">
        <v>633.78820999999994</v>
      </c>
      <c r="K111" s="1036">
        <v>11.03576</v>
      </c>
      <c r="L111" s="1036">
        <v>644.82396999999992</v>
      </c>
      <c r="M111" s="1036">
        <v>1067.97453</v>
      </c>
      <c r="N111" s="1036">
        <v>0</v>
      </c>
      <c r="O111" s="1036">
        <v>1067.97453</v>
      </c>
      <c r="P111" s="1036">
        <v>1701.7627399999999</v>
      </c>
      <c r="Q111" s="1036">
        <v>11.03576</v>
      </c>
      <c r="R111" s="1037">
        <v>1712.7985000000001</v>
      </c>
    </row>
    <row r="112" spans="1:18">
      <c r="A112" s="357" t="s">
        <v>964</v>
      </c>
      <c r="B112" s="1038"/>
      <c r="C112" s="1038"/>
      <c r="D112" s="1035">
        <v>111932.46354</v>
      </c>
      <c r="E112" s="1036">
        <v>233.24266</v>
      </c>
      <c r="F112" s="1036">
        <v>112165.70619999999</v>
      </c>
      <c r="G112" s="1036">
        <v>23333.39228</v>
      </c>
      <c r="H112" s="1036">
        <v>1946.35986</v>
      </c>
      <c r="I112" s="1036">
        <v>25279.752140000001</v>
      </c>
      <c r="J112" s="1036">
        <v>83725.358139999997</v>
      </c>
      <c r="K112" s="1036">
        <v>5344.7330999999995</v>
      </c>
      <c r="L112" s="1036">
        <v>89070.091239999994</v>
      </c>
      <c r="M112" s="1036">
        <v>4415.7179299999998</v>
      </c>
      <c r="N112" s="1036">
        <v>109.26763000000001</v>
      </c>
      <c r="O112" s="1036">
        <v>4524.9855599999992</v>
      </c>
      <c r="P112" s="1036">
        <v>111474.46835000001</v>
      </c>
      <c r="Q112" s="1036">
        <v>7400.3605900000002</v>
      </c>
      <c r="R112" s="1037">
        <v>118874.82894000001</v>
      </c>
    </row>
    <row r="113" spans="1:18">
      <c r="A113" s="357" t="s">
        <v>234</v>
      </c>
      <c r="B113" s="357" t="s">
        <v>234</v>
      </c>
      <c r="C113" s="357" t="s">
        <v>234</v>
      </c>
      <c r="D113" s="1035">
        <v>1244161.3165599999</v>
      </c>
      <c r="E113" s="1036">
        <v>10779.600979999997</v>
      </c>
      <c r="F113" s="1036">
        <v>1254940.9175400001</v>
      </c>
      <c r="G113" s="1036">
        <v>160119.43593000001</v>
      </c>
      <c r="H113" s="1036">
        <v>23715.20852</v>
      </c>
      <c r="I113" s="1036">
        <v>183834.64444999999</v>
      </c>
      <c r="J113" s="1036">
        <v>504588.10418999993</v>
      </c>
      <c r="K113" s="1036">
        <v>96762.19978000001</v>
      </c>
      <c r="L113" s="1036">
        <v>601350.30397000001</v>
      </c>
      <c r="M113" s="1036">
        <v>145480.95019999999</v>
      </c>
      <c r="N113" s="1036">
        <v>52188.952320000011</v>
      </c>
      <c r="O113" s="1036">
        <v>197669.90252</v>
      </c>
      <c r="P113" s="1036">
        <v>810188.49031999998</v>
      </c>
      <c r="Q113" s="1036">
        <v>172666.36062000002</v>
      </c>
      <c r="R113" s="1037">
        <v>982854.85093999992</v>
      </c>
    </row>
    <row r="114" spans="1:18">
      <c r="A114" s="362"/>
      <c r="B114" s="357" t="s">
        <v>235</v>
      </c>
      <c r="C114" s="357" t="s">
        <v>236</v>
      </c>
      <c r="D114" s="1035">
        <v>242028.31189000004</v>
      </c>
      <c r="E114" s="1036">
        <v>770.04975999999999</v>
      </c>
      <c r="F114" s="1036">
        <v>242798.36165000004</v>
      </c>
      <c r="G114" s="1036">
        <v>38759.317579999995</v>
      </c>
      <c r="H114" s="1036">
        <v>2990.2692999999999</v>
      </c>
      <c r="I114" s="1036">
        <v>41749.586880000003</v>
      </c>
      <c r="J114" s="1036">
        <v>136040.48874999999</v>
      </c>
      <c r="K114" s="1036">
        <v>19743.351649999997</v>
      </c>
      <c r="L114" s="1036">
        <v>155783.84040000004</v>
      </c>
      <c r="M114" s="1036">
        <v>21013.559810000002</v>
      </c>
      <c r="N114" s="1036">
        <v>11644.595039999998</v>
      </c>
      <c r="O114" s="1036">
        <v>32658.154850000003</v>
      </c>
      <c r="P114" s="1036">
        <v>195813.36614</v>
      </c>
      <c r="Q114" s="1036">
        <v>34378.215990000004</v>
      </c>
      <c r="R114" s="1037">
        <v>230191.58213000002</v>
      </c>
    </row>
    <row r="115" spans="1:18">
      <c r="A115" s="362"/>
      <c r="B115" s="362"/>
      <c r="C115" s="1039" t="s">
        <v>387</v>
      </c>
      <c r="D115" s="1040">
        <v>17824.8161</v>
      </c>
      <c r="E115" s="1041">
        <v>0</v>
      </c>
      <c r="F115" s="1041">
        <v>17824.8161</v>
      </c>
      <c r="G115" s="1041">
        <v>0.49324000000000001</v>
      </c>
      <c r="H115" s="1041">
        <v>4.7999999999999996E-4</v>
      </c>
      <c r="I115" s="1041">
        <v>0.49372000000000005</v>
      </c>
      <c r="J115" s="1041">
        <v>1436.57593</v>
      </c>
      <c r="K115" s="1041">
        <v>19.08747</v>
      </c>
      <c r="L115" s="1041">
        <v>1455.6633999999999</v>
      </c>
      <c r="M115" s="1041">
        <v>2650.63391</v>
      </c>
      <c r="N115" s="1041">
        <v>0</v>
      </c>
      <c r="O115" s="1041">
        <v>2650.63391</v>
      </c>
      <c r="P115" s="1041">
        <v>4087.7030800000002</v>
      </c>
      <c r="Q115" s="1041">
        <v>19.087949999999999</v>
      </c>
      <c r="R115" s="1042">
        <v>4106.7910299999994</v>
      </c>
    </row>
    <row r="116" spans="1:18">
      <c r="A116" s="362"/>
      <c r="B116" s="357" t="s">
        <v>388</v>
      </c>
      <c r="C116" s="357" t="s">
        <v>389</v>
      </c>
      <c r="D116" s="1035">
        <v>17604.033469999998</v>
      </c>
      <c r="E116" s="1036">
        <v>0</v>
      </c>
      <c r="F116" s="1036">
        <v>17604.033469999998</v>
      </c>
      <c r="G116" s="1036">
        <v>0</v>
      </c>
      <c r="H116" s="1036">
        <v>0</v>
      </c>
      <c r="I116" s="1036">
        <v>0</v>
      </c>
      <c r="J116" s="1036">
        <v>1500.6365800000001</v>
      </c>
      <c r="K116" s="1036">
        <v>1.0797300000000001</v>
      </c>
      <c r="L116" s="1036">
        <v>1501.71631</v>
      </c>
      <c r="M116" s="1036">
        <v>2151.44445</v>
      </c>
      <c r="N116" s="1036">
        <v>0</v>
      </c>
      <c r="O116" s="1036">
        <v>2151.44445</v>
      </c>
      <c r="P116" s="1036">
        <v>3652.0810300000003</v>
      </c>
      <c r="Q116" s="1036">
        <v>1.0797300000000001</v>
      </c>
      <c r="R116" s="1037">
        <v>3653.1607599999998</v>
      </c>
    </row>
    <row r="117" spans="1:18">
      <c r="A117" s="362"/>
      <c r="B117" s="357" t="s">
        <v>390</v>
      </c>
      <c r="C117" s="357" t="s">
        <v>391</v>
      </c>
      <c r="D117" s="1035">
        <v>27272.07691</v>
      </c>
      <c r="E117" s="1036">
        <v>0</v>
      </c>
      <c r="F117" s="1036">
        <v>27272.07691</v>
      </c>
      <c r="G117" s="1036">
        <v>0</v>
      </c>
      <c r="H117" s="1036">
        <v>0</v>
      </c>
      <c r="I117" s="1036">
        <v>0</v>
      </c>
      <c r="J117" s="1036">
        <v>1411.52322</v>
      </c>
      <c r="K117" s="1036">
        <v>0.28635000000000005</v>
      </c>
      <c r="L117" s="1036">
        <v>1411.8095700000001</v>
      </c>
      <c r="M117" s="1036">
        <v>248.32411999999999</v>
      </c>
      <c r="N117" s="1036">
        <v>0</v>
      </c>
      <c r="O117" s="1036">
        <v>248.32411999999999</v>
      </c>
      <c r="P117" s="1036">
        <v>1659.8473399999998</v>
      </c>
      <c r="Q117" s="1036">
        <v>0.28635000000000005</v>
      </c>
      <c r="R117" s="1037">
        <v>1660.1336899999999</v>
      </c>
    </row>
    <row r="118" spans="1:18">
      <c r="A118" s="357" t="s">
        <v>965</v>
      </c>
      <c r="B118" s="1038"/>
      <c r="C118" s="1038"/>
      <c r="D118" s="1035">
        <v>1548890.5549300001</v>
      </c>
      <c r="E118" s="1036">
        <v>11549.650739999997</v>
      </c>
      <c r="F118" s="1036">
        <v>1560440.2056700001</v>
      </c>
      <c r="G118" s="1036">
        <v>198879.24674999999</v>
      </c>
      <c r="H118" s="1036">
        <v>26705.478300000002</v>
      </c>
      <c r="I118" s="1036">
        <v>225584.72504999998</v>
      </c>
      <c r="J118" s="1036">
        <v>644977.32866999996</v>
      </c>
      <c r="K118" s="1036">
        <v>116526.00498</v>
      </c>
      <c r="L118" s="1036">
        <v>761503.33365000004</v>
      </c>
      <c r="M118" s="1036">
        <v>171544.91248999999</v>
      </c>
      <c r="N118" s="1036">
        <v>63833.547360000004</v>
      </c>
      <c r="O118" s="1036">
        <v>235378.45984999998</v>
      </c>
      <c r="P118" s="1036">
        <v>1015401.4879099999</v>
      </c>
      <c r="Q118" s="1036">
        <v>207065.03064000001</v>
      </c>
      <c r="R118" s="1037">
        <v>1222466.5185499999</v>
      </c>
    </row>
    <row r="119" spans="1:18">
      <c r="A119" s="357" t="s">
        <v>13</v>
      </c>
      <c r="B119" s="357" t="s">
        <v>237</v>
      </c>
      <c r="C119" s="357" t="s">
        <v>238</v>
      </c>
      <c r="D119" s="1035">
        <v>946876.92031000007</v>
      </c>
      <c r="E119" s="1036">
        <v>550559.55400999996</v>
      </c>
      <c r="F119" s="1036">
        <v>1497436.47432</v>
      </c>
      <c r="G119" s="1036">
        <v>171604.19034</v>
      </c>
      <c r="H119" s="1036">
        <v>156202.64292999997</v>
      </c>
      <c r="I119" s="1036">
        <v>327806.83327000006</v>
      </c>
      <c r="J119" s="1036">
        <v>335583.29907999997</v>
      </c>
      <c r="K119" s="1036">
        <v>81860.931319999989</v>
      </c>
      <c r="L119" s="1036">
        <v>417444.2304</v>
      </c>
      <c r="M119" s="1036">
        <v>113870.99428999997</v>
      </c>
      <c r="N119" s="1036">
        <v>39005.079919999996</v>
      </c>
      <c r="O119" s="1036">
        <v>152876.07420999999</v>
      </c>
      <c r="P119" s="1036">
        <v>621058.48371000006</v>
      </c>
      <c r="Q119" s="1036">
        <v>277068.65416999994</v>
      </c>
      <c r="R119" s="1037">
        <v>898127.13788000005</v>
      </c>
    </row>
    <row r="120" spans="1:18">
      <c r="A120" s="362"/>
      <c r="B120" s="362"/>
      <c r="C120" s="1039" t="s">
        <v>462</v>
      </c>
      <c r="D120" s="1040">
        <v>9087.65906</v>
      </c>
      <c r="E120" s="1041">
        <v>0</v>
      </c>
      <c r="F120" s="1041">
        <v>9087.65906</v>
      </c>
      <c r="G120" s="1041">
        <v>0</v>
      </c>
      <c r="H120" s="1041">
        <v>0</v>
      </c>
      <c r="I120" s="1041">
        <v>0</v>
      </c>
      <c r="J120" s="1041">
        <v>1374.9032400000001</v>
      </c>
      <c r="K120" s="1041">
        <v>0</v>
      </c>
      <c r="L120" s="1041">
        <v>1374.9032400000001</v>
      </c>
      <c r="M120" s="1041">
        <v>148</v>
      </c>
      <c r="N120" s="1041">
        <v>0</v>
      </c>
      <c r="O120" s="1041">
        <v>148</v>
      </c>
      <c r="P120" s="1041">
        <v>1522.9032400000001</v>
      </c>
      <c r="Q120" s="1041">
        <v>0</v>
      </c>
      <c r="R120" s="1042">
        <v>1522.9032400000001</v>
      </c>
    </row>
    <row r="121" spans="1:18">
      <c r="A121" s="362"/>
      <c r="B121" s="357" t="s">
        <v>13</v>
      </c>
      <c r="C121" s="357" t="s">
        <v>13</v>
      </c>
      <c r="D121" s="1035">
        <v>1542636.7003800003</v>
      </c>
      <c r="E121" s="1036">
        <v>416178.33434000006</v>
      </c>
      <c r="F121" s="1036">
        <v>1958815.0347200001</v>
      </c>
      <c r="G121" s="1036">
        <v>338111.12729999999</v>
      </c>
      <c r="H121" s="1036">
        <v>176865.95368000001</v>
      </c>
      <c r="I121" s="1036">
        <v>514977.08098000003</v>
      </c>
      <c r="J121" s="1036">
        <v>858032.57016</v>
      </c>
      <c r="K121" s="1036">
        <v>255744.78889000005</v>
      </c>
      <c r="L121" s="1036">
        <v>1113777.3590499999</v>
      </c>
      <c r="M121" s="1036">
        <v>312455.52666999999</v>
      </c>
      <c r="N121" s="1036">
        <v>137917.47237999999</v>
      </c>
      <c r="O121" s="1036">
        <v>450372.99904999993</v>
      </c>
      <c r="P121" s="1036">
        <v>1508599.2241300002</v>
      </c>
      <c r="Q121" s="1036">
        <v>570528.21495000005</v>
      </c>
      <c r="R121" s="1037">
        <v>2079127.4390800002</v>
      </c>
    </row>
    <row r="122" spans="1:18">
      <c r="A122" s="362"/>
      <c r="B122" s="362"/>
      <c r="C122" s="1039" t="s">
        <v>392</v>
      </c>
      <c r="D122" s="1040">
        <v>35735.42467</v>
      </c>
      <c r="E122" s="1041">
        <v>0</v>
      </c>
      <c r="F122" s="1041">
        <v>35735.42467</v>
      </c>
      <c r="G122" s="1041">
        <v>0</v>
      </c>
      <c r="H122" s="1041">
        <v>0</v>
      </c>
      <c r="I122" s="1041">
        <v>0</v>
      </c>
      <c r="J122" s="1041">
        <v>2567.6470299999996</v>
      </c>
      <c r="K122" s="1041">
        <v>234.54091</v>
      </c>
      <c r="L122" s="1041">
        <v>2802.1879399999998</v>
      </c>
      <c r="M122" s="1041">
        <v>1479.0815299999999</v>
      </c>
      <c r="N122" s="1041">
        <v>0</v>
      </c>
      <c r="O122" s="1041">
        <v>1479.0815299999999</v>
      </c>
      <c r="P122" s="1041">
        <v>4046.7285599999996</v>
      </c>
      <c r="Q122" s="1041">
        <v>234.54091</v>
      </c>
      <c r="R122" s="1042">
        <v>4281.2694700000002</v>
      </c>
    </row>
    <row r="123" spans="1:18">
      <c r="A123" s="362"/>
      <c r="B123" s="357" t="s">
        <v>239</v>
      </c>
      <c r="C123" s="357" t="s">
        <v>239</v>
      </c>
      <c r="D123" s="1035">
        <v>167467.49586000002</v>
      </c>
      <c r="E123" s="1036">
        <v>6760.4053600000007</v>
      </c>
      <c r="F123" s="1036">
        <v>174227.90122000003</v>
      </c>
      <c r="G123" s="1036">
        <v>65464.471920000004</v>
      </c>
      <c r="H123" s="1036">
        <v>107669.30081</v>
      </c>
      <c r="I123" s="1036">
        <v>173133.77273</v>
      </c>
      <c r="J123" s="1036">
        <v>120516.32656</v>
      </c>
      <c r="K123" s="1036">
        <v>62911.493700000006</v>
      </c>
      <c r="L123" s="1036">
        <v>183427.82025999998</v>
      </c>
      <c r="M123" s="1036">
        <v>12925.912989999999</v>
      </c>
      <c r="N123" s="1036">
        <v>3813.6506900000004</v>
      </c>
      <c r="O123" s="1036">
        <v>16739.563679999999</v>
      </c>
      <c r="P123" s="1036">
        <v>198906.71147000001</v>
      </c>
      <c r="Q123" s="1036">
        <v>174394.44520000002</v>
      </c>
      <c r="R123" s="1037">
        <v>373301.15667</v>
      </c>
    </row>
    <row r="124" spans="1:18">
      <c r="A124" s="362"/>
      <c r="B124" s="362"/>
      <c r="C124" s="1039" t="s">
        <v>240</v>
      </c>
      <c r="D124" s="1040">
        <v>39146.566180000002</v>
      </c>
      <c r="E124" s="1041">
        <v>2075.37185</v>
      </c>
      <c r="F124" s="1041">
        <v>41221.938030000005</v>
      </c>
      <c r="G124" s="1041">
        <v>30478.492389999999</v>
      </c>
      <c r="H124" s="1041">
        <v>33198.407030000002</v>
      </c>
      <c r="I124" s="1041">
        <v>63676.899420000002</v>
      </c>
      <c r="J124" s="1041">
        <v>146926.27830999999</v>
      </c>
      <c r="K124" s="1041">
        <v>178841.57860000001</v>
      </c>
      <c r="L124" s="1041">
        <v>325767.85691000003</v>
      </c>
      <c r="M124" s="1041">
        <v>45467.811609999997</v>
      </c>
      <c r="N124" s="1041">
        <v>20322.570110000001</v>
      </c>
      <c r="O124" s="1041">
        <v>65790.381720000005</v>
      </c>
      <c r="P124" s="1041">
        <v>222872.58231</v>
      </c>
      <c r="Q124" s="1041">
        <v>232362.55574000001</v>
      </c>
      <c r="R124" s="1042">
        <v>455235.13804999995</v>
      </c>
    </row>
    <row r="125" spans="1:18">
      <c r="A125" s="362"/>
      <c r="B125" s="357" t="s">
        <v>241</v>
      </c>
      <c r="C125" s="357" t="s">
        <v>241</v>
      </c>
      <c r="D125" s="1035">
        <v>421602.11785000004</v>
      </c>
      <c r="E125" s="1036">
        <v>12630.746949999999</v>
      </c>
      <c r="F125" s="1036">
        <v>434232.86479999998</v>
      </c>
      <c r="G125" s="1036">
        <v>75746.766350000005</v>
      </c>
      <c r="H125" s="1036">
        <v>13075.207989999999</v>
      </c>
      <c r="I125" s="1036">
        <v>88821.974339999986</v>
      </c>
      <c r="J125" s="1036">
        <v>282514.80092000001</v>
      </c>
      <c r="K125" s="1036">
        <v>50025.910420000007</v>
      </c>
      <c r="L125" s="1036">
        <v>332540.7113400001</v>
      </c>
      <c r="M125" s="1036">
        <v>91369.841919999992</v>
      </c>
      <c r="N125" s="1036">
        <v>14608.23157</v>
      </c>
      <c r="O125" s="1036">
        <v>105978.07349</v>
      </c>
      <c r="P125" s="1036">
        <v>449631.40918999992</v>
      </c>
      <c r="Q125" s="1036">
        <v>77709.349979999984</v>
      </c>
      <c r="R125" s="1037">
        <v>527340.75916999998</v>
      </c>
    </row>
    <row r="126" spans="1:18">
      <c r="A126" s="357" t="s">
        <v>966</v>
      </c>
      <c r="B126" s="1038"/>
      <c r="C126" s="1038"/>
      <c r="D126" s="1035">
        <v>3162552.8843100006</v>
      </c>
      <c r="E126" s="1036">
        <v>988204.41251000005</v>
      </c>
      <c r="F126" s="1036">
        <v>4150757.2968199998</v>
      </c>
      <c r="G126" s="1036">
        <v>681405.04829999991</v>
      </c>
      <c r="H126" s="1036">
        <v>487011.51244000008</v>
      </c>
      <c r="I126" s="1036">
        <v>1168416.5607400001</v>
      </c>
      <c r="J126" s="1036">
        <v>1747515.8252999999</v>
      </c>
      <c r="K126" s="1036">
        <v>629619.24384000001</v>
      </c>
      <c r="L126" s="1036">
        <v>2377135.0691400003</v>
      </c>
      <c r="M126" s="1036">
        <v>577717.16900999995</v>
      </c>
      <c r="N126" s="1036">
        <v>215667.00466999997</v>
      </c>
      <c r="O126" s="1036">
        <v>793384.17367999989</v>
      </c>
      <c r="P126" s="1036">
        <v>3006638.0426100004</v>
      </c>
      <c r="Q126" s="1036">
        <v>1332297.76095</v>
      </c>
      <c r="R126" s="1037">
        <v>4338935.8035600008</v>
      </c>
    </row>
    <row r="127" spans="1:18">
      <c r="A127" s="357" t="s">
        <v>242</v>
      </c>
      <c r="B127" s="357" t="s">
        <v>243</v>
      </c>
      <c r="C127" s="357" t="s">
        <v>243</v>
      </c>
      <c r="D127" s="1035">
        <v>433668.77621000004</v>
      </c>
      <c r="E127" s="1036">
        <v>1982.9713599999998</v>
      </c>
      <c r="F127" s="1036">
        <v>435651.74756999995</v>
      </c>
      <c r="G127" s="1036">
        <v>29974.041669999999</v>
      </c>
      <c r="H127" s="1036">
        <v>7443.1117199999999</v>
      </c>
      <c r="I127" s="1036">
        <v>37417.153389999999</v>
      </c>
      <c r="J127" s="1036">
        <v>146577.01036000001</v>
      </c>
      <c r="K127" s="1036">
        <v>26295.11621</v>
      </c>
      <c r="L127" s="1036">
        <v>172872.12657000002</v>
      </c>
      <c r="M127" s="1036">
        <v>28171.049309999995</v>
      </c>
      <c r="N127" s="1036">
        <v>9397.3111800000006</v>
      </c>
      <c r="O127" s="1036">
        <v>37568.360489999999</v>
      </c>
      <c r="P127" s="1036">
        <v>204722.10133999996</v>
      </c>
      <c r="Q127" s="1036">
        <v>43135.539109999998</v>
      </c>
      <c r="R127" s="1037">
        <v>247857.64044999998</v>
      </c>
    </row>
    <row r="128" spans="1:18">
      <c r="A128" s="362"/>
      <c r="B128" s="362"/>
      <c r="C128" s="1039" t="s">
        <v>244</v>
      </c>
      <c r="D128" s="1040">
        <v>162809.39461000002</v>
      </c>
      <c r="E128" s="1041">
        <v>4577.3388800000002</v>
      </c>
      <c r="F128" s="1041">
        <v>167386.73349000001</v>
      </c>
      <c r="G128" s="1041">
        <v>18446.60268</v>
      </c>
      <c r="H128" s="1041">
        <v>9144.8233499999988</v>
      </c>
      <c r="I128" s="1041">
        <v>27591.426030000002</v>
      </c>
      <c r="J128" s="1041">
        <v>100530.62691000001</v>
      </c>
      <c r="K128" s="1041">
        <v>5327.4024099999988</v>
      </c>
      <c r="L128" s="1041">
        <v>105858.02931999999</v>
      </c>
      <c r="M128" s="1041">
        <v>13713.61284</v>
      </c>
      <c r="N128" s="1041">
        <v>904.32659000000001</v>
      </c>
      <c r="O128" s="1041">
        <v>14617.93943</v>
      </c>
      <c r="P128" s="1041">
        <v>132690.84243000002</v>
      </c>
      <c r="Q128" s="1041">
        <v>15376.552350000002</v>
      </c>
      <c r="R128" s="1042">
        <v>148067.39477999997</v>
      </c>
    </row>
    <row r="129" spans="1:18">
      <c r="A129" s="362"/>
      <c r="B129" s="357" t="s">
        <v>393</v>
      </c>
      <c r="C129" s="357" t="s">
        <v>393</v>
      </c>
      <c r="D129" s="1035">
        <v>68275.210510000004</v>
      </c>
      <c r="E129" s="1036">
        <v>0</v>
      </c>
      <c r="F129" s="1036">
        <v>68275.210510000004</v>
      </c>
      <c r="G129" s="1036">
        <v>0</v>
      </c>
      <c r="H129" s="1036">
        <v>0</v>
      </c>
      <c r="I129" s="1036">
        <v>0</v>
      </c>
      <c r="J129" s="1036">
        <v>3053.4001800000001</v>
      </c>
      <c r="K129" s="1036">
        <v>115.62736</v>
      </c>
      <c r="L129" s="1036">
        <v>3169.02754</v>
      </c>
      <c r="M129" s="1036">
        <v>4549.9041500000003</v>
      </c>
      <c r="N129" s="1036">
        <v>56.982930000000003</v>
      </c>
      <c r="O129" s="1036">
        <v>4606.8870800000004</v>
      </c>
      <c r="P129" s="1036">
        <v>7603.3043299999999</v>
      </c>
      <c r="Q129" s="1036">
        <v>172.61029000000002</v>
      </c>
      <c r="R129" s="1037">
        <v>7775.9146200000005</v>
      </c>
    </row>
    <row r="130" spans="1:18">
      <c r="A130" s="362"/>
      <c r="B130" s="357" t="s">
        <v>245</v>
      </c>
      <c r="C130" s="357" t="s">
        <v>394</v>
      </c>
      <c r="D130" s="1035">
        <v>62522.509689999999</v>
      </c>
      <c r="E130" s="1036">
        <v>0</v>
      </c>
      <c r="F130" s="1036">
        <v>62522.509689999999</v>
      </c>
      <c r="G130" s="1036">
        <v>0</v>
      </c>
      <c r="H130" s="1036">
        <v>0</v>
      </c>
      <c r="I130" s="1036">
        <v>0</v>
      </c>
      <c r="J130" s="1036">
        <v>3379.42929</v>
      </c>
      <c r="K130" s="1036">
        <v>270.12258000000003</v>
      </c>
      <c r="L130" s="1036">
        <v>3649.5518700000002</v>
      </c>
      <c r="M130" s="1036">
        <v>3794.3659600000001</v>
      </c>
      <c r="N130" s="1036">
        <v>54.67606</v>
      </c>
      <c r="O130" s="1036">
        <v>3849.0420199999999</v>
      </c>
      <c r="P130" s="1036">
        <v>7173.7952500000001</v>
      </c>
      <c r="Q130" s="1036">
        <v>324.79864000000003</v>
      </c>
      <c r="R130" s="1037">
        <v>7498.5938900000001</v>
      </c>
    </row>
    <row r="131" spans="1:18">
      <c r="A131" s="362"/>
      <c r="B131" s="362"/>
      <c r="C131" s="1039" t="s">
        <v>246</v>
      </c>
      <c r="D131" s="1040">
        <v>522567.90403000003</v>
      </c>
      <c r="E131" s="1041">
        <v>3700.7458900000001</v>
      </c>
      <c r="F131" s="1041">
        <v>526268.64992</v>
      </c>
      <c r="G131" s="1041">
        <v>72307.524669999999</v>
      </c>
      <c r="H131" s="1041">
        <v>19036.245139999999</v>
      </c>
      <c r="I131" s="1041">
        <v>91343.769809999983</v>
      </c>
      <c r="J131" s="1041">
        <v>274765.86683999997</v>
      </c>
      <c r="K131" s="1041">
        <v>69477.31915000001</v>
      </c>
      <c r="L131" s="1041">
        <v>344243.18599000003</v>
      </c>
      <c r="M131" s="1041">
        <v>60402.381420000012</v>
      </c>
      <c r="N131" s="1041">
        <v>23013.652750000001</v>
      </c>
      <c r="O131" s="1041">
        <v>83416.034169999999</v>
      </c>
      <c r="P131" s="1041">
        <v>407475.77293000004</v>
      </c>
      <c r="Q131" s="1041">
        <v>111527.21704000002</v>
      </c>
      <c r="R131" s="1042">
        <v>519002.98997</v>
      </c>
    </row>
    <row r="132" spans="1:18">
      <c r="A132" s="362"/>
      <c r="B132" s="362"/>
      <c r="C132" s="1039" t="s">
        <v>245</v>
      </c>
      <c r="D132" s="1040">
        <v>2264503.7508</v>
      </c>
      <c r="E132" s="1041">
        <v>63464.600970000007</v>
      </c>
      <c r="F132" s="1041">
        <v>2327968.3517700001</v>
      </c>
      <c r="G132" s="1041">
        <v>395903.49052999995</v>
      </c>
      <c r="H132" s="1041">
        <v>105818.48171999998</v>
      </c>
      <c r="I132" s="1041">
        <v>501721.97224999993</v>
      </c>
      <c r="J132" s="1041">
        <v>999429.54168999987</v>
      </c>
      <c r="K132" s="1041">
        <v>255990.52994000001</v>
      </c>
      <c r="L132" s="1041">
        <v>1255420.0716299999</v>
      </c>
      <c r="M132" s="1041">
        <v>338443.39562999998</v>
      </c>
      <c r="N132" s="1041">
        <v>143310.55184999999</v>
      </c>
      <c r="O132" s="1041">
        <v>481753.94748000003</v>
      </c>
      <c r="P132" s="1041">
        <v>1733776.4278500001</v>
      </c>
      <c r="Q132" s="1041">
        <v>505119.56351000012</v>
      </c>
      <c r="R132" s="1042">
        <v>2238895.9913599999</v>
      </c>
    </row>
    <row r="133" spans="1:18">
      <c r="A133" s="362"/>
      <c r="B133" s="357" t="s">
        <v>247</v>
      </c>
      <c r="C133" s="357" t="s">
        <v>247</v>
      </c>
      <c r="D133" s="1035">
        <v>60519.050480000005</v>
      </c>
      <c r="E133" s="1036">
        <v>17033.033359999998</v>
      </c>
      <c r="F133" s="1036">
        <v>77552.083840000007</v>
      </c>
      <c r="G133" s="1036">
        <v>7982.81484</v>
      </c>
      <c r="H133" s="1036">
        <v>180.19782000000001</v>
      </c>
      <c r="I133" s="1036">
        <v>8163.0126600000003</v>
      </c>
      <c r="J133" s="1036">
        <v>44518.054920000002</v>
      </c>
      <c r="K133" s="1036">
        <v>8097.3185200000007</v>
      </c>
      <c r="L133" s="1036">
        <v>52615.373439999996</v>
      </c>
      <c r="M133" s="1036">
        <v>9197.0422899999994</v>
      </c>
      <c r="N133" s="1036">
        <v>208.74412000000004</v>
      </c>
      <c r="O133" s="1036">
        <v>9405.7864100000006</v>
      </c>
      <c r="P133" s="1036">
        <v>61697.912049999999</v>
      </c>
      <c r="Q133" s="1036">
        <v>8486.2604600000013</v>
      </c>
      <c r="R133" s="1037">
        <v>70184.172510000004</v>
      </c>
    </row>
    <row r="134" spans="1:18">
      <c r="A134" s="362"/>
      <c r="B134" s="357" t="s">
        <v>248</v>
      </c>
      <c r="C134" s="357" t="s">
        <v>249</v>
      </c>
      <c r="D134" s="1035">
        <v>54399.786639999998</v>
      </c>
      <c r="E134" s="1036">
        <v>10.431649999999999</v>
      </c>
      <c r="F134" s="1036">
        <v>54410.218289999997</v>
      </c>
      <c r="G134" s="1036">
        <v>17169.943920000002</v>
      </c>
      <c r="H134" s="1036">
        <v>3839.2965399999998</v>
      </c>
      <c r="I134" s="1036">
        <v>21009.240460000001</v>
      </c>
      <c r="J134" s="1036">
        <v>35475.439159999994</v>
      </c>
      <c r="K134" s="1036">
        <v>1556.46711</v>
      </c>
      <c r="L134" s="1036">
        <v>37031.906269999992</v>
      </c>
      <c r="M134" s="1036">
        <v>2767.8594199999998</v>
      </c>
      <c r="N134" s="1036">
        <v>1.779E-2</v>
      </c>
      <c r="O134" s="1036">
        <v>2767.8772100000001</v>
      </c>
      <c r="P134" s="1036">
        <v>55413.2425</v>
      </c>
      <c r="Q134" s="1036">
        <v>5395.7814399999997</v>
      </c>
      <c r="R134" s="1037">
        <v>60809.023939999999</v>
      </c>
    </row>
    <row r="135" spans="1:18">
      <c r="A135" s="362"/>
      <c r="B135" s="362"/>
      <c r="C135" s="1039" t="s">
        <v>248</v>
      </c>
      <c r="D135" s="1040">
        <v>189788.70361999999</v>
      </c>
      <c r="E135" s="1041">
        <v>6281.3966899999996</v>
      </c>
      <c r="F135" s="1041">
        <v>196070.10030999998</v>
      </c>
      <c r="G135" s="1041">
        <v>33421.535949999998</v>
      </c>
      <c r="H135" s="1041">
        <v>2138.9765299999999</v>
      </c>
      <c r="I135" s="1041">
        <v>35560.512480000005</v>
      </c>
      <c r="J135" s="1041">
        <v>92396.715620000003</v>
      </c>
      <c r="K135" s="1041">
        <v>9727.1221800000021</v>
      </c>
      <c r="L135" s="1041">
        <v>102123.83779999999</v>
      </c>
      <c r="M135" s="1041">
        <v>10573.040949999999</v>
      </c>
      <c r="N135" s="1041">
        <v>1052.1538500000001</v>
      </c>
      <c r="O135" s="1041">
        <v>11625.194800000001</v>
      </c>
      <c r="P135" s="1041">
        <v>136391.29252000002</v>
      </c>
      <c r="Q135" s="1041">
        <v>12918.252560000001</v>
      </c>
      <c r="R135" s="1042">
        <v>149309.54508000001</v>
      </c>
    </row>
    <row r="136" spans="1:18">
      <c r="A136" s="362"/>
      <c r="B136" s="357" t="s">
        <v>250</v>
      </c>
      <c r="C136" s="357" t="s">
        <v>250</v>
      </c>
      <c r="D136" s="1035">
        <v>186203.87903000001</v>
      </c>
      <c r="E136" s="1036">
        <v>619.14001999999994</v>
      </c>
      <c r="F136" s="1036">
        <v>186823.01904999997</v>
      </c>
      <c r="G136" s="1036">
        <v>17521.848939999996</v>
      </c>
      <c r="H136" s="1036">
        <v>1983.1124</v>
      </c>
      <c r="I136" s="1036">
        <v>19504.961340000002</v>
      </c>
      <c r="J136" s="1036">
        <v>113122.26805000001</v>
      </c>
      <c r="K136" s="1036">
        <v>29025.28571</v>
      </c>
      <c r="L136" s="1036">
        <v>142147.55375999998</v>
      </c>
      <c r="M136" s="1036">
        <v>40971.409900000006</v>
      </c>
      <c r="N136" s="1036">
        <v>6263.2190799999998</v>
      </c>
      <c r="O136" s="1036">
        <v>47234.628980000001</v>
      </c>
      <c r="P136" s="1036">
        <v>171615.52689000001</v>
      </c>
      <c r="Q136" s="1036">
        <v>37271.617189999997</v>
      </c>
      <c r="R136" s="1037">
        <v>208887.14407999997</v>
      </c>
    </row>
    <row r="137" spans="1:18">
      <c r="A137" s="362"/>
      <c r="B137" s="357" t="s">
        <v>251</v>
      </c>
      <c r="C137" s="357" t="s">
        <v>252</v>
      </c>
      <c r="D137" s="1035">
        <v>97867.534270000004</v>
      </c>
      <c r="E137" s="1036">
        <v>6096.18091</v>
      </c>
      <c r="F137" s="1036">
        <v>103963.71518000001</v>
      </c>
      <c r="G137" s="1036">
        <v>31962.80574</v>
      </c>
      <c r="H137" s="1036">
        <v>23126.58927</v>
      </c>
      <c r="I137" s="1036">
        <v>55089.395010000007</v>
      </c>
      <c r="J137" s="1036">
        <v>79994.613060000003</v>
      </c>
      <c r="K137" s="1036">
        <v>13281.98177</v>
      </c>
      <c r="L137" s="1036">
        <v>93276.594830000002</v>
      </c>
      <c r="M137" s="1036">
        <v>18935.370560000003</v>
      </c>
      <c r="N137" s="1036">
        <v>9142.0529000000006</v>
      </c>
      <c r="O137" s="1036">
        <v>28077.423460000002</v>
      </c>
      <c r="P137" s="1036">
        <v>130892.78936000001</v>
      </c>
      <c r="Q137" s="1036">
        <v>45550.623939999998</v>
      </c>
      <c r="R137" s="1037">
        <v>176443.41330000001</v>
      </c>
    </row>
    <row r="138" spans="1:18">
      <c r="A138" s="362"/>
      <c r="B138" s="357" t="s">
        <v>395</v>
      </c>
      <c r="C138" s="357" t="s">
        <v>395</v>
      </c>
      <c r="D138" s="1035">
        <v>32947.830150000002</v>
      </c>
      <c r="E138" s="1036">
        <v>0</v>
      </c>
      <c r="F138" s="1036">
        <v>32947.830150000002</v>
      </c>
      <c r="G138" s="1036">
        <v>0</v>
      </c>
      <c r="H138" s="1036">
        <v>0</v>
      </c>
      <c r="I138" s="1036">
        <v>0</v>
      </c>
      <c r="J138" s="1036">
        <v>2583.8201300000001</v>
      </c>
      <c r="K138" s="1036">
        <v>124.96925</v>
      </c>
      <c r="L138" s="1036">
        <v>2708.7893799999997</v>
      </c>
      <c r="M138" s="1036">
        <v>3746.45894</v>
      </c>
      <c r="N138" s="1036">
        <v>82.649760000000001</v>
      </c>
      <c r="O138" s="1036">
        <v>3829.1087000000002</v>
      </c>
      <c r="P138" s="1036">
        <v>6330.2790700000005</v>
      </c>
      <c r="Q138" s="1036">
        <v>207.61901</v>
      </c>
      <c r="R138" s="1037">
        <v>6537.8980799999999</v>
      </c>
    </row>
    <row r="139" spans="1:18">
      <c r="A139" s="357" t="s">
        <v>967</v>
      </c>
      <c r="B139" s="1038"/>
      <c r="C139" s="1038"/>
      <c r="D139" s="1035">
        <v>4136074.3300400004</v>
      </c>
      <c r="E139" s="1036">
        <v>103765.83973000001</v>
      </c>
      <c r="F139" s="1036">
        <v>4239840.1697699996</v>
      </c>
      <c r="G139" s="1036">
        <v>624690.60894000006</v>
      </c>
      <c r="H139" s="1036">
        <v>172710.83448999998</v>
      </c>
      <c r="I139" s="1036">
        <v>797401.44342999998</v>
      </c>
      <c r="J139" s="1036">
        <v>1895826.7862100003</v>
      </c>
      <c r="K139" s="1036">
        <v>419289.26218999992</v>
      </c>
      <c r="L139" s="1036">
        <v>2315116.0483999997</v>
      </c>
      <c r="M139" s="1036">
        <v>535265.89136999997</v>
      </c>
      <c r="N139" s="1036">
        <v>193486.33885999999</v>
      </c>
      <c r="O139" s="1036">
        <v>728752.2302300001</v>
      </c>
      <c r="P139" s="1036">
        <v>3055783.2865200005</v>
      </c>
      <c r="Q139" s="1036">
        <v>785486.43554000021</v>
      </c>
      <c r="R139" s="1037">
        <v>3841269.7220600001</v>
      </c>
    </row>
    <row r="140" spans="1:18">
      <c r="A140" s="357" t="s">
        <v>15</v>
      </c>
      <c r="B140" s="357" t="s">
        <v>396</v>
      </c>
      <c r="C140" s="357" t="s">
        <v>397</v>
      </c>
      <c r="D140" s="1035">
        <v>65488.845609999997</v>
      </c>
      <c r="E140" s="1036">
        <v>0</v>
      </c>
      <c r="F140" s="1036">
        <v>65488.845609999997</v>
      </c>
      <c r="G140" s="1036">
        <v>0</v>
      </c>
      <c r="H140" s="1036">
        <v>0</v>
      </c>
      <c r="I140" s="1036">
        <v>0</v>
      </c>
      <c r="J140" s="1036">
        <v>3464.4734800000001</v>
      </c>
      <c r="K140" s="1036">
        <v>13.61857</v>
      </c>
      <c r="L140" s="1036">
        <v>3478.0920499999997</v>
      </c>
      <c r="M140" s="1036">
        <v>2979.7344099999996</v>
      </c>
      <c r="N140" s="1036">
        <v>0</v>
      </c>
      <c r="O140" s="1036">
        <v>2979.7344099999996</v>
      </c>
      <c r="P140" s="1036">
        <v>6444.2078899999997</v>
      </c>
      <c r="Q140" s="1036">
        <v>13.61857</v>
      </c>
      <c r="R140" s="1037">
        <v>6457.8264600000002</v>
      </c>
    </row>
    <row r="141" spans="1:18">
      <c r="A141" s="362"/>
      <c r="B141" s="357" t="s">
        <v>253</v>
      </c>
      <c r="C141" s="357" t="s">
        <v>253</v>
      </c>
      <c r="D141" s="1035">
        <v>279127.18317999999</v>
      </c>
      <c r="E141" s="1036">
        <v>902.46378000000004</v>
      </c>
      <c r="F141" s="1036">
        <v>280029.64696000004</v>
      </c>
      <c r="G141" s="1036">
        <v>29176.52234</v>
      </c>
      <c r="H141" s="1036">
        <v>3912.0883200000003</v>
      </c>
      <c r="I141" s="1036">
        <v>33088.610659999998</v>
      </c>
      <c r="J141" s="1036">
        <v>186590.44341000001</v>
      </c>
      <c r="K141" s="1036">
        <v>23318.477589999999</v>
      </c>
      <c r="L141" s="1036">
        <v>209908.921</v>
      </c>
      <c r="M141" s="1036">
        <v>32190.214100000001</v>
      </c>
      <c r="N141" s="1036">
        <v>2979.9095400000001</v>
      </c>
      <c r="O141" s="1036">
        <v>35170.123639999998</v>
      </c>
      <c r="P141" s="1036">
        <v>247957.17985000001</v>
      </c>
      <c r="Q141" s="1036">
        <v>30210.475449999998</v>
      </c>
      <c r="R141" s="1037">
        <v>278167.65529999998</v>
      </c>
    </row>
    <row r="142" spans="1:18">
      <c r="A142" s="362"/>
      <c r="B142" s="357" t="s">
        <v>398</v>
      </c>
      <c r="C142" s="357" t="s">
        <v>398</v>
      </c>
      <c r="D142" s="1035">
        <v>70704.64026</v>
      </c>
      <c r="E142" s="1036">
        <v>0</v>
      </c>
      <c r="F142" s="1036">
        <v>70704.64026</v>
      </c>
      <c r="G142" s="1036">
        <v>0</v>
      </c>
      <c r="H142" s="1036">
        <v>0</v>
      </c>
      <c r="I142" s="1036">
        <v>0</v>
      </c>
      <c r="J142" s="1036">
        <v>3950.03305</v>
      </c>
      <c r="K142" s="1036">
        <v>155.13708</v>
      </c>
      <c r="L142" s="1036">
        <v>4105.1701299999995</v>
      </c>
      <c r="M142" s="1036">
        <v>2393.3499100000004</v>
      </c>
      <c r="N142" s="1036">
        <v>294.27279999999996</v>
      </c>
      <c r="O142" s="1036">
        <v>2687.6227100000001</v>
      </c>
      <c r="P142" s="1036">
        <v>6343.3829599999999</v>
      </c>
      <c r="Q142" s="1036">
        <v>449.40987999999999</v>
      </c>
      <c r="R142" s="1037">
        <v>6792.7928400000001</v>
      </c>
    </row>
    <row r="143" spans="1:18">
      <c r="A143" s="362"/>
      <c r="B143" s="357" t="s">
        <v>254</v>
      </c>
      <c r="C143" s="357" t="s">
        <v>255</v>
      </c>
      <c r="D143" s="1035">
        <v>193907.3345</v>
      </c>
      <c r="E143" s="1036">
        <v>2571.6740299999997</v>
      </c>
      <c r="F143" s="1036">
        <v>196479.00852999999</v>
      </c>
      <c r="G143" s="1036">
        <v>19328.821190000002</v>
      </c>
      <c r="H143" s="1036">
        <v>7123.7825499999999</v>
      </c>
      <c r="I143" s="1036">
        <v>26452.603740000002</v>
      </c>
      <c r="J143" s="1036">
        <v>98703.982700000008</v>
      </c>
      <c r="K143" s="1036">
        <v>12723.871880000001</v>
      </c>
      <c r="L143" s="1036">
        <v>111427.85458</v>
      </c>
      <c r="M143" s="1036">
        <v>8684.5099200000004</v>
      </c>
      <c r="N143" s="1036">
        <v>17.617330000000003</v>
      </c>
      <c r="O143" s="1036">
        <v>8702.1272499999995</v>
      </c>
      <c r="P143" s="1036">
        <v>126717.31381000001</v>
      </c>
      <c r="Q143" s="1036">
        <v>19865.27176</v>
      </c>
      <c r="R143" s="1037">
        <v>146582.58557000002</v>
      </c>
    </row>
    <row r="144" spans="1:18">
      <c r="A144" s="362"/>
      <c r="B144" s="357" t="s">
        <v>256</v>
      </c>
      <c r="C144" s="357" t="s">
        <v>257</v>
      </c>
      <c r="D144" s="1035">
        <v>153797.31101999999</v>
      </c>
      <c r="E144" s="1036">
        <v>27.134650000000001</v>
      </c>
      <c r="F144" s="1036">
        <v>153824.44566999999</v>
      </c>
      <c r="G144" s="1036">
        <v>10578.17095</v>
      </c>
      <c r="H144" s="1036">
        <v>903.57118999999989</v>
      </c>
      <c r="I144" s="1036">
        <v>11481.742139999998</v>
      </c>
      <c r="J144" s="1036">
        <v>61250.879100000006</v>
      </c>
      <c r="K144" s="1036">
        <v>5228.3598399999992</v>
      </c>
      <c r="L144" s="1036">
        <v>66479.23894000001</v>
      </c>
      <c r="M144" s="1036">
        <v>11194.83057</v>
      </c>
      <c r="N144" s="1036">
        <v>355.43405000000001</v>
      </c>
      <c r="O144" s="1036">
        <v>11550.264620000002</v>
      </c>
      <c r="P144" s="1036">
        <v>83023.880620000011</v>
      </c>
      <c r="Q144" s="1036">
        <v>6487.3650800000005</v>
      </c>
      <c r="R144" s="1037">
        <v>89511.245699999999</v>
      </c>
    </row>
    <row r="145" spans="1:18">
      <c r="A145" s="362"/>
      <c r="B145" s="362"/>
      <c r="C145" s="1039" t="s">
        <v>399</v>
      </c>
      <c r="D145" s="1040">
        <v>123715.66374</v>
      </c>
      <c r="E145" s="1041">
        <v>0</v>
      </c>
      <c r="F145" s="1041">
        <v>123715.66374</v>
      </c>
      <c r="G145" s="1041">
        <v>54.132860000000001</v>
      </c>
      <c r="H145" s="1041">
        <v>0</v>
      </c>
      <c r="I145" s="1041">
        <v>54.132860000000001</v>
      </c>
      <c r="J145" s="1041">
        <v>9233.3803399999997</v>
      </c>
      <c r="K145" s="1041">
        <v>132.62251000000001</v>
      </c>
      <c r="L145" s="1041">
        <v>9366.0028499999989</v>
      </c>
      <c r="M145" s="1041">
        <v>8591.6684399999995</v>
      </c>
      <c r="N145" s="1041">
        <v>0.16833999999999999</v>
      </c>
      <c r="O145" s="1041">
        <v>8591.8367800000015</v>
      </c>
      <c r="P145" s="1041">
        <v>17879.181639999999</v>
      </c>
      <c r="Q145" s="1041">
        <v>132.79085000000001</v>
      </c>
      <c r="R145" s="1042">
        <v>18011.97249</v>
      </c>
    </row>
    <row r="146" spans="1:18">
      <c r="A146" s="362"/>
      <c r="B146" s="362"/>
      <c r="C146" s="1039" t="s">
        <v>256</v>
      </c>
      <c r="D146" s="1040">
        <v>7268627.482139999</v>
      </c>
      <c r="E146" s="1041">
        <v>1396633.7223999999</v>
      </c>
      <c r="F146" s="1041">
        <v>8665261.2045400012</v>
      </c>
      <c r="G146" s="1041">
        <v>1648264.4799699998</v>
      </c>
      <c r="H146" s="1041">
        <v>1046351.8489900001</v>
      </c>
      <c r="I146" s="1041">
        <v>2694616.3289599991</v>
      </c>
      <c r="J146" s="1041">
        <v>2918743.8696099995</v>
      </c>
      <c r="K146" s="1041">
        <v>1290696.8477</v>
      </c>
      <c r="L146" s="1041">
        <v>4209440.7173100002</v>
      </c>
      <c r="M146" s="1041">
        <v>967332.41744000022</v>
      </c>
      <c r="N146" s="1041">
        <v>426265.75746999995</v>
      </c>
      <c r="O146" s="1041">
        <v>1393598.1749100001</v>
      </c>
      <c r="P146" s="1041">
        <v>5534340.7670200011</v>
      </c>
      <c r="Q146" s="1041">
        <v>2763314.4541599997</v>
      </c>
      <c r="R146" s="1042">
        <v>8297655.2211799994</v>
      </c>
    </row>
    <row r="147" spans="1:18">
      <c r="A147" s="362"/>
      <c r="B147" s="362"/>
      <c r="C147" s="1039" t="s">
        <v>400</v>
      </c>
      <c r="D147" s="1040">
        <v>40184.254340000007</v>
      </c>
      <c r="E147" s="1041">
        <v>0</v>
      </c>
      <c r="F147" s="1041">
        <v>40184.254340000007</v>
      </c>
      <c r="G147" s="1041">
        <v>0</v>
      </c>
      <c r="H147" s="1041">
        <v>0</v>
      </c>
      <c r="I147" s="1041">
        <v>0</v>
      </c>
      <c r="J147" s="1041">
        <v>2467.3352300000001</v>
      </c>
      <c r="K147" s="1041">
        <v>131.7962</v>
      </c>
      <c r="L147" s="1041">
        <v>2599.1314300000004</v>
      </c>
      <c r="M147" s="1041">
        <v>1181.58592</v>
      </c>
      <c r="N147" s="1041">
        <v>0</v>
      </c>
      <c r="O147" s="1041">
        <v>1181.58592</v>
      </c>
      <c r="P147" s="1041">
        <v>3648.9211500000001</v>
      </c>
      <c r="Q147" s="1041">
        <v>131.7962</v>
      </c>
      <c r="R147" s="1042">
        <v>3780.7173499999999</v>
      </c>
    </row>
    <row r="148" spans="1:18">
      <c r="A148" s="362"/>
      <c r="B148" s="362"/>
      <c r="C148" s="1039" t="s">
        <v>463</v>
      </c>
      <c r="D148" s="1040">
        <v>6885.9798799999999</v>
      </c>
      <c r="E148" s="1041">
        <v>0</v>
      </c>
      <c r="F148" s="1041">
        <v>6885.9798799999999</v>
      </c>
      <c r="G148" s="1041">
        <v>0</v>
      </c>
      <c r="H148" s="1041">
        <v>0</v>
      </c>
      <c r="I148" s="1041">
        <v>0</v>
      </c>
      <c r="J148" s="1041">
        <v>965.75216</v>
      </c>
      <c r="K148" s="1041">
        <v>0</v>
      </c>
      <c r="L148" s="1041">
        <v>965.75216</v>
      </c>
      <c r="M148" s="1041">
        <v>0</v>
      </c>
      <c r="N148" s="1041">
        <v>0</v>
      </c>
      <c r="O148" s="1041">
        <v>0</v>
      </c>
      <c r="P148" s="1041">
        <v>965.75216</v>
      </c>
      <c r="Q148" s="1041">
        <v>0</v>
      </c>
      <c r="R148" s="1042">
        <v>965.75216</v>
      </c>
    </row>
    <row r="149" spans="1:18">
      <c r="A149" s="362"/>
      <c r="B149" s="357" t="s">
        <v>401</v>
      </c>
      <c r="C149" s="357" t="s">
        <v>401</v>
      </c>
      <c r="D149" s="1035">
        <v>68931.641310000006</v>
      </c>
      <c r="E149" s="1036">
        <v>0</v>
      </c>
      <c r="F149" s="1036">
        <v>68931.641310000006</v>
      </c>
      <c r="G149" s="1036">
        <v>0</v>
      </c>
      <c r="H149" s="1036">
        <v>0</v>
      </c>
      <c r="I149" s="1036">
        <v>0</v>
      </c>
      <c r="J149" s="1036">
        <v>5450.0924100000002</v>
      </c>
      <c r="K149" s="1036">
        <v>4.4260299999999999</v>
      </c>
      <c r="L149" s="1036">
        <v>5454.5184399999998</v>
      </c>
      <c r="M149" s="1036">
        <v>3154.4006899999999</v>
      </c>
      <c r="N149" s="1036">
        <v>5.0738199999999996</v>
      </c>
      <c r="O149" s="1036">
        <v>3159.4745099999996</v>
      </c>
      <c r="P149" s="1036">
        <v>8604.4930999999997</v>
      </c>
      <c r="Q149" s="1036">
        <v>9.4998499999999986</v>
      </c>
      <c r="R149" s="1037">
        <v>8613.9929500000017</v>
      </c>
    </row>
    <row r="150" spans="1:18">
      <c r="A150" s="362"/>
      <c r="B150" s="357" t="s">
        <v>258</v>
      </c>
      <c r="C150" s="357" t="s">
        <v>258</v>
      </c>
      <c r="D150" s="1035">
        <v>117750.75688</v>
      </c>
      <c r="E150" s="1036">
        <v>4886.3828800000001</v>
      </c>
      <c r="F150" s="1036">
        <v>122637.13976000001</v>
      </c>
      <c r="G150" s="1036">
        <v>20319.03256</v>
      </c>
      <c r="H150" s="1036">
        <v>1654.8568</v>
      </c>
      <c r="I150" s="1036">
        <v>21973.889360000001</v>
      </c>
      <c r="J150" s="1036">
        <v>102567.16046000001</v>
      </c>
      <c r="K150" s="1036">
        <v>18441.212520000001</v>
      </c>
      <c r="L150" s="1036">
        <v>121008.37297999999</v>
      </c>
      <c r="M150" s="1036">
        <v>34260.750919999999</v>
      </c>
      <c r="N150" s="1036">
        <v>9313.4912800000002</v>
      </c>
      <c r="O150" s="1036">
        <v>43574.242200000001</v>
      </c>
      <c r="P150" s="1036">
        <v>157146.94394</v>
      </c>
      <c r="Q150" s="1036">
        <v>29409.560600000001</v>
      </c>
      <c r="R150" s="1037">
        <v>186556.50454000002</v>
      </c>
    </row>
    <row r="151" spans="1:18">
      <c r="A151" s="362"/>
      <c r="B151" s="357" t="s">
        <v>402</v>
      </c>
      <c r="C151" s="357" t="s">
        <v>402</v>
      </c>
      <c r="D151" s="1035">
        <v>14237.580400000001</v>
      </c>
      <c r="E151" s="1036">
        <v>0</v>
      </c>
      <c r="F151" s="1036">
        <v>14237.580400000001</v>
      </c>
      <c r="G151" s="1036">
        <v>0</v>
      </c>
      <c r="H151" s="1036">
        <v>0</v>
      </c>
      <c r="I151" s="1036">
        <v>0</v>
      </c>
      <c r="J151" s="1036">
        <v>1513.1855800000001</v>
      </c>
      <c r="K151" s="1036">
        <v>3.5524400000000003</v>
      </c>
      <c r="L151" s="1036">
        <v>1516.73802</v>
      </c>
      <c r="M151" s="1036">
        <v>1229.0690099999999</v>
      </c>
      <c r="N151" s="1036">
        <v>0</v>
      </c>
      <c r="O151" s="1036">
        <v>1229.0690099999999</v>
      </c>
      <c r="P151" s="1036">
        <v>2742.25459</v>
      </c>
      <c r="Q151" s="1036">
        <v>3.5524400000000003</v>
      </c>
      <c r="R151" s="1037">
        <v>2745.8070299999999</v>
      </c>
    </row>
    <row r="152" spans="1:18">
      <c r="A152" s="362"/>
      <c r="B152" s="357" t="s">
        <v>326</v>
      </c>
      <c r="C152" s="357" t="s">
        <v>327</v>
      </c>
      <c r="D152" s="1035">
        <v>630.95166000000006</v>
      </c>
      <c r="E152" s="1036">
        <v>1.9269000000000001</v>
      </c>
      <c r="F152" s="1036">
        <v>632.87856000000011</v>
      </c>
      <c r="G152" s="1036">
        <v>17277.560750000001</v>
      </c>
      <c r="H152" s="1036">
        <v>1907.5322200000001</v>
      </c>
      <c r="I152" s="1036">
        <v>19185.092969999998</v>
      </c>
      <c r="J152" s="1036">
        <v>145458.43975999998</v>
      </c>
      <c r="K152" s="1036">
        <v>31682.01557</v>
      </c>
      <c r="L152" s="1036">
        <v>177140.45533000003</v>
      </c>
      <c r="M152" s="1036">
        <v>31596.56911</v>
      </c>
      <c r="N152" s="1036">
        <v>1022.16648</v>
      </c>
      <c r="O152" s="1036">
        <v>32618.73559</v>
      </c>
      <c r="P152" s="1036">
        <v>194332.56961999999</v>
      </c>
      <c r="Q152" s="1036">
        <v>34611.714269999997</v>
      </c>
      <c r="R152" s="1037">
        <v>228944.28388999999</v>
      </c>
    </row>
    <row r="153" spans="1:18">
      <c r="A153" s="357" t="s">
        <v>968</v>
      </c>
      <c r="B153" s="1038"/>
      <c r="C153" s="1038"/>
      <c r="D153" s="1035">
        <v>8403989.6249199994</v>
      </c>
      <c r="E153" s="1036">
        <v>1405023.3046400002</v>
      </c>
      <c r="F153" s="1036">
        <v>9809012.9295600001</v>
      </c>
      <c r="G153" s="1036">
        <v>1744998.7206199996</v>
      </c>
      <c r="H153" s="1036">
        <v>1061853.68007</v>
      </c>
      <c r="I153" s="1036">
        <v>2806852.4006899991</v>
      </c>
      <c r="J153" s="1036">
        <v>3540359.0272899992</v>
      </c>
      <c r="K153" s="1036">
        <v>1382531.93793</v>
      </c>
      <c r="L153" s="1036">
        <v>4922890.9652199997</v>
      </c>
      <c r="M153" s="1036">
        <v>1104789.10044</v>
      </c>
      <c r="N153" s="1036">
        <v>440253.89110999997</v>
      </c>
      <c r="O153" s="1036">
        <v>1545042.9915500002</v>
      </c>
      <c r="P153" s="1036">
        <v>6390146.8483500006</v>
      </c>
      <c r="Q153" s="1036">
        <v>2884639.5091099995</v>
      </c>
      <c r="R153" s="1037">
        <v>9274786.3574600015</v>
      </c>
    </row>
    <row r="154" spans="1:18">
      <c r="A154" s="357" t="s">
        <v>16</v>
      </c>
      <c r="B154" s="357" t="s">
        <v>259</v>
      </c>
      <c r="C154" s="357" t="s">
        <v>403</v>
      </c>
      <c r="D154" s="1035">
        <v>25599.030920000001</v>
      </c>
      <c r="E154" s="1036">
        <v>0</v>
      </c>
      <c r="F154" s="1036">
        <v>25599.030920000001</v>
      </c>
      <c r="G154" s="1036">
        <v>0</v>
      </c>
      <c r="H154" s="1036">
        <v>0</v>
      </c>
      <c r="I154" s="1036">
        <v>0</v>
      </c>
      <c r="J154" s="1036">
        <v>1571.82402</v>
      </c>
      <c r="K154" s="1036">
        <v>37.769489999999998</v>
      </c>
      <c r="L154" s="1036">
        <v>1609.5935099999999</v>
      </c>
      <c r="M154" s="1036">
        <v>2437.9525800000001</v>
      </c>
      <c r="N154" s="1036">
        <v>0</v>
      </c>
      <c r="O154" s="1036">
        <v>2437.9525800000001</v>
      </c>
      <c r="P154" s="1036">
        <v>4009.7766000000001</v>
      </c>
      <c r="Q154" s="1036">
        <v>37.769489999999998</v>
      </c>
      <c r="R154" s="1037">
        <v>4047.5460899999998</v>
      </c>
    </row>
    <row r="155" spans="1:18">
      <c r="A155" s="362"/>
      <c r="B155" s="362"/>
      <c r="C155" s="1039" t="s">
        <v>259</v>
      </c>
      <c r="D155" s="1040">
        <v>4562572.6985600004</v>
      </c>
      <c r="E155" s="1041">
        <v>311386.84038000001</v>
      </c>
      <c r="F155" s="1041">
        <v>4873959.5389399994</v>
      </c>
      <c r="G155" s="1041">
        <v>699446.64516000019</v>
      </c>
      <c r="H155" s="1041">
        <v>256399.52907000002</v>
      </c>
      <c r="I155" s="1041">
        <v>955846.17423000012</v>
      </c>
      <c r="J155" s="1041">
        <v>1455886.7650000001</v>
      </c>
      <c r="K155" s="1041">
        <v>429740.94313000009</v>
      </c>
      <c r="L155" s="1041">
        <v>1885627.7081300004</v>
      </c>
      <c r="M155" s="1041">
        <v>521586.38286000013</v>
      </c>
      <c r="N155" s="1041">
        <v>254121.17749999999</v>
      </c>
      <c r="O155" s="1041">
        <v>775707.56036</v>
      </c>
      <c r="P155" s="1041">
        <v>2676919.7930199993</v>
      </c>
      <c r="Q155" s="1041">
        <v>940261.64969999972</v>
      </c>
      <c r="R155" s="1042">
        <v>3617181.4427199997</v>
      </c>
    </row>
    <row r="156" spans="1:18">
      <c r="A156" s="362"/>
      <c r="B156" s="362"/>
      <c r="C156" s="1039" t="s">
        <v>260</v>
      </c>
      <c r="D156" s="1040">
        <v>216989.38259999998</v>
      </c>
      <c r="E156" s="1041">
        <v>2934.2725599999999</v>
      </c>
      <c r="F156" s="1041">
        <v>219923.65515999999</v>
      </c>
      <c r="G156" s="1041">
        <v>27663.847139999998</v>
      </c>
      <c r="H156" s="1041">
        <v>9567.3442699999996</v>
      </c>
      <c r="I156" s="1041">
        <v>37231.191410000007</v>
      </c>
      <c r="J156" s="1041">
        <v>65245.271700000005</v>
      </c>
      <c r="K156" s="1041">
        <v>6832.9411300000011</v>
      </c>
      <c r="L156" s="1041">
        <v>72078.212830000004</v>
      </c>
      <c r="M156" s="1041">
        <v>11436.62887</v>
      </c>
      <c r="N156" s="1041">
        <v>1075.91733</v>
      </c>
      <c r="O156" s="1041">
        <v>12512.546200000001</v>
      </c>
      <c r="P156" s="1041">
        <v>104345.74771</v>
      </c>
      <c r="Q156" s="1041">
        <v>17476.202730000001</v>
      </c>
      <c r="R156" s="1042">
        <v>121821.95044000002</v>
      </c>
    </row>
    <row r="157" spans="1:18">
      <c r="A157" s="362"/>
      <c r="B157" s="362"/>
      <c r="C157" s="1039" t="s">
        <v>58</v>
      </c>
      <c r="D157" s="1040">
        <v>72975.810519999999</v>
      </c>
      <c r="E157" s="1041">
        <v>0</v>
      </c>
      <c r="F157" s="1041">
        <v>72975.810519999999</v>
      </c>
      <c r="G157" s="1041">
        <v>0</v>
      </c>
      <c r="H157" s="1041">
        <v>0</v>
      </c>
      <c r="I157" s="1041">
        <v>0</v>
      </c>
      <c r="J157" s="1041">
        <v>5499.4011200000004</v>
      </c>
      <c r="K157" s="1041">
        <v>96.664709999999999</v>
      </c>
      <c r="L157" s="1041">
        <v>5596.0658300000005</v>
      </c>
      <c r="M157" s="1041">
        <v>4792.6391800000001</v>
      </c>
      <c r="N157" s="1041">
        <v>410.69281999999998</v>
      </c>
      <c r="O157" s="1041">
        <v>5203.3320000000003</v>
      </c>
      <c r="P157" s="1041">
        <v>10292.040299999999</v>
      </c>
      <c r="Q157" s="1041">
        <v>507.35753000000005</v>
      </c>
      <c r="R157" s="1042">
        <v>10799.397830000002</v>
      </c>
    </row>
    <row r="158" spans="1:18">
      <c r="A158" s="362"/>
      <c r="B158" s="362"/>
      <c r="C158" s="1039" t="s">
        <v>404</v>
      </c>
      <c r="D158" s="1040">
        <v>22572.092390000002</v>
      </c>
      <c r="E158" s="1041">
        <v>0</v>
      </c>
      <c r="F158" s="1041">
        <v>22572.092390000002</v>
      </c>
      <c r="G158" s="1041">
        <v>0</v>
      </c>
      <c r="H158" s="1041">
        <v>0</v>
      </c>
      <c r="I158" s="1041">
        <v>0</v>
      </c>
      <c r="J158" s="1041">
        <v>968.42511999999999</v>
      </c>
      <c r="K158" s="1041">
        <v>101.61095</v>
      </c>
      <c r="L158" s="1041">
        <v>1070.0360700000001</v>
      </c>
      <c r="M158" s="1041">
        <v>950.22828000000004</v>
      </c>
      <c r="N158" s="1041">
        <v>0</v>
      </c>
      <c r="O158" s="1041">
        <v>950.22828000000004</v>
      </c>
      <c r="P158" s="1041">
        <v>1918.6533999999999</v>
      </c>
      <c r="Q158" s="1041">
        <v>101.61095</v>
      </c>
      <c r="R158" s="1042">
        <v>2020.2643500000001</v>
      </c>
    </row>
    <row r="159" spans="1:18">
      <c r="A159" s="362"/>
      <c r="B159" s="362"/>
      <c r="C159" s="1039" t="s">
        <v>405</v>
      </c>
      <c r="D159" s="1040">
        <v>22129.684639999999</v>
      </c>
      <c r="E159" s="1041">
        <v>0</v>
      </c>
      <c r="F159" s="1041">
        <v>22129.684639999999</v>
      </c>
      <c r="G159" s="1041">
        <v>0</v>
      </c>
      <c r="H159" s="1041">
        <v>0</v>
      </c>
      <c r="I159" s="1041">
        <v>0</v>
      </c>
      <c r="J159" s="1041">
        <v>746.25838999999996</v>
      </c>
      <c r="K159" s="1041">
        <v>3.8920000000000003E-2</v>
      </c>
      <c r="L159" s="1041">
        <v>746.29731000000004</v>
      </c>
      <c r="M159" s="1041">
        <v>266.97615999999999</v>
      </c>
      <c r="N159" s="1041">
        <v>0</v>
      </c>
      <c r="O159" s="1041">
        <v>266.97615999999999</v>
      </c>
      <c r="P159" s="1041">
        <v>1013.23455</v>
      </c>
      <c r="Q159" s="1041">
        <v>3.8920000000000003E-2</v>
      </c>
      <c r="R159" s="1042">
        <v>1013.27347</v>
      </c>
    </row>
    <row r="160" spans="1:18">
      <c r="A160" s="362"/>
      <c r="B160" s="362"/>
      <c r="C160" s="1039" t="s">
        <v>406</v>
      </c>
      <c r="D160" s="1040">
        <v>7706.9839499999998</v>
      </c>
      <c r="E160" s="1041">
        <v>0</v>
      </c>
      <c r="F160" s="1041">
        <v>7706.9839499999998</v>
      </c>
      <c r="G160" s="1041">
        <v>0</v>
      </c>
      <c r="H160" s="1041">
        <v>0</v>
      </c>
      <c r="I160" s="1041">
        <v>0</v>
      </c>
      <c r="J160" s="1041">
        <v>146.41428999999999</v>
      </c>
      <c r="K160" s="1041">
        <v>1.1050000000000001E-2</v>
      </c>
      <c r="L160" s="1041">
        <v>146.42534000000001</v>
      </c>
      <c r="M160" s="1041">
        <v>0.40617999999999999</v>
      </c>
      <c r="N160" s="1041">
        <v>0</v>
      </c>
      <c r="O160" s="1041">
        <v>0.40617999999999999</v>
      </c>
      <c r="P160" s="1041">
        <v>146.82047</v>
      </c>
      <c r="Q160" s="1041">
        <v>1.1050000000000001E-2</v>
      </c>
      <c r="R160" s="1042">
        <v>146.83151999999998</v>
      </c>
    </row>
    <row r="161" spans="1:18">
      <c r="A161" s="362"/>
      <c r="B161" s="362"/>
      <c r="C161" s="1039" t="s">
        <v>407</v>
      </c>
      <c r="D161" s="1040">
        <v>12556.775160000001</v>
      </c>
      <c r="E161" s="1041">
        <v>0</v>
      </c>
      <c r="F161" s="1041">
        <v>12556.775160000001</v>
      </c>
      <c r="G161" s="1041">
        <v>0</v>
      </c>
      <c r="H161" s="1041">
        <v>0</v>
      </c>
      <c r="I161" s="1041">
        <v>0</v>
      </c>
      <c r="J161" s="1041">
        <v>359.87646999999998</v>
      </c>
      <c r="K161" s="1041">
        <v>0</v>
      </c>
      <c r="L161" s="1041">
        <v>359.87646999999998</v>
      </c>
      <c r="M161" s="1041">
        <v>96.948259999999991</v>
      </c>
      <c r="N161" s="1041">
        <v>0</v>
      </c>
      <c r="O161" s="1041">
        <v>96.948259999999991</v>
      </c>
      <c r="P161" s="1041">
        <v>456.82472999999999</v>
      </c>
      <c r="Q161" s="1041">
        <v>0</v>
      </c>
      <c r="R161" s="1042">
        <v>456.82472999999999</v>
      </c>
    </row>
    <row r="162" spans="1:18">
      <c r="A162" s="362"/>
      <c r="B162" s="357" t="s">
        <v>16</v>
      </c>
      <c r="C162" s="357" t="s">
        <v>16</v>
      </c>
      <c r="D162" s="1035">
        <v>252953.89193000001</v>
      </c>
      <c r="E162" s="1036">
        <v>1040.0282099999999</v>
      </c>
      <c r="F162" s="1036">
        <v>253993.92014000003</v>
      </c>
      <c r="G162" s="1036">
        <v>20575.871309999999</v>
      </c>
      <c r="H162" s="1036">
        <v>8913.2522200000003</v>
      </c>
      <c r="I162" s="1036">
        <v>29489.123530000001</v>
      </c>
      <c r="J162" s="1036">
        <v>122161.89656000001</v>
      </c>
      <c r="K162" s="1036">
        <v>17433.976599999998</v>
      </c>
      <c r="L162" s="1036">
        <v>139595.87316000002</v>
      </c>
      <c r="M162" s="1036">
        <v>20177.329510000003</v>
      </c>
      <c r="N162" s="1036">
        <v>3322.1079</v>
      </c>
      <c r="O162" s="1036">
        <v>23499.437409999999</v>
      </c>
      <c r="P162" s="1036">
        <v>162915.09737999999</v>
      </c>
      <c r="Q162" s="1036">
        <v>29669.336719999999</v>
      </c>
      <c r="R162" s="1037">
        <v>192584.43410000001</v>
      </c>
    </row>
    <row r="163" spans="1:18">
      <c r="A163" s="362"/>
      <c r="B163" s="362"/>
      <c r="C163" s="1039" t="s">
        <v>408</v>
      </c>
      <c r="D163" s="1040">
        <v>69546.69081</v>
      </c>
      <c r="E163" s="1041">
        <v>0</v>
      </c>
      <c r="F163" s="1041">
        <v>69546.69081</v>
      </c>
      <c r="G163" s="1041">
        <v>0.24881</v>
      </c>
      <c r="H163" s="1041">
        <v>0.48010000000000003</v>
      </c>
      <c r="I163" s="1041">
        <v>0.72890999999999995</v>
      </c>
      <c r="J163" s="1041">
        <v>3853.3770700000005</v>
      </c>
      <c r="K163" s="1041">
        <v>13.67427</v>
      </c>
      <c r="L163" s="1041">
        <v>3867.05134</v>
      </c>
      <c r="M163" s="1041">
        <v>1183.7864700000002</v>
      </c>
      <c r="N163" s="1041">
        <v>0</v>
      </c>
      <c r="O163" s="1041">
        <v>1183.7864700000002</v>
      </c>
      <c r="P163" s="1041">
        <v>5037.4123500000005</v>
      </c>
      <c r="Q163" s="1041">
        <v>14.15437</v>
      </c>
      <c r="R163" s="1042">
        <v>5051.5667199999998</v>
      </c>
    </row>
    <row r="164" spans="1:18">
      <c r="A164" s="362"/>
      <c r="B164" s="362"/>
      <c r="C164" s="1039" t="s">
        <v>409</v>
      </c>
      <c r="D164" s="1040">
        <v>22125.280190000001</v>
      </c>
      <c r="E164" s="1041">
        <v>0</v>
      </c>
      <c r="F164" s="1041">
        <v>22125.280190000001</v>
      </c>
      <c r="G164" s="1041">
        <v>0</v>
      </c>
      <c r="H164" s="1041">
        <v>0</v>
      </c>
      <c r="I164" s="1041">
        <v>0</v>
      </c>
      <c r="J164" s="1041">
        <v>760.03305</v>
      </c>
      <c r="K164" s="1041">
        <v>2.17971</v>
      </c>
      <c r="L164" s="1041">
        <v>762.21276</v>
      </c>
      <c r="M164" s="1041">
        <v>321.22371999999996</v>
      </c>
      <c r="N164" s="1041">
        <v>0</v>
      </c>
      <c r="O164" s="1041">
        <v>321.22371999999996</v>
      </c>
      <c r="P164" s="1041">
        <v>1081.25677</v>
      </c>
      <c r="Q164" s="1041">
        <v>2.17971</v>
      </c>
      <c r="R164" s="1042">
        <v>1083.4364800000001</v>
      </c>
    </row>
    <row r="165" spans="1:18">
      <c r="A165" s="362"/>
      <c r="B165" s="362"/>
      <c r="C165" s="1039" t="s">
        <v>410</v>
      </c>
      <c r="D165" s="1040">
        <v>80189.875670000009</v>
      </c>
      <c r="E165" s="1041">
        <v>0</v>
      </c>
      <c r="F165" s="1041">
        <v>80189.875670000009</v>
      </c>
      <c r="G165" s="1041">
        <v>11.04599</v>
      </c>
      <c r="H165" s="1041">
        <v>0</v>
      </c>
      <c r="I165" s="1041">
        <v>11.04599</v>
      </c>
      <c r="J165" s="1041">
        <v>2881.82636</v>
      </c>
      <c r="K165" s="1041">
        <v>1.3993900000000001</v>
      </c>
      <c r="L165" s="1041">
        <v>2883.2257500000001</v>
      </c>
      <c r="M165" s="1041">
        <v>1474.2707600000001</v>
      </c>
      <c r="N165" s="1041">
        <v>0</v>
      </c>
      <c r="O165" s="1041">
        <v>1474.2707600000001</v>
      </c>
      <c r="P165" s="1041">
        <v>4367.14311</v>
      </c>
      <c r="Q165" s="1041">
        <v>1.3993900000000001</v>
      </c>
      <c r="R165" s="1042">
        <v>4368.5424999999996</v>
      </c>
    </row>
    <row r="166" spans="1:18">
      <c r="A166" s="362"/>
      <c r="B166" s="362"/>
      <c r="C166" s="1039" t="s">
        <v>411</v>
      </c>
      <c r="D166" s="1040">
        <v>67059.308369999999</v>
      </c>
      <c r="E166" s="1041">
        <v>0</v>
      </c>
      <c r="F166" s="1041">
        <v>67059.308369999999</v>
      </c>
      <c r="G166" s="1041">
        <v>0.93625000000000003</v>
      </c>
      <c r="H166" s="1041">
        <v>0</v>
      </c>
      <c r="I166" s="1041">
        <v>0.93625000000000003</v>
      </c>
      <c r="J166" s="1041">
        <v>1660.85447</v>
      </c>
      <c r="K166" s="1041">
        <v>35.160330000000002</v>
      </c>
      <c r="L166" s="1041">
        <v>1696.0148000000002</v>
      </c>
      <c r="M166" s="1041">
        <v>1737.7300299999999</v>
      </c>
      <c r="N166" s="1041">
        <v>0</v>
      </c>
      <c r="O166" s="1041">
        <v>1737.7300299999999</v>
      </c>
      <c r="P166" s="1041">
        <v>3399.5207500000001</v>
      </c>
      <c r="Q166" s="1041">
        <v>35.160330000000002</v>
      </c>
      <c r="R166" s="1042">
        <v>3434.6810800000003</v>
      </c>
    </row>
    <row r="167" spans="1:18">
      <c r="A167" s="362"/>
      <c r="B167" s="357" t="s">
        <v>412</v>
      </c>
      <c r="C167" s="357" t="s">
        <v>412</v>
      </c>
      <c r="D167" s="1035">
        <v>47650.505769999996</v>
      </c>
      <c r="E167" s="1036">
        <v>0</v>
      </c>
      <c r="F167" s="1036">
        <v>47650.505769999996</v>
      </c>
      <c r="G167" s="1036">
        <v>10.500249999999999</v>
      </c>
      <c r="H167" s="1036">
        <v>0</v>
      </c>
      <c r="I167" s="1036">
        <v>10.500249999999999</v>
      </c>
      <c r="J167" s="1036">
        <v>4564.6089800000009</v>
      </c>
      <c r="K167" s="1036">
        <v>128.71569</v>
      </c>
      <c r="L167" s="1036">
        <v>4693.32467</v>
      </c>
      <c r="M167" s="1036">
        <v>2525.4620199999999</v>
      </c>
      <c r="N167" s="1036">
        <v>18.954330000000002</v>
      </c>
      <c r="O167" s="1036">
        <v>2544.41635</v>
      </c>
      <c r="P167" s="1036">
        <v>7100.57125</v>
      </c>
      <c r="Q167" s="1036">
        <v>147.67001999999999</v>
      </c>
      <c r="R167" s="1037">
        <v>7248.2412700000004</v>
      </c>
    </row>
    <row r="168" spans="1:18">
      <c r="A168" s="357" t="s">
        <v>969</v>
      </c>
      <c r="B168" s="1038"/>
      <c r="C168" s="1038"/>
      <c r="D168" s="1035">
        <v>5482628.0114800027</v>
      </c>
      <c r="E168" s="1036">
        <v>315361.14114999998</v>
      </c>
      <c r="F168" s="1036">
        <v>5797989.1526300013</v>
      </c>
      <c r="G168" s="1036">
        <v>747709.0949100001</v>
      </c>
      <c r="H168" s="1036">
        <v>274880.60566000006</v>
      </c>
      <c r="I168" s="1036">
        <v>1022589.7005700001</v>
      </c>
      <c r="J168" s="1036">
        <v>1666306.8325999998</v>
      </c>
      <c r="K168" s="1036">
        <v>454425.08537000004</v>
      </c>
      <c r="L168" s="1036">
        <v>2120731.9179699998</v>
      </c>
      <c r="M168" s="1036">
        <v>568987.96487999998</v>
      </c>
      <c r="N168" s="1036">
        <v>258948.84988000002</v>
      </c>
      <c r="O168" s="1036">
        <v>827936.81475999998</v>
      </c>
      <c r="P168" s="1036">
        <v>2983003.8923899997</v>
      </c>
      <c r="Q168" s="1036">
        <v>988254.54090999975</v>
      </c>
      <c r="R168" s="1037">
        <v>3971258.4332999992</v>
      </c>
    </row>
    <row r="169" spans="1:18">
      <c r="A169" s="357" t="s">
        <v>17</v>
      </c>
      <c r="B169" s="357" t="s">
        <v>261</v>
      </c>
      <c r="C169" s="357" t="s">
        <v>261</v>
      </c>
      <c r="D169" s="1035">
        <v>375651.99273999996</v>
      </c>
      <c r="E169" s="1036">
        <v>5857.4529300000004</v>
      </c>
      <c r="F169" s="1036">
        <v>381509.44566999993</v>
      </c>
      <c r="G169" s="1036">
        <v>56432.755530000002</v>
      </c>
      <c r="H169" s="1036">
        <v>15514.5524</v>
      </c>
      <c r="I169" s="1036">
        <v>71947.307929999995</v>
      </c>
      <c r="J169" s="1036">
        <v>254424.49242000002</v>
      </c>
      <c r="K169" s="1036">
        <v>74693.396789999999</v>
      </c>
      <c r="L169" s="1036">
        <v>329117.88920999999</v>
      </c>
      <c r="M169" s="1036">
        <v>95376.879290000012</v>
      </c>
      <c r="N169" s="1036">
        <v>24752.007160000001</v>
      </c>
      <c r="O169" s="1036">
        <v>120128.88645000001</v>
      </c>
      <c r="P169" s="1036">
        <v>406234.12724</v>
      </c>
      <c r="Q169" s="1036">
        <v>114959.95635000001</v>
      </c>
      <c r="R169" s="1037">
        <v>521194.08359000005</v>
      </c>
    </row>
    <row r="170" spans="1:18">
      <c r="A170" s="362"/>
      <c r="B170" s="357" t="s">
        <v>262</v>
      </c>
      <c r="C170" s="357" t="s">
        <v>394</v>
      </c>
      <c r="D170" s="1035">
        <v>28085.81277</v>
      </c>
      <c r="E170" s="1036">
        <v>0</v>
      </c>
      <c r="F170" s="1036">
        <v>28085.81277</v>
      </c>
      <c r="G170" s="1036">
        <v>0</v>
      </c>
      <c r="H170" s="1036">
        <v>0</v>
      </c>
      <c r="I170" s="1036">
        <v>0</v>
      </c>
      <c r="J170" s="1036">
        <v>3798.6705400000001</v>
      </c>
      <c r="K170" s="1036">
        <v>52.678309999999996</v>
      </c>
      <c r="L170" s="1036">
        <v>3851.3488500000003</v>
      </c>
      <c r="M170" s="1036">
        <v>2825.1626200000001</v>
      </c>
      <c r="N170" s="1036">
        <v>0</v>
      </c>
      <c r="O170" s="1036">
        <v>2825.1626200000001</v>
      </c>
      <c r="P170" s="1036">
        <v>6623.8331600000001</v>
      </c>
      <c r="Q170" s="1036">
        <v>52.678309999999996</v>
      </c>
      <c r="R170" s="1037">
        <v>6676.5114699999995</v>
      </c>
    </row>
    <row r="171" spans="1:18">
      <c r="A171" s="362"/>
      <c r="B171" s="362"/>
      <c r="C171" s="1039" t="s">
        <v>263</v>
      </c>
      <c r="D171" s="1040">
        <v>2.0747900000000001</v>
      </c>
      <c r="E171" s="1041">
        <v>0.15240000000000001</v>
      </c>
      <c r="F171" s="1041">
        <v>2.2271900000000002</v>
      </c>
      <c r="G171" s="1041">
        <v>8459.2264800000012</v>
      </c>
      <c r="H171" s="1041">
        <v>2688.0120099999999</v>
      </c>
      <c r="I171" s="1041">
        <v>11147.23849</v>
      </c>
      <c r="J171" s="1041">
        <v>49467.078170000001</v>
      </c>
      <c r="K171" s="1041">
        <v>6746.8054599999996</v>
      </c>
      <c r="L171" s="1041">
        <v>56213.883630000004</v>
      </c>
      <c r="M171" s="1041">
        <v>5476.1255700000002</v>
      </c>
      <c r="N171" s="1041">
        <v>1690.6289199999999</v>
      </c>
      <c r="O171" s="1041">
        <v>7166.7544900000003</v>
      </c>
      <c r="P171" s="1041">
        <v>63402.430220000009</v>
      </c>
      <c r="Q171" s="1041">
        <v>11125.446389999999</v>
      </c>
      <c r="R171" s="1042">
        <v>74527.876610000007</v>
      </c>
    </row>
    <row r="172" spans="1:18">
      <c r="A172" s="362"/>
      <c r="B172" s="362"/>
      <c r="C172" s="1039" t="s">
        <v>264</v>
      </c>
      <c r="D172" s="1040">
        <v>89212.170859999998</v>
      </c>
      <c r="E172" s="1041">
        <v>357.33246000000003</v>
      </c>
      <c r="F172" s="1041">
        <v>89569.503319999989</v>
      </c>
      <c r="G172" s="1041">
        <v>12142.726450000002</v>
      </c>
      <c r="H172" s="1041">
        <v>327.42054999999999</v>
      </c>
      <c r="I172" s="1041">
        <v>12470.147000000001</v>
      </c>
      <c r="J172" s="1041">
        <v>67482.081870000009</v>
      </c>
      <c r="K172" s="1041">
        <v>7945.6173000000008</v>
      </c>
      <c r="L172" s="1041">
        <v>75427.699170000007</v>
      </c>
      <c r="M172" s="1041">
        <v>21139.566360000001</v>
      </c>
      <c r="N172" s="1041">
        <v>3104.0647800000002</v>
      </c>
      <c r="O172" s="1041">
        <v>24243.631140000001</v>
      </c>
      <c r="P172" s="1041">
        <v>100764.37467999999</v>
      </c>
      <c r="Q172" s="1041">
        <v>11377.102630000001</v>
      </c>
      <c r="R172" s="1042">
        <v>112141.47731</v>
      </c>
    </row>
    <row r="173" spans="1:18">
      <c r="A173" s="362"/>
      <c r="B173" s="362"/>
      <c r="C173" s="1039" t="s">
        <v>265</v>
      </c>
      <c r="D173" s="1040">
        <v>401458.93161000003</v>
      </c>
      <c r="E173" s="1041">
        <v>9030.0575800000006</v>
      </c>
      <c r="F173" s="1041">
        <v>410488.98918999999</v>
      </c>
      <c r="G173" s="1041">
        <v>66274.04458999999</v>
      </c>
      <c r="H173" s="1041">
        <v>25634.368369999997</v>
      </c>
      <c r="I173" s="1041">
        <v>91908.412959999987</v>
      </c>
      <c r="J173" s="1041">
        <v>242792.51234000002</v>
      </c>
      <c r="K173" s="1041">
        <v>69096.542899999986</v>
      </c>
      <c r="L173" s="1041">
        <v>311889.05524000002</v>
      </c>
      <c r="M173" s="1041">
        <v>58430.454720000002</v>
      </c>
      <c r="N173" s="1041">
        <v>20388.610049999996</v>
      </c>
      <c r="O173" s="1041">
        <v>78819.064770000012</v>
      </c>
      <c r="P173" s="1041">
        <v>367497.01165</v>
      </c>
      <c r="Q173" s="1041">
        <v>115119.52132000001</v>
      </c>
      <c r="R173" s="1042">
        <v>482616.53296999994</v>
      </c>
    </row>
    <row r="174" spans="1:18">
      <c r="A174" s="362"/>
      <c r="B174" s="362"/>
      <c r="C174" s="1039" t="s">
        <v>266</v>
      </c>
      <c r="D174" s="1040">
        <v>1.28749</v>
      </c>
      <c r="E174" s="1041">
        <v>0.20513999999999999</v>
      </c>
      <c r="F174" s="1041">
        <v>1.4926300000000001</v>
      </c>
      <c r="G174" s="1041">
        <v>416.24858</v>
      </c>
      <c r="H174" s="1041">
        <v>332.48</v>
      </c>
      <c r="I174" s="1041">
        <v>748.72857999999997</v>
      </c>
      <c r="J174" s="1041">
        <v>6022.4451500000005</v>
      </c>
      <c r="K174" s="1041">
        <v>9232.2849200000001</v>
      </c>
      <c r="L174" s="1041">
        <v>15254.73007</v>
      </c>
      <c r="M174" s="1041">
        <v>114.12297</v>
      </c>
      <c r="N174" s="1041">
        <v>0</v>
      </c>
      <c r="O174" s="1041">
        <v>114.12297</v>
      </c>
      <c r="P174" s="1041">
        <v>6552.8167000000003</v>
      </c>
      <c r="Q174" s="1041">
        <v>9564.7649199999996</v>
      </c>
      <c r="R174" s="1042">
        <v>16117.581619999999</v>
      </c>
    </row>
    <row r="175" spans="1:18">
      <c r="A175" s="362"/>
      <c r="B175" s="357" t="s">
        <v>267</v>
      </c>
      <c r="C175" s="357" t="s">
        <v>267</v>
      </c>
      <c r="D175" s="1035">
        <v>348922.91019000008</v>
      </c>
      <c r="E175" s="1036">
        <v>6878.3892800000003</v>
      </c>
      <c r="F175" s="1036">
        <v>355801.29947000003</v>
      </c>
      <c r="G175" s="1036">
        <v>60330.072570000011</v>
      </c>
      <c r="H175" s="1036">
        <v>25032.585800000004</v>
      </c>
      <c r="I175" s="1036">
        <v>85362.658370000005</v>
      </c>
      <c r="J175" s="1036">
        <v>232230.01721999998</v>
      </c>
      <c r="K175" s="1036">
        <v>80151.946700000015</v>
      </c>
      <c r="L175" s="1036">
        <v>312381.96392000001</v>
      </c>
      <c r="M175" s="1036">
        <v>96973.328239999988</v>
      </c>
      <c r="N175" s="1036">
        <v>39678.247100000001</v>
      </c>
      <c r="O175" s="1036">
        <v>136651.57534000001</v>
      </c>
      <c r="P175" s="1036">
        <v>389533.41802999994</v>
      </c>
      <c r="Q175" s="1036">
        <v>144862.77960000004</v>
      </c>
      <c r="R175" s="1037">
        <v>534396.19762999995</v>
      </c>
    </row>
    <row r="176" spans="1:18">
      <c r="A176" s="362"/>
      <c r="B176" s="362"/>
      <c r="C176" s="1039" t="s">
        <v>268</v>
      </c>
      <c r="D176" s="1040">
        <v>59384.839759999995</v>
      </c>
      <c r="E176" s="1041">
        <v>1532.3571999999999</v>
      </c>
      <c r="F176" s="1041">
        <v>60917.196959999994</v>
      </c>
      <c r="G176" s="1041">
        <v>13599.591990000001</v>
      </c>
      <c r="H176" s="1041">
        <v>1448.75308</v>
      </c>
      <c r="I176" s="1041">
        <v>15048.345069999999</v>
      </c>
      <c r="J176" s="1041">
        <v>103560.77783000001</v>
      </c>
      <c r="K176" s="1041">
        <v>24445.039060000003</v>
      </c>
      <c r="L176" s="1041">
        <v>128005.81688999999</v>
      </c>
      <c r="M176" s="1041">
        <v>33143.551930000001</v>
      </c>
      <c r="N176" s="1041">
        <v>12761.75318</v>
      </c>
      <c r="O176" s="1041">
        <v>45905.305110000001</v>
      </c>
      <c r="P176" s="1041">
        <v>150303.92175000001</v>
      </c>
      <c r="Q176" s="1041">
        <v>38655.545319999997</v>
      </c>
      <c r="R176" s="1042">
        <v>188959.46706999998</v>
      </c>
    </row>
    <row r="177" spans="1:18">
      <c r="A177" s="362"/>
      <c r="B177" s="357" t="s">
        <v>269</v>
      </c>
      <c r="C177" s="357" t="s">
        <v>270</v>
      </c>
      <c r="D177" s="1035">
        <v>741281.10134000005</v>
      </c>
      <c r="E177" s="1036">
        <v>20487.355390000001</v>
      </c>
      <c r="F177" s="1036">
        <v>761768.45672999998</v>
      </c>
      <c r="G177" s="1036">
        <v>108695.81641999999</v>
      </c>
      <c r="H177" s="1036">
        <v>33328.324540000001</v>
      </c>
      <c r="I177" s="1036">
        <v>142024.14096000002</v>
      </c>
      <c r="J177" s="1036">
        <v>426251.78585999995</v>
      </c>
      <c r="K177" s="1036">
        <v>92778.542259999987</v>
      </c>
      <c r="L177" s="1036">
        <v>519030.32812000002</v>
      </c>
      <c r="M177" s="1036">
        <v>139958.75328999999</v>
      </c>
      <c r="N177" s="1036">
        <v>39007.171139999999</v>
      </c>
      <c r="O177" s="1036">
        <v>178965.92443000001</v>
      </c>
      <c r="P177" s="1036">
        <v>674906.35557000001</v>
      </c>
      <c r="Q177" s="1036">
        <v>165114.03794000001</v>
      </c>
      <c r="R177" s="1037">
        <v>840020.39350999985</v>
      </c>
    </row>
    <row r="178" spans="1:18">
      <c r="A178" s="362"/>
      <c r="B178" s="357" t="s">
        <v>17</v>
      </c>
      <c r="C178" s="357" t="s">
        <v>271</v>
      </c>
      <c r="D178" s="1035">
        <v>1433816.2022799996</v>
      </c>
      <c r="E178" s="1036">
        <v>51207.088889999999</v>
      </c>
      <c r="F178" s="1036">
        <v>1485023.2911699996</v>
      </c>
      <c r="G178" s="1036">
        <v>209176.31135</v>
      </c>
      <c r="H178" s="1036">
        <v>88821.328600000008</v>
      </c>
      <c r="I178" s="1036">
        <v>297997.63994999998</v>
      </c>
      <c r="J178" s="1036">
        <v>899517.18533000001</v>
      </c>
      <c r="K178" s="1036">
        <v>253810.86117000002</v>
      </c>
      <c r="L178" s="1036">
        <v>1153328.0464999999</v>
      </c>
      <c r="M178" s="1036">
        <v>420190.05641000002</v>
      </c>
      <c r="N178" s="1036">
        <v>149338.33287000001</v>
      </c>
      <c r="O178" s="1036">
        <v>569528.38928</v>
      </c>
      <c r="P178" s="1036">
        <v>1528883.5530899996</v>
      </c>
      <c r="Q178" s="1036">
        <v>491970.52263999998</v>
      </c>
      <c r="R178" s="1037">
        <v>2020854.0757300002</v>
      </c>
    </row>
    <row r="179" spans="1:18">
      <c r="A179" s="362"/>
      <c r="B179" s="362"/>
      <c r="C179" s="1039" t="s">
        <v>76</v>
      </c>
      <c r="D179" s="1040">
        <v>223097.41895000002</v>
      </c>
      <c r="E179" s="1041">
        <v>1283.2863499999999</v>
      </c>
      <c r="F179" s="1041">
        <v>224380.70529999997</v>
      </c>
      <c r="G179" s="1041">
        <v>29441.493719999999</v>
      </c>
      <c r="H179" s="1041">
        <v>13933.585940000001</v>
      </c>
      <c r="I179" s="1041">
        <v>43375.079660000003</v>
      </c>
      <c r="J179" s="1041">
        <v>166492.62023</v>
      </c>
      <c r="K179" s="1041">
        <v>59701.240780000007</v>
      </c>
      <c r="L179" s="1041">
        <v>226193.86100999999</v>
      </c>
      <c r="M179" s="1041">
        <v>60482.492300000005</v>
      </c>
      <c r="N179" s="1041">
        <v>15606.749609999999</v>
      </c>
      <c r="O179" s="1041">
        <v>76089.241909999997</v>
      </c>
      <c r="P179" s="1041">
        <v>256416.60625000001</v>
      </c>
      <c r="Q179" s="1041">
        <v>89241.576329999996</v>
      </c>
      <c r="R179" s="1042">
        <v>345658.18257999996</v>
      </c>
    </row>
    <row r="180" spans="1:18">
      <c r="A180" s="362"/>
      <c r="B180" s="362"/>
      <c r="C180" s="1039" t="s">
        <v>75</v>
      </c>
      <c r="D180" s="1040">
        <v>1313795.8769799999</v>
      </c>
      <c r="E180" s="1041">
        <v>32069.658699999996</v>
      </c>
      <c r="F180" s="1041">
        <v>1345865.53568</v>
      </c>
      <c r="G180" s="1041">
        <v>245458.74290000004</v>
      </c>
      <c r="H180" s="1041">
        <v>138781.89512999999</v>
      </c>
      <c r="I180" s="1041">
        <v>384240.63802999997</v>
      </c>
      <c r="J180" s="1041">
        <v>930975.92250999983</v>
      </c>
      <c r="K180" s="1041">
        <v>260808.83205999999</v>
      </c>
      <c r="L180" s="1041">
        <v>1191784.7545700001</v>
      </c>
      <c r="M180" s="1041">
        <v>368242.82133999997</v>
      </c>
      <c r="N180" s="1041">
        <v>94504.44822000002</v>
      </c>
      <c r="O180" s="1041">
        <v>462747.26955999993</v>
      </c>
      <c r="P180" s="1041">
        <v>1544677.4867499997</v>
      </c>
      <c r="Q180" s="1041">
        <v>494095.17541000003</v>
      </c>
      <c r="R180" s="1042">
        <v>2038772.6621600003</v>
      </c>
    </row>
    <row r="181" spans="1:18">
      <c r="A181" s="362"/>
      <c r="B181" s="362"/>
      <c r="C181" s="1039" t="s">
        <v>272</v>
      </c>
      <c r="D181" s="1040">
        <v>2515297.1478800001</v>
      </c>
      <c r="E181" s="1041">
        <v>178172.14152999999</v>
      </c>
      <c r="F181" s="1041">
        <v>2693469.2894100002</v>
      </c>
      <c r="G181" s="1041">
        <v>385147.45710000012</v>
      </c>
      <c r="H181" s="1041">
        <v>247811.12318</v>
      </c>
      <c r="I181" s="1041">
        <v>632958.58027999988</v>
      </c>
      <c r="J181" s="1041">
        <v>1510785.9051700002</v>
      </c>
      <c r="K181" s="1041">
        <v>875953.89197999972</v>
      </c>
      <c r="L181" s="1041">
        <v>2386739.79715</v>
      </c>
      <c r="M181" s="1041">
        <v>914189.37436999986</v>
      </c>
      <c r="N181" s="1041">
        <v>551421.98323000001</v>
      </c>
      <c r="O181" s="1041">
        <v>1465611.3576</v>
      </c>
      <c r="P181" s="1041">
        <v>2810122.7366400003</v>
      </c>
      <c r="Q181" s="1041">
        <v>1675186.9983900001</v>
      </c>
      <c r="R181" s="1042">
        <v>4485309.7350299992</v>
      </c>
    </row>
    <row r="182" spans="1:18">
      <c r="A182" s="362"/>
      <c r="B182" s="362"/>
      <c r="C182" s="1039" t="s">
        <v>80</v>
      </c>
      <c r="D182" s="1040">
        <v>1859089.7400899997</v>
      </c>
      <c r="E182" s="1041">
        <v>685620.85846000002</v>
      </c>
      <c r="F182" s="1041">
        <v>2544710.5985500007</v>
      </c>
      <c r="G182" s="1041">
        <v>1436689.2093999996</v>
      </c>
      <c r="H182" s="1041">
        <v>1684803.3079499998</v>
      </c>
      <c r="I182" s="1041">
        <v>3121492.5173499999</v>
      </c>
      <c r="J182" s="1041">
        <v>1583007.65582</v>
      </c>
      <c r="K182" s="1041">
        <v>1610031.1124299995</v>
      </c>
      <c r="L182" s="1041">
        <v>3193038.7682499997</v>
      </c>
      <c r="M182" s="1041">
        <v>9748330.8729499988</v>
      </c>
      <c r="N182" s="1041">
        <v>8515543.7290200014</v>
      </c>
      <c r="O182" s="1041">
        <v>18263874.601970002</v>
      </c>
      <c r="P182" s="1041">
        <v>12768027.73817</v>
      </c>
      <c r="Q182" s="1041">
        <v>11810378.149400001</v>
      </c>
      <c r="R182" s="1042">
        <v>24578405.887569997</v>
      </c>
    </row>
    <row r="183" spans="1:18">
      <c r="A183" s="362"/>
      <c r="B183" s="362"/>
      <c r="C183" s="1039" t="s">
        <v>58</v>
      </c>
      <c r="D183" s="1040">
        <v>5405733.9447900001</v>
      </c>
      <c r="E183" s="1041">
        <v>3053675.7528600004</v>
      </c>
      <c r="F183" s="1041">
        <v>8459409.6976500005</v>
      </c>
      <c r="G183" s="1041">
        <v>5606084.229700001</v>
      </c>
      <c r="H183" s="1041">
        <v>3590816.8866699999</v>
      </c>
      <c r="I183" s="1041">
        <v>9196901.1163700037</v>
      </c>
      <c r="J183" s="1041">
        <v>9047714.1001599971</v>
      </c>
      <c r="K183" s="1041">
        <v>3753726.6153699998</v>
      </c>
      <c r="L183" s="1041">
        <v>12801440.715530001</v>
      </c>
      <c r="M183" s="1041">
        <v>8057340.8485599998</v>
      </c>
      <c r="N183" s="1041">
        <v>2893420.1462700004</v>
      </c>
      <c r="O183" s="1041">
        <v>10950760.994829999</v>
      </c>
      <c r="P183" s="1041">
        <v>22711139.178420004</v>
      </c>
      <c r="Q183" s="1041">
        <v>10237963.648310002</v>
      </c>
      <c r="R183" s="1042">
        <v>32949102.826729998</v>
      </c>
    </row>
    <row r="184" spans="1:18">
      <c r="A184" s="362"/>
      <c r="B184" s="362"/>
      <c r="C184" s="1039" t="s">
        <v>17</v>
      </c>
      <c r="D184" s="1040">
        <v>60163174.496450007</v>
      </c>
      <c r="E184" s="1041">
        <v>30463466.774800006</v>
      </c>
      <c r="F184" s="1041">
        <v>90626641.27124998</v>
      </c>
      <c r="G184" s="1041">
        <v>9526649.232689999</v>
      </c>
      <c r="H184" s="1041">
        <v>4934898.8482899992</v>
      </c>
      <c r="I184" s="1041">
        <v>14461548.080979995</v>
      </c>
      <c r="J184" s="1041">
        <v>6670501.5953000002</v>
      </c>
      <c r="K184" s="1041">
        <v>3266494.1537000001</v>
      </c>
      <c r="L184" s="1041">
        <v>9936995.7490000036</v>
      </c>
      <c r="M184" s="1041">
        <v>3095197.0992500004</v>
      </c>
      <c r="N184" s="1041">
        <v>1489112.7302700002</v>
      </c>
      <c r="O184" s="1041">
        <v>4584309.8295199983</v>
      </c>
      <c r="P184" s="1041">
        <v>19292347.927239999</v>
      </c>
      <c r="Q184" s="1041">
        <v>9690505.7322599981</v>
      </c>
      <c r="R184" s="1042">
        <v>28982853.659500007</v>
      </c>
    </row>
    <row r="185" spans="1:18">
      <c r="A185" s="362"/>
      <c r="B185" s="362"/>
      <c r="C185" s="1039" t="s">
        <v>59</v>
      </c>
      <c r="D185" s="1040">
        <v>886796.79219000007</v>
      </c>
      <c r="E185" s="1041">
        <v>45589.176270000004</v>
      </c>
      <c r="F185" s="1041">
        <v>932385.96846</v>
      </c>
      <c r="G185" s="1041">
        <v>200555.83524999997</v>
      </c>
      <c r="H185" s="1041">
        <v>140928.49466999999</v>
      </c>
      <c r="I185" s="1041">
        <v>341484.32992000005</v>
      </c>
      <c r="J185" s="1041">
        <v>477519.27607999998</v>
      </c>
      <c r="K185" s="1041">
        <v>293645.01650000003</v>
      </c>
      <c r="L185" s="1041">
        <v>771164.29257999989</v>
      </c>
      <c r="M185" s="1041">
        <v>136893.89773</v>
      </c>
      <c r="N185" s="1041">
        <v>91702.510370000004</v>
      </c>
      <c r="O185" s="1041">
        <v>228596.40810000003</v>
      </c>
      <c r="P185" s="1041">
        <v>814969.00905999995</v>
      </c>
      <c r="Q185" s="1041">
        <v>526276.0215400001</v>
      </c>
      <c r="R185" s="1042">
        <v>1341245.0305999999</v>
      </c>
    </row>
    <row r="186" spans="1:18">
      <c r="A186" s="362"/>
      <c r="B186" s="362"/>
      <c r="C186" s="1039" t="s">
        <v>60</v>
      </c>
      <c r="D186" s="1040">
        <v>1392554.3351599998</v>
      </c>
      <c r="E186" s="1041">
        <v>39851.943120000004</v>
      </c>
      <c r="F186" s="1041">
        <v>1432406.2782799997</v>
      </c>
      <c r="G186" s="1041">
        <v>361070.50728999998</v>
      </c>
      <c r="H186" s="1041">
        <v>207590.33555000005</v>
      </c>
      <c r="I186" s="1041">
        <v>568660.84284000006</v>
      </c>
      <c r="J186" s="1041">
        <v>1112811.0890299999</v>
      </c>
      <c r="K186" s="1041">
        <v>422920.97561999987</v>
      </c>
      <c r="L186" s="1041">
        <v>1535732.0646499998</v>
      </c>
      <c r="M186" s="1041">
        <v>567215.86300999986</v>
      </c>
      <c r="N186" s="1041">
        <v>162586.76996000003</v>
      </c>
      <c r="O186" s="1041">
        <v>729802.63296999992</v>
      </c>
      <c r="P186" s="1041">
        <v>2041097.4593300004</v>
      </c>
      <c r="Q186" s="1041">
        <v>793098.08112999995</v>
      </c>
      <c r="R186" s="1042">
        <v>2834195.5404599998</v>
      </c>
    </row>
    <row r="187" spans="1:18">
      <c r="A187" s="362"/>
      <c r="B187" s="362"/>
      <c r="C187" s="1039" t="s">
        <v>273</v>
      </c>
      <c r="D187" s="1040">
        <v>150115.85057999997</v>
      </c>
      <c r="E187" s="1041">
        <v>2718.5880700000002</v>
      </c>
      <c r="F187" s="1041">
        <v>152834.43864999997</v>
      </c>
      <c r="G187" s="1041">
        <v>18234.721809999999</v>
      </c>
      <c r="H187" s="1041">
        <v>9629.4640799999997</v>
      </c>
      <c r="I187" s="1041">
        <v>27864.185890000001</v>
      </c>
      <c r="J187" s="1041">
        <v>156809.54961000002</v>
      </c>
      <c r="K187" s="1041">
        <v>61851.966470000007</v>
      </c>
      <c r="L187" s="1041">
        <v>218661.51608</v>
      </c>
      <c r="M187" s="1041">
        <v>74000.691310000009</v>
      </c>
      <c r="N187" s="1041">
        <v>18639.632520000003</v>
      </c>
      <c r="O187" s="1041">
        <v>92640.323830000008</v>
      </c>
      <c r="P187" s="1041">
        <v>249044.96273000003</v>
      </c>
      <c r="Q187" s="1041">
        <v>90121.063069999989</v>
      </c>
      <c r="R187" s="1042">
        <v>339166.02580000006</v>
      </c>
    </row>
    <row r="188" spans="1:18">
      <c r="A188" s="362"/>
      <c r="B188" s="362"/>
      <c r="C188" s="1039" t="s">
        <v>274</v>
      </c>
      <c r="D188" s="1040">
        <v>313174.38116999995</v>
      </c>
      <c r="E188" s="1041">
        <v>4643.5479999999998</v>
      </c>
      <c r="F188" s="1041">
        <v>317817.92917000002</v>
      </c>
      <c r="G188" s="1041">
        <v>43652.725020000005</v>
      </c>
      <c r="H188" s="1041">
        <v>33167.228430000003</v>
      </c>
      <c r="I188" s="1041">
        <v>76819.953449999986</v>
      </c>
      <c r="J188" s="1041">
        <v>215410.03334999998</v>
      </c>
      <c r="K188" s="1041">
        <v>57788.797209999997</v>
      </c>
      <c r="L188" s="1041">
        <v>273198.83056000003</v>
      </c>
      <c r="M188" s="1041">
        <v>79485.43587999999</v>
      </c>
      <c r="N188" s="1041">
        <v>24717.395769999999</v>
      </c>
      <c r="O188" s="1041">
        <v>104202.83165000001</v>
      </c>
      <c r="P188" s="1041">
        <v>338548.19425</v>
      </c>
      <c r="Q188" s="1041">
        <v>115673.42141000001</v>
      </c>
      <c r="R188" s="1042">
        <v>454221.61566000001</v>
      </c>
    </row>
    <row r="189" spans="1:18">
      <c r="A189" s="362"/>
      <c r="B189" s="362"/>
      <c r="C189" s="1039" t="s">
        <v>275</v>
      </c>
      <c r="D189" s="1040">
        <v>1530781.9875900003</v>
      </c>
      <c r="E189" s="1041">
        <v>829087.86940999981</v>
      </c>
      <c r="F189" s="1041">
        <v>2359869.8569999998</v>
      </c>
      <c r="G189" s="1041">
        <v>463306.10283999995</v>
      </c>
      <c r="H189" s="1041">
        <v>454235.23428000003</v>
      </c>
      <c r="I189" s="1041">
        <v>917541.33711999992</v>
      </c>
      <c r="J189" s="1041">
        <v>551389.45105000003</v>
      </c>
      <c r="K189" s="1041">
        <v>450966.08524000004</v>
      </c>
      <c r="L189" s="1041">
        <v>1002355.53629</v>
      </c>
      <c r="M189" s="1041">
        <v>326312.72366999998</v>
      </c>
      <c r="N189" s="1041">
        <v>209120.71374999997</v>
      </c>
      <c r="O189" s="1041">
        <v>535433.43741999997</v>
      </c>
      <c r="P189" s="1041">
        <v>1341008.2775599996</v>
      </c>
      <c r="Q189" s="1041">
        <v>1114322.03327</v>
      </c>
      <c r="R189" s="1042">
        <v>2455330.3108299999</v>
      </c>
    </row>
    <row r="190" spans="1:18">
      <c r="A190" s="362"/>
      <c r="B190" s="362"/>
      <c r="C190" s="1039" t="s">
        <v>62</v>
      </c>
      <c r="D190" s="1040">
        <v>16626142.879990002</v>
      </c>
      <c r="E190" s="1041">
        <v>6979239.0719199991</v>
      </c>
      <c r="F190" s="1041">
        <v>23605381.951910008</v>
      </c>
      <c r="G190" s="1041">
        <v>3480511.2112200013</v>
      </c>
      <c r="H190" s="1041">
        <v>3327862.6542399987</v>
      </c>
      <c r="I190" s="1041">
        <v>6808373.8654599991</v>
      </c>
      <c r="J190" s="1041">
        <v>4883199.1446299991</v>
      </c>
      <c r="K190" s="1041">
        <v>4110642.5971000013</v>
      </c>
      <c r="L190" s="1041">
        <v>8993841.741729999</v>
      </c>
      <c r="M190" s="1041">
        <v>4397583.6651099995</v>
      </c>
      <c r="N190" s="1041">
        <v>2541727.2114499998</v>
      </c>
      <c r="O190" s="1041">
        <v>6939310.8765599998</v>
      </c>
      <c r="P190" s="1041">
        <v>12761294.020960001</v>
      </c>
      <c r="Q190" s="1041">
        <v>9980232.4627900012</v>
      </c>
      <c r="R190" s="1042">
        <v>22741526.483750008</v>
      </c>
    </row>
    <row r="191" spans="1:18">
      <c r="A191" s="362"/>
      <c r="B191" s="362"/>
      <c r="C191" s="1039" t="s">
        <v>84</v>
      </c>
      <c r="D191" s="1040">
        <v>566648.37792999996</v>
      </c>
      <c r="E191" s="1041">
        <v>16425.422180000001</v>
      </c>
      <c r="F191" s="1041">
        <v>583073.80011000007</v>
      </c>
      <c r="G191" s="1041">
        <v>93095.913750000022</v>
      </c>
      <c r="H191" s="1041">
        <v>48603.632490000004</v>
      </c>
      <c r="I191" s="1041">
        <v>141699.54623999997</v>
      </c>
      <c r="J191" s="1041">
        <v>418657.23897000001</v>
      </c>
      <c r="K191" s="1041">
        <v>89012.27824</v>
      </c>
      <c r="L191" s="1041">
        <v>507669.51720999996</v>
      </c>
      <c r="M191" s="1041">
        <v>170442.52302000002</v>
      </c>
      <c r="N191" s="1041">
        <v>26765.009030000001</v>
      </c>
      <c r="O191" s="1041">
        <v>197207.53205000001</v>
      </c>
      <c r="P191" s="1041">
        <v>682195.67574000021</v>
      </c>
      <c r="Q191" s="1041">
        <v>164380.91975999999</v>
      </c>
      <c r="R191" s="1042">
        <v>846576.59550000017</v>
      </c>
    </row>
    <row r="192" spans="1:18">
      <c r="A192" s="362"/>
      <c r="B192" s="362"/>
      <c r="C192" s="1039" t="s">
        <v>69</v>
      </c>
      <c r="D192" s="1040">
        <v>3914094.4863700001</v>
      </c>
      <c r="E192" s="1041">
        <v>203172.87662000002</v>
      </c>
      <c r="F192" s="1041">
        <v>4117267.3629900012</v>
      </c>
      <c r="G192" s="1041">
        <v>583939.75561999984</v>
      </c>
      <c r="H192" s="1041">
        <v>478513.11173999991</v>
      </c>
      <c r="I192" s="1041">
        <v>1062452.8673599998</v>
      </c>
      <c r="J192" s="1041">
        <v>1784256.1774099995</v>
      </c>
      <c r="K192" s="1041">
        <v>1449379.5364600001</v>
      </c>
      <c r="L192" s="1041">
        <v>3233635.7138700006</v>
      </c>
      <c r="M192" s="1041">
        <v>1752822.8281899998</v>
      </c>
      <c r="N192" s="1041">
        <v>789891.03014999989</v>
      </c>
      <c r="O192" s="1041">
        <v>2542713.8583400003</v>
      </c>
      <c r="P192" s="1041">
        <v>4121018.7612200011</v>
      </c>
      <c r="Q192" s="1041">
        <v>2717783.6783500002</v>
      </c>
      <c r="R192" s="1042">
        <v>6838802.4395700023</v>
      </c>
    </row>
    <row r="193" spans="1:18">
      <c r="A193" s="362"/>
      <c r="B193" s="362"/>
      <c r="C193" s="1039" t="s">
        <v>65</v>
      </c>
      <c r="D193" s="1040">
        <v>78400646.095169991</v>
      </c>
      <c r="E193" s="1041">
        <v>43087670.800559998</v>
      </c>
      <c r="F193" s="1041">
        <v>121488316.89573</v>
      </c>
      <c r="G193" s="1041">
        <v>24830641.970050003</v>
      </c>
      <c r="H193" s="1041">
        <v>22724156.607430004</v>
      </c>
      <c r="I193" s="1041">
        <v>47554798.577479996</v>
      </c>
      <c r="J193" s="1041">
        <v>7815295.5434099976</v>
      </c>
      <c r="K193" s="1041">
        <v>8908718.930230001</v>
      </c>
      <c r="L193" s="1041">
        <v>16724014.473639999</v>
      </c>
      <c r="M193" s="1041">
        <v>23925862.804170001</v>
      </c>
      <c r="N193" s="1041">
        <v>22943075.659199998</v>
      </c>
      <c r="O193" s="1041">
        <v>46868938.463369995</v>
      </c>
      <c r="P193" s="1041">
        <v>56571800.317630015</v>
      </c>
      <c r="Q193" s="1041">
        <v>54575951.196860015</v>
      </c>
      <c r="R193" s="1042">
        <v>111147751.51449001</v>
      </c>
    </row>
    <row r="194" spans="1:18">
      <c r="A194" s="362"/>
      <c r="B194" s="362"/>
      <c r="C194" s="1039" t="s">
        <v>66</v>
      </c>
      <c r="D194" s="1040">
        <v>1529263.1666199996</v>
      </c>
      <c r="E194" s="1041">
        <v>78040.362430000008</v>
      </c>
      <c r="F194" s="1041">
        <v>1607303.5290499998</v>
      </c>
      <c r="G194" s="1041">
        <v>380200.17435999989</v>
      </c>
      <c r="H194" s="1041">
        <v>191183.18530999994</v>
      </c>
      <c r="I194" s="1041">
        <v>571383.35966999992</v>
      </c>
      <c r="J194" s="1041">
        <v>1612120.8679199999</v>
      </c>
      <c r="K194" s="1041">
        <v>475867.3602099999</v>
      </c>
      <c r="L194" s="1041">
        <v>2087988.2281300006</v>
      </c>
      <c r="M194" s="1041">
        <v>825526.75669999991</v>
      </c>
      <c r="N194" s="1041">
        <v>184941.56446999998</v>
      </c>
      <c r="O194" s="1041">
        <v>1010468.3211700002</v>
      </c>
      <c r="P194" s="1041">
        <v>2817847.79898</v>
      </c>
      <c r="Q194" s="1041">
        <v>851992.10999000003</v>
      </c>
      <c r="R194" s="1042">
        <v>3669839.9089699993</v>
      </c>
    </row>
    <row r="195" spans="1:18">
      <c r="A195" s="362"/>
      <c r="B195" s="362"/>
      <c r="C195" s="1039" t="s">
        <v>86</v>
      </c>
      <c r="D195" s="1040">
        <v>1110706.07235</v>
      </c>
      <c r="E195" s="1041">
        <v>59580.297330000001</v>
      </c>
      <c r="F195" s="1041">
        <v>1170286.36968</v>
      </c>
      <c r="G195" s="1041">
        <v>139472.52441999997</v>
      </c>
      <c r="H195" s="1041">
        <v>57936.844229999995</v>
      </c>
      <c r="I195" s="1041">
        <v>197409.36864999999</v>
      </c>
      <c r="J195" s="1041">
        <v>866084.2608500002</v>
      </c>
      <c r="K195" s="1041">
        <v>266788.66594999994</v>
      </c>
      <c r="L195" s="1041">
        <v>1132872.9268</v>
      </c>
      <c r="M195" s="1041">
        <v>538619.28403999994</v>
      </c>
      <c r="N195" s="1041">
        <v>108140.79452</v>
      </c>
      <c r="O195" s="1041">
        <v>646760.07856000005</v>
      </c>
      <c r="P195" s="1041">
        <v>1544176.0693100002</v>
      </c>
      <c r="Q195" s="1041">
        <v>432866.30470000004</v>
      </c>
      <c r="R195" s="1042">
        <v>1977042.3740099999</v>
      </c>
    </row>
    <row r="196" spans="1:18">
      <c r="A196" s="362"/>
      <c r="B196" s="362"/>
      <c r="C196" s="1039" t="s">
        <v>276</v>
      </c>
      <c r="D196" s="1040">
        <v>1182928.1586199999</v>
      </c>
      <c r="E196" s="1041">
        <v>86308.276080000011</v>
      </c>
      <c r="F196" s="1041">
        <v>1269236.4347000001</v>
      </c>
      <c r="G196" s="1041">
        <v>293598.69146999996</v>
      </c>
      <c r="H196" s="1041">
        <v>194774.82361000002</v>
      </c>
      <c r="I196" s="1041">
        <v>488373.51507999992</v>
      </c>
      <c r="J196" s="1041">
        <v>1038394.0742300001</v>
      </c>
      <c r="K196" s="1041">
        <v>437971.43358000001</v>
      </c>
      <c r="L196" s="1041">
        <v>1476365.5078100001</v>
      </c>
      <c r="M196" s="1041">
        <v>633420.31865999999</v>
      </c>
      <c r="N196" s="1041">
        <v>238828.81502999997</v>
      </c>
      <c r="O196" s="1041">
        <v>872249.13368999993</v>
      </c>
      <c r="P196" s="1041">
        <v>1965413.08436</v>
      </c>
      <c r="Q196" s="1041">
        <v>871575.07221999997</v>
      </c>
      <c r="R196" s="1042">
        <v>2836988.1565799993</v>
      </c>
    </row>
    <row r="197" spans="1:18">
      <c r="A197" s="362"/>
      <c r="B197" s="362"/>
      <c r="C197" s="1039" t="s">
        <v>70</v>
      </c>
      <c r="D197" s="1040">
        <v>1985781.4355799998</v>
      </c>
      <c r="E197" s="1041">
        <v>123277.67397</v>
      </c>
      <c r="F197" s="1041">
        <v>2109059.1095499997</v>
      </c>
      <c r="G197" s="1041">
        <v>295171.9279200001</v>
      </c>
      <c r="H197" s="1041">
        <v>280942.98775999999</v>
      </c>
      <c r="I197" s="1041">
        <v>576114.91567999986</v>
      </c>
      <c r="J197" s="1041">
        <v>1520524.80008</v>
      </c>
      <c r="K197" s="1041">
        <v>841383.35732999968</v>
      </c>
      <c r="L197" s="1041">
        <v>2361908.1574099995</v>
      </c>
      <c r="M197" s="1041">
        <v>1081964.3697600001</v>
      </c>
      <c r="N197" s="1041">
        <v>514195.08880000003</v>
      </c>
      <c r="O197" s="1041">
        <v>1596159.4585600004</v>
      </c>
      <c r="P197" s="1041">
        <v>2897661.0977600003</v>
      </c>
      <c r="Q197" s="1041">
        <v>1636521.4338899998</v>
      </c>
      <c r="R197" s="1042">
        <v>4534182.5316500003</v>
      </c>
    </row>
    <row r="198" spans="1:18">
      <c r="A198" s="362"/>
      <c r="B198" s="362"/>
      <c r="C198" s="1039" t="s">
        <v>85</v>
      </c>
      <c r="D198" s="1040">
        <v>956720.94521999999</v>
      </c>
      <c r="E198" s="1041">
        <v>77250.185719999994</v>
      </c>
      <c r="F198" s="1041">
        <v>1033971.1309400001</v>
      </c>
      <c r="G198" s="1041">
        <v>459466.54944000003</v>
      </c>
      <c r="H198" s="1041">
        <v>391747.79664999997</v>
      </c>
      <c r="I198" s="1041">
        <v>851214.34609000012</v>
      </c>
      <c r="J198" s="1041">
        <v>930163.95720999991</v>
      </c>
      <c r="K198" s="1041">
        <v>354352.36523</v>
      </c>
      <c r="L198" s="1041">
        <v>1284516.3224399998</v>
      </c>
      <c r="M198" s="1041">
        <v>447064.40655999997</v>
      </c>
      <c r="N198" s="1041">
        <v>166762.45628000001</v>
      </c>
      <c r="O198" s="1041">
        <v>613826.86284000007</v>
      </c>
      <c r="P198" s="1041">
        <v>1836694.9132100001</v>
      </c>
      <c r="Q198" s="1041">
        <v>912862.61815999995</v>
      </c>
      <c r="R198" s="1042">
        <v>2749557.53137</v>
      </c>
    </row>
    <row r="199" spans="1:18">
      <c r="A199" s="362"/>
      <c r="B199" s="362"/>
      <c r="C199" s="1039" t="s">
        <v>71</v>
      </c>
      <c r="D199" s="1040">
        <v>5158633.8707499979</v>
      </c>
      <c r="E199" s="1041">
        <v>1679785.8590200008</v>
      </c>
      <c r="F199" s="1041">
        <v>6838419.7297699982</v>
      </c>
      <c r="G199" s="1041">
        <v>1715865.3680700003</v>
      </c>
      <c r="H199" s="1041">
        <v>1991511.9670299995</v>
      </c>
      <c r="I199" s="1041">
        <v>3707377.3351000003</v>
      </c>
      <c r="J199" s="1041">
        <v>3613996.9992499999</v>
      </c>
      <c r="K199" s="1041">
        <v>3908382.4080300005</v>
      </c>
      <c r="L199" s="1041">
        <v>7522379.407279999</v>
      </c>
      <c r="M199" s="1041">
        <v>2284649.2718600002</v>
      </c>
      <c r="N199" s="1041">
        <v>2354644.9236899996</v>
      </c>
      <c r="O199" s="1041">
        <v>4639294.1955500003</v>
      </c>
      <c r="P199" s="1041">
        <v>7614511.6391800018</v>
      </c>
      <c r="Q199" s="1041">
        <v>8254539.2987499991</v>
      </c>
      <c r="R199" s="1042">
        <v>15869050.937929999</v>
      </c>
    </row>
    <row r="200" spans="1:18">
      <c r="A200" s="362"/>
      <c r="B200" s="362"/>
      <c r="C200" s="1039" t="s">
        <v>88</v>
      </c>
      <c r="D200" s="1040">
        <v>723597.04641000007</v>
      </c>
      <c r="E200" s="1041">
        <v>24246.012859999999</v>
      </c>
      <c r="F200" s="1041">
        <v>747843.05927000009</v>
      </c>
      <c r="G200" s="1041">
        <v>165906.07520999998</v>
      </c>
      <c r="H200" s="1041">
        <v>65331.189619999997</v>
      </c>
      <c r="I200" s="1041">
        <v>231237.26482999997</v>
      </c>
      <c r="J200" s="1041">
        <v>681124.61552999995</v>
      </c>
      <c r="K200" s="1041">
        <v>140863.75402000002</v>
      </c>
      <c r="L200" s="1041">
        <v>821988.36954999994</v>
      </c>
      <c r="M200" s="1041">
        <v>240854.24760000003</v>
      </c>
      <c r="N200" s="1041">
        <v>36793.997009999999</v>
      </c>
      <c r="O200" s="1041">
        <v>277648.24460999999</v>
      </c>
      <c r="P200" s="1041">
        <v>1087884.9383400003</v>
      </c>
      <c r="Q200" s="1041">
        <v>242988.94065000003</v>
      </c>
      <c r="R200" s="1042">
        <v>1330873.8789900001</v>
      </c>
    </row>
    <row r="201" spans="1:18">
      <c r="A201" s="362"/>
      <c r="B201" s="362"/>
      <c r="C201" s="1039" t="s">
        <v>277</v>
      </c>
      <c r="D201" s="1040">
        <v>429686.48193000001</v>
      </c>
      <c r="E201" s="1041">
        <v>2990.5347399999996</v>
      </c>
      <c r="F201" s="1041">
        <v>432677.01667000004</v>
      </c>
      <c r="G201" s="1041">
        <v>45074.619960000004</v>
      </c>
      <c r="H201" s="1041">
        <v>22644.683369999999</v>
      </c>
      <c r="I201" s="1041">
        <v>67719.303329999995</v>
      </c>
      <c r="J201" s="1041">
        <v>313151.97171999997</v>
      </c>
      <c r="K201" s="1041">
        <v>70101.846379999988</v>
      </c>
      <c r="L201" s="1041">
        <v>383253.81809999992</v>
      </c>
      <c r="M201" s="1041">
        <v>173831.30894999998</v>
      </c>
      <c r="N201" s="1041">
        <v>18539.559000000001</v>
      </c>
      <c r="O201" s="1041">
        <v>192370.86795000001</v>
      </c>
      <c r="P201" s="1041">
        <v>532057.90063000005</v>
      </c>
      <c r="Q201" s="1041">
        <v>111286.08875</v>
      </c>
      <c r="R201" s="1042">
        <v>643343.98938000004</v>
      </c>
    </row>
    <row r="202" spans="1:18">
      <c r="A202" s="362"/>
      <c r="B202" s="362"/>
      <c r="C202" s="1039" t="s">
        <v>79</v>
      </c>
      <c r="D202" s="1040">
        <v>1137649.77556</v>
      </c>
      <c r="E202" s="1041">
        <v>314533.13949999993</v>
      </c>
      <c r="F202" s="1041">
        <v>1452182.91506</v>
      </c>
      <c r="G202" s="1041">
        <v>362589.59213</v>
      </c>
      <c r="H202" s="1041">
        <v>204615.73791000005</v>
      </c>
      <c r="I202" s="1041">
        <v>567205.3300399998</v>
      </c>
      <c r="J202" s="1041">
        <v>1142983.5424600004</v>
      </c>
      <c r="K202" s="1041">
        <v>375556.93158999993</v>
      </c>
      <c r="L202" s="1041">
        <v>1518540.4740499998</v>
      </c>
      <c r="M202" s="1041">
        <v>664077.28697000002</v>
      </c>
      <c r="N202" s="1041">
        <v>195806.34960999995</v>
      </c>
      <c r="O202" s="1041">
        <v>859883.63658000005</v>
      </c>
      <c r="P202" s="1041">
        <v>2169650.4215600006</v>
      </c>
      <c r="Q202" s="1041">
        <v>775979.01910999999</v>
      </c>
      <c r="R202" s="1042">
        <v>2945629.4406699995</v>
      </c>
    </row>
    <row r="203" spans="1:18">
      <c r="A203" s="362"/>
      <c r="B203" s="362"/>
      <c r="C203" s="1039" t="s">
        <v>83</v>
      </c>
      <c r="D203" s="1040">
        <v>161848.95825999998</v>
      </c>
      <c r="E203" s="1041">
        <v>15.70111</v>
      </c>
      <c r="F203" s="1041">
        <v>161864.65937000001</v>
      </c>
      <c r="G203" s="1041">
        <v>15871.76468</v>
      </c>
      <c r="H203" s="1041">
        <v>5387.4215600000007</v>
      </c>
      <c r="I203" s="1041">
        <v>21259.186239999999</v>
      </c>
      <c r="J203" s="1041">
        <v>54320.339220000002</v>
      </c>
      <c r="K203" s="1041">
        <v>16361.936220000001</v>
      </c>
      <c r="L203" s="1041">
        <v>70682.275439999998</v>
      </c>
      <c r="M203" s="1041">
        <v>20326.28068</v>
      </c>
      <c r="N203" s="1041">
        <v>303.86617000000007</v>
      </c>
      <c r="O203" s="1041">
        <v>20630.146850000001</v>
      </c>
      <c r="P203" s="1041">
        <v>90518.384579999998</v>
      </c>
      <c r="Q203" s="1041">
        <v>22053.22395</v>
      </c>
      <c r="R203" s="1042">
        <v>112571.60853000001</v>
      </c>
    </row>
    <row r="204" spans="1:18">
      <c r="A204" s="362"/>
      <c r="B204" s="362"/>
      <c r="C204" s="1039" t="s">
        <v>55</v>
      </c>
      <c r="D204" s="1040">
        <v>513804.49251000001</v>
      </c>
      <c r="E204" s="1041">
        <v>48416.372299999995</v>
      </c>
      <c r="F204" s="1041">
        <v>562220.86481000006</v>
      </c>
      <c r="G204" s="1041">
        <v>210072.65584999998</v>
      </c>
      <c r="H204" s="1041">
        <v>127294.72393999998</v>
      </c>
      <c r="I204" s="1041">
        <v>337367.37978999998</v>
      </c>
      <c r="J204" s="1041">
        <v>428092.63569000002</v>
      </c>
      <c r="K204" s="1041">
        <v>200632.64117000002</v>
      </c>
      <c r="L204" s="1041">
        <v>628725.27685999998</v>
      </c>
      <c r="M204" s="1041">
        <v>166978.19758000001</v>
      </c>
      <c r="N204" s="1041">
        <v>67340.370580000003</v>
      </c>
      <c r="O204" s="1041">
        <v>234318.56815999997</v>
      </c>
      <c r="P204" s="1041">
        <v>805143.48912000016</v>
      </c>
      <c r="Q204" s="1041">
        <v>395267.73569000006</v>
      </c>
      <c r="R204" s="1042">
        <v>1200411.22481</v>
      </c>
    </row>
    <row r="205" spans="1:18">
      <c r="A205" s="362"/>
      <c r="B205" s="362"/>
      <c r="C205" s="1039" t="s">
        <v>278</v>
      </c>
      <c r="D205" s="1040">
        <v>752202.61421000003</v>
      </c>
      <c r="E205" s="1041">
        <v>42945.913129999994</v>
      </c>
      <c r="F205" s="1041">
        <v>795148.52734000003</v>
      </c>
      <c r="G205" s="1041">
        <v>139461.80906</v>
      </c>
      <c r="H205" s="1041">
        <v>110761.33778</v>
      </c>
      <c r="I205" s="1041">
        <v>250223.14683999997</v>
      </c>
      <c r="J205" s="1041">
        <v>481273.36369999999</v>
      </c>
      <c r="K205" s="1041">
        <v>371488.6912</v>
      </c>
      <c r="L205" s="1041">
        <v>852762.05489999999</v>
      </c>
      <c r="M205" s="1041">
        <v>235629.71719999998</v>
      </c>
      <c r="N205" s="1041">
        <v>162079.91295</v>
      </c>
      <c r="O205" s="1041">
        <v>397709.63014999998</v>
      </c>
      <c r="P205" s="1041">
        <v>856364.88996000006</v>
      </c>
      <c r="Q205" s="1041">
        <v>644329.94192999997</v>
      </c>
      <c r="R205" s="1042">
        <v>1500694.8318899998</v>
      </c>
    </row>
    <row r="206" spans="1:18">
      <c r="A206" s="362"/>
      <c r="B206" s="362"/>
      <c r="C206" s="1039" t="s">
        <v>56</v>
      </c>
      <c r="D206" s="1040">
        <v>933722.50622999982</v>
      </c>
      <c r="E206" s="1041">
        <v>82786.48633</v>
      </c>
      <c r="F206" s="1041">
        <v>1016508.99256</v>
      </c>
      <c r="G206" s="1041">
        <v>165152.25704999999</v>
      </c>
      <c r="H206" s="1041">
        <v>132371.06417</v>
      </c>
      <c r="I206" s="1041">
        <v>297523.32121999998</v>
      </c>
      <c r="J206" s="1041">
        <v>922630.67910999991</v>
      </c>
      <c r="K206" s="1041">
        <v>486742.40245999995</v>
      </c>
      <c r="L206" s="1041">
        <v>1409373.0815700002</v>
      </c>
      <c r="M206" s="1041">
        <v>474643.59431999992</v>
      </c>
      <c r="N206" s="1041">
        <v>220473.20937</v>
      </c>
      <c r="O206" s="1041">
        <v>695116.80368999997</v>
      </c>
      <c r="P206" s="1041">
        <v>1562426.53048</v>
      </c>
      <c r="Q206" s="1041">
        <v>839586.67599999998</v>
      </c>
      <c r="R206" s="1042">
        <v>2402013.2064800002</v>
      </c>
    </row>
    <row r="207" spans="1:18">
      <c r="A207" s="362"/>
      <c r="B207" s="362"/>
      <c r="C207" s="1039" t="s">
        <v>279</v>
      </c>
      <c r="D207" s="1040">
        <v>278070.55205</v>
      </c>
      <c r="E207" s="1041">
        <v>6918.2702200000003</v>
      </c>
      <c r="F207" s="1041">
        <v>284988.82227</v>
      </c>
      <c r="G207" s="1041">
        <v>81761.530879999991</v>
      </c>
      <c r="H207" s="1041">
        <v>38405.869709999999</v>
      </c>
      <c r="I207" s="1041">
        <v>120167.40058999999</v>
      </c>
      <c r="J207" s="1041">
        <v>263114.71649000002</v>
      </c>
      <c r="K207" s="1041">
        <v>120960.01187999999</v>
      </c>
      <c r="L207" s="1041">
        <v>384074.72837000008</v>
      </c>
      <c r="M207" s="1041">
        <v>106278.69103</v>
      </c>
      <c r="N207" s="1041">
        <v>35420.100330000001</v>
      </c>
      <c r="O207" s="1041">
        <v>141698.79135999997</v>
      </c>
      <c r="P207" s="1041">
        <v>451154.93840000004</v>
      </c>
      <c r="Q207" s="1041">
        <v>194785.98192000002</v>
      </c>
      <c r="R207" s="1042">
        <v>645940.92032000003</v>
      </c>
    </row>
    <row r="208" spans="1:18">
      <c r="A208" s="362"/>
      <c r="B208" s="362"/>
      <c r="C208" s="1039" t="s">
        <v>54</v>
      </c>
      <c r="D208" s="1040">
        <v>468833.16138000001</v>
      </c>
      <c r="E208" s="1041">
        <v>30628.123330000002</v>
      </c>
      <c r="F208" s="1041">
        <v>499461.28470999998</v>
      </c>
      <c r="G208" s="1041">
        <v>86318.179690000004</v>
      </c>
      <c r="H208" s="1041">
        <v>92313.166569999987</v>
      </c>
      <c r="I208" s="1041">
        <v>178631.34625999999</v>
      </c>
      <c r="J208" s="1041">
        <v>259639.20489999998</v>
      </c>
      <c r="K208" s="1041">
        <v>235878.11703999995</v>
      </c>
      <c r="L208" s="1041">
        <v>495517.32193999999</v>
      </c>
      <c r="M208" s="1041">
        <v>99912.272329999993</v>
      </c>
      <c r="N208" s="1041">
        <v>82432.806270000016</v>
      </c>
      <c r="O208" s="1041">
        <v>182345.07860000001</v>
      </c>
      <c r="P208" s="1041">
        <v>445869.65692000004</v>
      </c>
      <c r="Q208" s="1041">
        <v>410624.08988000004</v>
      </c>
      <c r="R208" s="1042">
        <v>856493.74680000008</v>
      </c>
    </row>
    <row r="209" spans="1:18">
      <c r="A209" s="362"/>
      <c r="B209" s="362"/>
      <c r="C209" s="1039" t="s">
        <v>78</v>
      </c>
      <c r="D209" s="1040">
        <v>187479.27734</v>
      </c>
      <c r="E209" s="1041">
        <v>1114.4285500000001</v>
      </c>
      <c r="F209" s="1041">
        <v>188593.70588999998</v>
      </c>
      <c r="G209" s="1041">
        <v>21154.550059999998</v>
      </c>
      <c r="H209" s="1041">
        <v>8308.1713</v>
      </c>
      <c r="I209" s="1041">
        <v>29462.721360000003</v>
      </c>
      <c r="J209" s="1041">
        <v>169501.12130000003</v>
      </c>
      <c r="K209" s="1041">
        <v>34543.022950000006</v>
      </c>
      <c r="L209" s="1041">
        <v>204044.14425000001</v>
      </c>
      <c r="M209" s="1041">
        <v>158569.51748000001</v>
      </c>
      <c r="N209" s="1041">
        <v>89316.053400000004</v>
      </c>
      <c r="O209" s="1041">
        <v>247885.57087999998</v>
      </c>
      <c r="P209" s="1041">
        <v>349225.18884000002</v>
      </c>
      <c r="Q209" s="1041">
        <v>132167.24765</v>
      </c>
      <c r="R209" s="1042">
        <v>481392.43648999999</v>
      </c>
    </row>
    <row r="210" spans="1:18">
      <c r="A210" s="362"/>
      <c r="B210" s="362"/>
      <c r="C210" s="1039" t="s">
        <v>280</v>
      </c>
      <c r="D210" s="1040">
        <v>178030.28729000001</v>
      </c>
      <c r="E210" s="1041">
        <v>14809.129309999998</v>
      </c>
      <c r="F210" s="1041">
        <v>192839.4166</v>
      </c>
      <c r="G210" s="1041">
        <v>127270.45673000001</v>
      </c>
      <c r="H210" s="1041">
        <v>133145.05124</v>
      </c>
      <c r="I210" s="1041">
        <v>260415.50797000001</v>
      </c>
      <c r="J210" s="1041">
        <v>279986.83885</v>
      </c>
      <c r="K210" s="1041">
        <v>173827.57670000001</v>
      </c>
      <c r="L210" s="1041">
        <v>453814.41555000009</v>
      </c>
      <c r="M210" s="1041">
        <v>84307.074129999994</v>
      </c>
      <c r="N210" s="1041">
        <v>39304.670720000002</v>
      </c>
      <c r="O210" s="1041">
        <v>123611.74484999999</v>
      </c>
      <c r="P210" s="1041">
        <v>491564.36971</v>
      </c>
      <c r="Q210" s="1041">
        <v>346277.29865999997</v>
      </c>
      <c r="R210" s="1042">
        <v>837841.66836999997</v>
      </c>
    </row>
    <row r="211" spans="1:18">
      <c r="A211" s="362"/>
      <c r="B211" s="362"/>
      <c r="C211" s="1039" t="s">
        <v>413</v>
      </c>
      <c r="D211" s="1040">
        <v>30798.274460000001</v>
      </c>
      <c r="E211" s="1041">
        <v>0</v>
      </c>
      <c r="F211" s="1041">
        <v>30798.274460000001</v>
      </c>
      <c r="G211" s="1041">
        <v>0</v>
      </c>
      <c r="H211" s="1041">
        <v>0</v>
      </c>
      <c r="I211" s="1041">
        <v>0</v>
      </c>
      <c r="J211" s="1041">
        <v>3463.3070600000001</v>
      </c>
      <c r="K211" s="1041">
        <v>224.57120999999998</v>
      </c>
      <c r="L211" s="1041">
        <v>3687.8782700000002</v>
      </c>
      <c r="M211" s="1041">
        <v>5904.3108400000001</v>
      </c>
      <c r="N211" s="1041">
        <v>2.2000000000000001E-4</v>
      </c>
      <c r="O211" s="1041">
        <v>5904.31106</v>
      </c>
      <c r="P211" s="1041">
        <v>9367.6179000000011</v>
      </c>
      <c r="Q211" s="1041">
        <v>224.57142999999999</v>
      </c>
      <c r="R211" s="1042">
        <v>9592.1893299999992</v>
      </c>
    </row>
    <row r="212" spans="1:18">
      <c r="A212" s="362"/>
      <c r="B212" s="362"/>
      <c r="C212" s="1039" t="s">
        <v>72</v>
      </c>
      <c r="D212" s="1040">
        <v>399238.63410999993</v>
      </c>
      <c r="E212" s="1041">
        <v>32684.49194</v>
      </c>
      <c r="F212" s="1041">
        <v>431923.12605000002</v>
      </c>
      <c r="G212" s="1041">
        <v>218396.47262000004</v>
      </c>
      <c r="H212" s="1041">
        <v>223994.29543999999</v>
      </c>
      <c r="I212" s="1041">
        <v>442390.76806000003</v>
      </c>
      <c r="J212" s="1041">
        <v>716198.91498</v>
      </c>
      <c r="K212" s="1041">
        <v>325516.54126000003</v>
      </c>
      <c r="L212" s="1041">
        <v>1041715.45624</v>
      </c>
      <c r="M212" s="1041">
        <v>4759512.9354300005</v>
      </c>
      <c r="N212" s="1041">
        <v>76457.72335</v>
      </c>
      <c r="O212" s="1041">
        <v>4835970.6587800002</v>
      </c>
      <c r="P212" s="1041">
        <v>5694108.3230299996</v>
      </c>
      <c r="Q212" s="1041">
        <v>625968.56004999985</v>
      </c>
      <c r="R212" s="1042">
        <v>6320076.8830800001</v>
      </c>
    </row>
    <row r="213" spans="1:18">
      <c r="A213" s="362"/>
      <c r="B213" s="362"/>
      <c r="C213" s="1039" t="s">
        <v>77</v>
      </c>
      <c r="D213" s="1040">
        <v>15.486000000000001</v>
      </c>
      <c r="E213" s="1041">
        <v>7.9564899999999996</v>
      </c>
      <c r="F213" s="1041">
        <v>23.442490000000003</v>
      </c>
      <c r="G213" s="1041">
        <v>16259.11357</v>
      </c>
      <c r="H213" s="1041">
        <v>12132.406419999999</v>
      </c>
      <c r="I213" s="1041">
        <v>28391.519989999997</v>
      </c>
      <c r="J213" s="1041">
        <v>70119.136129999999</v>
      </c>
      <c r="K213" s="1041">
        <v>37241.50303</v>
      </c>
      <c r="L213" s="1041">
        <v>107360.63915999999</v>
      </c>
      <c r="M213" s="1041">
        <v>4291.9276500000005</v>
      </c>
      <c r="N213" s="1041">
        <v>4370.4595099999997</v>
      </c>
      <c r="O213" s="1041">
        <v>8662.3871600000002</v>
      </c>
      <c r="P213" s="1041">
        <v>90670.177349999998</v>
      </c>
      <c r="Q213" s="1041">
        <v>53744.36896</v>
      </c>
      <c r="R213" s="1042">
        <v>144414.54631000001</v>
      </c>
    </row>
    <row r="214" spans="1:18">
      <c r="A214" s="362"/>
      <c r="B214" s="362"/>
      <c r="C214" s="1039" t="s">
        <v>452</v>
      </c>
      <c r="D214" s="1040">
        <v>145.27681000000001</v>
      </c>
      <c r="E214" s="1041">
        <v>0</v>
      </c>
      <c r="F214" s="1041">
        <v>145.27681000000001</v>
      </c>
      <c r="G214" s="1041">
        <v>0</v>
      </c>
      <c r="H214" s="1041">
        <v>0</v>
      </c>
      <c r="I214" s="1041">
        <v>0</v>
      </c>
      <c r="J214" s="1041">
        <v>258.91485999999998</v>
      </c>
      <c r="K214" s="1041">
        <v>0.74184000000000005</v>
      </c>
      <c r="L214" s="1041">
        <v>259.6567</v>
      </c>
      <c r="M214" s="1041">
        <v>50.008120000000005</v>
      </c>
      <c r="N214" s="1041">
        <v>0</v>
      </c>
      <c r="O214" s="1041">
        <v>50.008120000000005</v>
      </c>
      <c r="P214" s="1041">
        <v>308.92298</v>
      </c>
      <c r="Q214" s="1041">
        <v>0.74184000000000005</v>
      </c>
      <c r="R214" s="1042">
        <v>309.66482000000002</v>
      </c>
    </row>
    <row r="215" spans="1:18">
      <c r="A215" s="362"/>
      <c r="B215" s="357" t="s">
        <v>414</v>
      </c>
      <c r="C215" s="357" t="s">
        <v>415</v>
      </c>
      <c r="D215" s="1035">
        <v>93449.658309999999</v>
      </c>
      <c r="E215" s="1036">
        <v>0</v>
      </c>
      <c r="F215" s="1036">
        <v>93449.658309999999</v>
      </c>
      <c r="G215" s="1036">
        <v>14.379020000000001</v>
      </c>
      <c r="H215" s="1036">
        <v>0</v>
      </c>
      <c r="I215" s="1036">
        <v>14.379020000000001</v>
      </c>
      <c r="J215" s="1036">
        <v>10755.00944</v>
      </c>
      <c r="K215" s="1036">
        <v>554.46285999999998</v>
      </c>
      <c r="L215" s="1036">
        <v>11309.472300000001</v>
      </c>
      <c r="M215" s="1036">
        <v>13051.045330000001</v>
      </c>
      <c r="N215" s="1036">
        <v>30.270030000000002</v>
      </c>
      <c r="O215" s="1036">
        <v>13081.315359999999</v>
      </c>
      <c r="P215" s="1036">
        <v>23820.433790000003</v>
      </c>
      <c r="Q215" s="1036">
        <v>584.73289</v>
      </c>
      <c r="R215" s="1037">
        <v>24405.166679999998</v>
      </c>
    </row>
    <row r="216" spans="1:18">
      <c r="A216" s="357" t="s">
        <v>970</v>
      </c>
      <c r="B216" s="1038"/>
      <c r="C216" s="1038"/>
      <c r="D216" s="1035">
        <v>196951567.26711997</v>
      </c>
      <c r="E216" s="1036">
        <v>88424377.374480039</v>
      </c>
      <c r="F216" s="1036">
        <v>285375944.64160001</v>
      </c>
      <c r="G216" s="1036">
        <v>52779084.594510004</v>
      </c>
      <c r="H216" s="1036">
        <v>42513662.959040008</v>
      </c>
      <c r="I216" s="1036">
        <v>95292747.553549975</v>
      </c>
      <c r="J216" s="1036">
        <v>54988271.620439999</v>
      </c>
      <c r="K216" s="1036">
        <v>35165836.086399995</v>
      </c>
      <c r="L216" s="1036">
        <v>90154107.706840023</v>
      </c>
      <c r="M216" s="1036">
        <v>67567494.765479997</v>
      </c>
      <c r="N216" s="1036">
        <v>45254739.525330007</v>
      </c>
      <c r="O216" s="1036">
        <v>112822234.29081002</v>
      </c>
      <c r="P216" s="1036">
        <v>175334850.98043004</v>
      </c>
      <c r="Q216" s="1036">
        <v>122934238.57077001</v>
      </c>
      <c r="R216" s="1037">
        <v>298269089.55120009</v>
      </c>
    </row>
    <row r="217" spans="1:18">
      <c r="A217" s="357" t="s">
        <v>18</v>
      </c>
      <c r="B217" s="357" t="s">
        <v>281</v>
      </c>
      <c r="C217" s="357" t="s">
        <v>282</v>
      </c>
      <c r="D217" s="1035">
        <v>174464.78078</v>
      </c>
      <c r="E217" s="1036">
        <v>447.19114000000002</v>
      </c>
      <c r="F217" s="1036">
        <v>174911.97192000001</v>
      </c>
      <c r="G217" s="1036">
        <v>34880.52362</v>
      </c>
      <c r="H217" s="1036">
        <v>365.27618999999999</v>
      </c>
      <c r="I217" s="1036">
        <v>35245.799810000004</v>
      </c>
      <c r="J217" s="1036">
        <v>78333.988590000008</v>
      </c>
      <c r="K217" s="1036">
        <v>6175.7973300000003</v>
      </c>
      <c r="L217" s="1036">
        <v>84509.78591999998</v>
      </c>
      <c r="M217" s="1036">
        <v>16546.297350000001</v>
      </c>
      <c r="N217" s="1036">
        <v>5111.9067100000002</v>
      </c>
      <c r="O217" s="1036">
        <v>21658.204060000004</v>
      </c>
      <c r="P217" s="1036">
        <v>129760.80955999999</v>
      </c>
      <c r="Q217" s="1036">
        <v>11652.980230000001</v>
      </c>
      <c r="R217" s="1037">
        <v>141413.78979000001</v>
      </c>
    </row>
    <row r="218" spans="1:18">
      <c r="A218" s="362"/>
      <c r="B218" s="357" t="s">
        <v>283</v>
      </c>
      <c r="C218" s="357" t="s">
        <v>284</v>
      </c>
      <c r="D218" s="1035">
        <v>1576638.7082399998</v>
      </c>
      <c r="E218" s="1036">
        <v>23032.754410000005</v>
      </c>
      <c r="F218" s="1036">
        <v>1599671.4626500001</v>
      </c>
      <c r="G218" s="1036">
        <v>230069.70058</v>
      </c>
      <c r="H218" s="1036">
        <v>59277.300049999998</v>
      </c>
      <c r="I218" s="1036">
        <v>289347.00063000002</v>
      </c>
      <c r="J218" s="1036">
        <v>406525.86519999994</v>
      </c>
      <c r="K218" s="1036">
        <v>86189.662270000015</v>
      </c>
      <c r="L218" s="1036">
        <v>492715.52747000003</v>
      </c>
      <c r="M218" s="1036">
        <v>151459.71927999999</v>
      </c>
      <c r="N218" s="1036">
        <v>52340.209869999999</v>
      </c>
      <c r="O218" s="1036">
        <v>203799.92914999998</v>
      </c>
      <c r="P218" s="1036">
        <v>788055.28506000002</v>
      </c>
      <c r="Q218" s="1036">
        <v>197807.17219000004</v>
      </c>
      <c r="R218" s="1037">
        <v>985862.45724999998</v>
      </c>
    </row>
    <row r="219" spans="1:18">
      <c r="A219" s="362"/>
      <c r="B219" s="362"/>
      <c r="C219" s="1039" t="s">
        <v>285</v>
      </c>
      <c r="D219" s="1040">
        <v>19688.299769999998</v>
      </c>
      <c r="E219" s="1041">
        <v>0</v>
      </c>
      <c r="F219" s="1041">
        <v>19688.299769999998</v>
      </c>
      <c r="G219" s="1041">
        <v>0</v>
      </c>
      <c r="H219" s="1041">
        <v>0</v>
      </c>
      <c r="I219" s="1041">
        <v>0</v>
      </c>
      <c r="J219" s="1041">
        <v>2738.0888500000001</v>
      </c>
      <c r="K219" s="1041">
        <v>64.878010000000003</v>
      </c>
      <c r="L219" s="1041">
        <v>2802.9668600000005</v>
      </c>
      <c r="M219" s="1041">
        <v>13.159330000000001</v>
      </c>
      <c r="N219" s="1041">
        <v>0</v>
      </c>
      <c r="O219" s="1041">
        <v>13.159330000000001</v>
      </c>
      <c r="P219" s="1041">
        <v>2751.24818</v>
      </c>
      <c r="Q219" s="1041">
        <v>64.878010000000003</v>
      </c>
      <c r="R219" s="1042">
        <v>2816.12619</v>
      </c>
    </row>
    <row r="220" spans="1:18">
      <c r="A220" s="357" t="s">
        <v>971</v>
      </c>
      <c r="B220" s="1038"/>
      <c r="C220" s="1038"/>
      <c r="D220" s="1035">
        <v>1770791.7887899997</v>
      </c>
      <c r="E220" s="1036">
        <v>23479.945550000004</v>
      </c>
      <c r="F220" s="1036">
        <v>1794271.7343400002</v>
      </c>
      <c r="G220" s="1036">
        <v>264950.2242</v>
      </c>
      <c r="H220" s="1036">
        <v>59642.576239999995</v>
      </c>
      <c r="I220" s="1036">
        <v>324592.80044000002</v>
      </c>
      <c r="J220" s="1036">
        <v>487597.94263999996</v>
      </c>
      <c r="K220" s="1036">
        <v>92430.337610000017</v>
      </c>
      <c r="L220" s="1036">
        <v>580028.28024999995</v>
      </c>
      <c r="M220" s="1036">
        <v>168019.17596000002</v>
      </c>
      <c r="N220" s="1036">
        <v>57452.116580000002</v>
      </c>
      <c r="O220" s="1036">
        <v>225471.29253999999</v>
      </c>
      <c r="P220" s="1036">
        <v>920567.34279999998</v>
      </c>
      <c r="Q220" s="1036">
        <v>209525.03043000001</v>
      </c>
      <c r="R220" s="1037">
        <v>1130092.37323</v>
      </c>
    </row>
    <row r="221" spans="1:18">
      <c r="A221" s="357" t="s">
        <v>19</v>
      </c>
      <c r="B221" s="357" t="s">
        <v>286</v>
      </c>
      <c r="C221" s="357" t="s">
        <v>286</v>
      </c>
      <c r="D221" s="1035">
        <v>372411.77280000004</v>
      </c>
      <c r="E221" s="1036">
        <v>2735.9241799999995</v>
      </c>
      <c r="F221" s="1036">
        <v>375147.69698000001</v>
      </c>
      <c r="G221" s="1036">
        <v>120999.03986000002</v>
      </c>
      <c r="H221" s="1036">
        <v>39630.342579999997</v>
      </c>
      <c r="I221" s="1036">
        <v>160629.38243999999</v>
      </c>
      <c r="J221" s="1036">
        <v>237138.51373000001</v>
      </c>
      <c r="K221" s="1036">
        <v>48677.655479999987</v>
      </c>
      <c r="L221" s="1036">
        <v>285816.16920999996</v>
      </c>
      <c r="M221" s="1036">
        <v>36581.816700000003</v>
      </c>
      <c r="N221" s="1036">
        <v>10915.733880000002</v>
      </c>
      <c r="O221" s="1036">
        <v>47497.550579999996</v>
      </c>
      <c r="P221" s="1036">
        <v>394719.37028999993</v>
      </c>
      <c r="Q221" s="1036">
        <v>99223.731940000027</v>
      </c>
      <c r="R221" s="1037">
        <v>493943.10223000002</v>
      </c>
    </row>
    <row r="222" spans="1:18">
      <c r="A222" s="357" t="s">
        <v>972</v>
      </c>
      <c r="B222" s="1038"/>
      <c r="C222" s="1038"/>
      <c r="D222" s="1035">
        <v>372411.77280000004</v>
      </c>
      <c r="E222" s="1036">
        <v>2735.9241799999995</v>
      </c>
      <c r="F222" s="1036">
        <v>375147.69698000001</v>
      </c>
      <c r="G222" s="1036">
        <v>120999.03986000002</v>
      </c>
      <c r="H222" s="1036">
        <v>39630.342579999997</v>
      </c>
      <c r="I222" s="1036">
        <v>160629.38243999999</v>
      </c>
      <c r="J222" s="1036">
        <v>237138.51373000001</v>
      </c>
      <c r="K222" s="1036">
        <v>48677.655479999987</v>
      </c>
      <c r="L222" s="1036">
        <v>285816.16920999996</v>
      </c>
      <c r="M222" s="1036">
        <v>36581.816700000003</v>
      </c>
      <c r="N222" s="1036">
        <v>10915.733880000002</v>
      </c>
      <c r="O222" s="1036">
        <v>47497.550579999996</v>
      </c>
      <c r="P222" s="1036">
        <v>394719.37028999993</v>
      </c>
      <c r="Q222" s="1036">
        <v>99223.731940000027</v>
      </c>
      <c r="R222" s="1037">
        <v>493943.10223000002</v>
      </c>
    </row>
    <row r="223" spans="1:18">
      <c r="A223" s="357" t="s">
        <v>20</v>
      </c>
      <c r="B223" s="357" t="s">
        <v>287</v>
      </c>
      <c r="C223" s="357" t="s">
        <v>287</v>
      </c>
      <c r="D223" s="1035">
        <v>316769.63983</v>
      </c>
      <c r="E223" s="1036">
        <v>16842.195869999996</v>
      </c>
      <c r="F223" s="1036">
        <v>333611.83570000005</v>
      </c>
      <c r="G223" s="1036">
        <v>68638.221009999994</v>
      </c>
      <c r="H223" s="1036">
        <v>20890.684850000001</v>
      </c>
      <c r="I223" s="1036">
        <v>89528.905859999999</v>
      </c>
      <c r="J223" s="1036">
        <v>237539.54102999996</v>
      </c>
      <c r="K223" s="1036">
        <v>76546.947020000007</v>
      </c>
      <c r="L223" s="1036">
        <v>314086.48804999999</v>
      </c>
      <c r="M223" s="1036">
        <v>134592.51660999999</v>
      </c>
      <c r="N223" s="1036">
        <v>37915.332950000004</v>
      </c>
      <c r="O223" s="1036">
        <v>172507.84956</v>
      </c>
      <c r="P223" s="1036">
        <v>440770.27864999993</v>
      </c>
      <c r="Q223" s="1036">
        <v>135352.96481999999</v>
      </c>
      <c r="R223" s="1037">
        <v>576123.24346999999</v>
      </c>
    </row>
    <row r="224" spans="1:18">
      <c r="A224" s="362"/>
      <c r="B224" s="362"/>
      <c r="C224" s="1039" t="s">
        <v>288</v>
      </c>
      <c r="D224" s="1040">
        <v>3.2503299999999999</v>
      </c>
      <c r="E224" s="1041">
        <v>4.1009999999999998E-2</v>
      </c>
      <c r="F224" s="1041">
        <v>3.2913399999999999</v>
      </c>
      <c r="G224" s="1041">
        <v>15432.692160000001</v>
      </c>
      <c r="H224" s="1041">
        <v>1451.2666100000001</v>
      </c>
      <c r="I224" s="1041">
        <v>16883.958770000001</v>
      </c>
      <c r="J224" s="1041">
        <v>74878.332200000004</v>
      </c>
      <c r="K224" s="1041">
        <v>31800.480190000002</v>
      </c>
      <c r="L224" s="1041">
        <v>106678.81239000001</v>
      </c>
      <c r="M224" s="1041">
        <v>6089.2172699999992</v>
      </c>
      <c r="N224" s="1041">
        <v>1639.86556</v>
      </c>
      <c r="O224" s="1041">
        <v>7729.0828300000003</v>
      </c>
      <c r="P224" s="1041">
        <v>96400.24162999999</v>
      </c>
      <c r="Q224" s="1041">
        <v>34891.612359999999</v>
      </c>
      <c r="R224" s="1042">
        <v>131291.85399</v>
      </c>
    </row>
    <row r="225" spans="1:18">
      <c r="A225" s="362"/>
      <c r="B225" s="357" t="s">
        <v>289</v>
      </c>
      <c r="C225" s="357" t="s">
        <v>20</v>
      </c>
      <c r="D225" s="1035">
        <v>326567.93566999998</v>
      </c>
      <c r="E225" s="1036">
        <v>3198.1971699999995</v>
      </c>
      <c r="F225" s="1036">
        <v>329766.13283999992</v>
      </c>
      <c r="G225" s="1036">
        <v>75144.873570000011</v>
      </c>
      <c r="H225" s="1036">
        <v>34372.182000000008</v>
      </c>
      <c r="I225" s="1036">
        <v>109517.05557000001</v>
      </c>
      <c r="J225" s="1036">
        <v>266918.38383999997</v>
      </c>
      <c r="K225" s="1036">
        <v>73122.06068000001</v>
      </c>
      <c r="L225" s="1036">
        <v>340040.44452000002</v>
      </c>
      <c r="M225" s="1036">
        <v>69289.778489999997</v>
      </c>
      <c r="N225" s="1036">
        <v>22065.142879999999</v>
      </c>
      <c r="O225" s="1036">
        <v>91354.921369999996</v>
      </c>
      <c r="P225" s="1036">
        <v>411353.03589999996</v>
      </c>
      <c r="Q225" s="1036">
        <v>129559.38555999998</v>
      </c>
      <c r="R225" s="1037">
        <v>540912.42145999998</v>
      </c>
    </row>
    <row r="226" spans="1:18">
      <c r="A226" s="362"/>
      <c r="B226" s="362"/>
      <c r="C226" s="1039" t="s">
        <v>290</v>
      </c>
      <c r="D226" s="1040">
        <v>4.0100000000000004E-2</v>
      </c>
      <c r="E226" s="1041">
        <v>0</v>
      </c>
      <c r="F226" s="1041">
        <v>4.0100000000000004E-2</v>
      </c>
      <c r="G226" s="1041">
        <v>299.00534000000005</v>
      </c>
      <c r="H226" s="1041">
        <v>85.411479999999997</v>
      </c>
      <c r="I226" s="1041">
        <v>384.41682000000003</v>
      </c>
      <c r="J226" s="1041">
        <v>35668.283179999999</v>
      </c>
      <c r="K226" s="1041">
        <v>7352.0176300000003</v>
      </c>
      <c r="L226" s="1041">
        <v>43020.300810000001</v>
      </c>
      <c r="M226" s="1041">
        <v>508.30655000000002</v>
      </c>
      <c r="N226" s="1041">
        <v>139.86087000000001</v>
      </c>
      <c r="O226" s="1041">
        <v>648.16741999999999</v>
      </c>
      <c r="P226" s="1041">
        <v>36475.595070000003</v>
      </c>
      <c r="Q226" s="1041">
        <v>7577.2899800000005</v>
      </c>
      <c r="R226" s="1042">
        <v>44052.885049999997</v>
      </c>
    </row>
    <row r="227" spans="1:18">
      <c r="A227" s="357" t="s">
        <v>973</v>
      </c>
      <c r="B227" s="1038"/>
      <c r="C227" s="1038"/>
      <c r="D227" s="1035">
        <v>643340.86592999997</v>
      </c>
      <c r="E227" s="1036">
        <v>20040.434049999996</v>
      </c>
      <c r="F227" s="1036">
        <v>663381.29997999989</v>
      </c>
      <c r="G227" s="1036">
        <v>159514.79208000001</v>
      </c>
      <c r="H227" s="1036">
        <v>56799.544940000007</v>
      </c>
      <c r="I227" s="1036">
        <v>216314.33701999998</v>
      </c>
      <c r="J227" s="1036">
        <v>615004.54024999985</v>
      </c>
      <c r="K227" s="1036">
        <v>188821.50552000001</v>
      </c>
      <c r="L227" s="1036">
        <v>803826.04576999997</v>
      </c>
      <c r="M227" s="1036">
        <v>210479.81892000002</v>
      </c>
      <c r="N227" s="1036">
        <v>61760.202259999998</v>
      </c>
      <c r="O227" s="1036">
        <v>272240.02117999998</v>
      </c>
      <c r="P227" s="1036">
        <v>984999.15125</v>
      </c>
      <c r="Q227" s="1036">
        <v>307381.25272000005</v>
      </c>
      <c r="R227" s="1037">
        <v>1292380.4039700001</v>
      </c>
    </row>
    <row r="228" spans="1:18">
      <c r="A228" s="357" t="s">
        <v>21</v>
      </c>
      <c r="B228" s="357" t="s">
        <v>291</v>
      </c>
      <c r="C228" s="357" t="s">
        <v>291</v>
      </c>
      <c r="D228" s="1035">
        <v>85175.898520000002</v>
      </c>
      <c r="E228" s="1036">
        <v>239.49659</v>
      </c>
      <c r="F228" s="1036">
        <v>85415.395109999998</v>
      </c>
      <c r="G228" s="1036">
        <v>11393.35792</v>
      </c>
      <c r="H228" s="1036">
        <v>715.56773999999996</v>
      </c>
      <c r="I228" s="1036">
        <v>12108.925660000001</v>
      </c>
      <c r="J228" s="1036">
        <v>63366.828070000003</v>
      </c>
      <c r="K228" s="1036">
        <v>15165.212660000001</v>
      </c>
      <c r="L228" s="1036">
        <v>78532.040730000008</v>
      </c>
      <c r="M228" s="1036">
        <v>2811.2440899999997</v>
      </c>
      <c r="N228" s="1036">
        <v>55.776260000000001</v>
      </c>
      <c r="O228" s="1036">
        <v>2867.0203500000002</v>
      </c>
      <c r="P228" s="1036">
        <v>77571.43008000002</v>
      </c>
      <c r="Q228" s="1036">
        <v>15936.55666</v>
      </c>
      <c r="R228" s="1037">
        <v>93507.986739999993</v>
      </c>
    </row>
    <row r="229" spans="1:18">
      <c r="A229" s="362"/>
      <c r="B229" s="362"/>
      <c r="C229" s="1039" t="s">
        <v>416</v>
      </c>
      <c r="D229" s="1040">
        <v>27393.496429999999</v>
      </c>
      <c r="E229" s="1041">
        <v>0</v>
      </c>
      <c r="F229" s="1041">
        <v>27393.496429999999</v>
      </c>
      <c r="G229" s="1041">
        <v>0</v>
      </c>
      <c r="H229" s="1041">
        <v>0</v>
      </c>
      <c r="I229" s="1041">
        <v>0</v>
      </c>
      <c r="J229" s="1041">
        <v>2823.8346299999998</v>
      </c>
      <c r="K229" s="1041">
        <v>43.613759999999999</v>
      </c>
      <c r="L229" s="1041">
        <v>2867.44839</v>
      </c>
      <c r="M229" s="1041">
        <v>2097.0181699999998</v>
      </c>
      <c r="N229" s="1041">
        <v>0</v>
      </c>
      <c r="O229" s="1041">
        <v>2097.0181699999998</v>
      </c>
      <c r="P229" s="1041">
        <v>4920.8527999999997</v>
      </c>
      <c r="Q229" s="1041">
        <v>43.613759999999999</v>
      </c>
      <c r="R229" s="1042">
        <v>4964.4665599999998</v>
      </c>
    </row>
    <row r="230" spans="1:18">
      <c r="A230" s="362"/>
      <c r="B230" s="357" t="s">
        <v>21</v>
      </c>
      <c r="C230" s="357" t="s">
        <v>292</v>
      </c>
      <c r="D230" s="1035">
        <v>126794.41604</v>
      </c>
      <c r="E230" s="1036">
        <v>789.80511999999999</v>
      </c>
      <c r="F230" s="1036">
        <v>127584.22116</v>
      </c>
      <c r="G230" s="1036">
        <v>33354.379399999998</v>
      </c>
      <c r="H230" s="1036">
        <v>29847.141290000003</v>
      </c>
      <c r="I230" s="1036">
        <v>63201.520689999998</v>
      </c>
      <c r="J230" s="1036">
        <v>118910.13559999999</v>
      </c>
      <c r="K230" s="1036">
        <v>21036.774519999999</v>
      </c>
      <c r="L230" s="1036">
        <v>139946.91012000002</v>
      </c>
      <c r="M230" s="1036">
        <v>19967.711360000001</v>
      </c>
      <c r="N230" s="1036">
        <v>3240.4596299999998</v>
      </c>
      <c r="O230" s="1036">
        <v>23208.170990000002</v>
      </c>
      <c r="P230" s="1036">
        <v>172232.22636</v>
      </c>
      <c r="Q230" s="1036">
        <v>54124.375439999996</v>
      </c>
      <c r="R230" s="1037">
        <v>226356.6018</v>
      </c>
    </row>
    <row r="231" spans="1:18">
      <c r="A231" s="362"/>
      <c r="B231" s="362"/>
      <c r="C231" s="1039" t="s">
        <v>328</v>
      </c>
      <c r="D231" s="1040">
        <v>173716.81741000002</v>
      </c>
      <c r="E231" s="1041">
        <v>12976.058580000001</v>
      </c>
      <c r="F231" s="1041">
        <v>186692.87599</v>
      </c>
      <c r="G231" s="1041">
        <v>41119.642490000006</v>
      </c>
      <c r="H231" s="1041">
        <v>29519.604609999999</v>
      </c>
      <c r="I231" s="1041">
        <v>70639.247100000008</v>
      </c>
      <c r="J231" s="1041">
        <v>115105.48138000001</v>
      </c>
      <c r="K231" s="1041">
        <v>23336.724750000005</v>
      </c>
      <c r="L231" s="1041">
        <v>138442.20613000001</v>
      </c>
      <c r="M231" s="1041">
        <v>60061.272760000007</v>
      </c>
      <c r="N231" s="1041">
        <v>10688.566940000001</v>
      </c>
      <c r="O231" s="1041">
        <v>70749.839699999997</v>
      </c>
      <c r="P231" s="1041">
        <v>216286.39663</v>
      </c>
      <c r="Q231" s="1041">
        <v>63544.896300000015</v>
      </c>
      <c r="R231" s="1042">
        <v>279831.29293</v>
      </c>
    </row>
    <row r="232" spans="1:18">
      <c r="A232" s="357" t="s">
        <v>974</v>
      </c>
      <c r="B232" s="1038"/>
      <c r="C232" s="1038"/>
      <c r="D232" s="1035">
        <v>413080.62839999999</v>
      </c>
      <c r="E232" s="1036">
        <v>14005.360289999999</v>
      </c>
      <c r="F232" s="1036">
        <v>427085.98868999997</v>
      </c>
      <c r="G232" s="1036">
        <v>85867.379809999999</v>
      </c>
      <c r="H232" s="1036">
        <v>60082.31364</v>
      </c>
      <c r="I232" s="1036">
        <v>145949.69344999999</v>
      </c>
      <c r="J232" s="1036">
        <v>300206.27968000004</v>
      </c>
      <c r="K232" s="1036">
        <v>59582.325689999998</v>
      </c>
      <c r="L232" s="1036">
        <v>359788.60537</v>
      </c>
      <c r="M232" s="1036">
        <v>84937.246379999997</v>
      </c>
      <c r="N232" s="1036">
        <v>13984.802830000002</v>
      </c>
      <c r="O232" s="1036">
        <v>98922.049210000012</v>
      </c>
      <c r="P232" s="1036">
        <v>471010.90587000002</v>
      </c>
      <c r="Q232" s="1036">
        <v>133649.44216000001</v>
      </c>
      <c r="R232" s="1037">
        <v>604660.34802999999</v>
      </c>
    </row>
    <row r="233" spans="1:18">
      <c r="A233" s="357" t="s">
        <v>22</v>
      </c>
      <c r="B233" s="357" t="s">
        <v>417</v>
      </c>
      <c r="C233" s="357" t="s">
        <v>417</v>
      </c>
      <c r="D233" s="1035">
        <v>17510.885249999999</v>
      </c>
      <c r="E233" s="1036">
        <v>0</v>
      </c>
      <c r="F233" s="1036">
        <v>17510.885249999999</v>
      </c>
      <c r="G233" s="1036">
        <v>0</v>
      </c>
      <c r="H233" s="1036">
        <v>0</v>
      </c>
      <c r="I233" s="1036">
        <v>0</v>
      </c>
      <c r="J233" s="1036">
        <v>1014.0726099999999</v>
      </c>
      <c r="K233" s="1036">
        <v>87.199610000000007</v>
      </c>
      <c r="L233" s="1036">
        <v>1101.2722200000001</v>
      </c>
      <c r="M233" s="1036">
        <v>1673.1861799999999</v>
      </c>
      <c r="N233" s="1036">
        <v>0</v>
      </c>
      <c r="O233" s="1036">
        <v>1673.1861799999999</v>
      </c>
      <c r="P233" s="1036">
        <v>2687.2587899999999</v>
      </c>
      <c r="Q233" s="1036">
        <v>87.199610000000007</v>
      </c>
      <c r="R233" s="1037">
        <v>2774.4584</v>
      </c>
    </row>
    <row r="234" spans="1:18">
      <c r="A234" s="362"/>
      <c r="B234" s="362"/>
      <c r="C234" s="1039" t="s">
        <v>418</v>
      </c>
      <c r="D234" s="1040">
        <v>13745.42686</v>
      </c>
      <c r="E234" s="1041">
        <v>0</v>
      </c>
      <c r="F234" s="1041">
        <v>13745.42686</v>
      </c>
      <c r="G234" s="1041">
        <v>0</v>
      </c>
      <c r="H234" s="1041">
        <v>0</v>
      </c>
      <c r="I234" s="1041">
        <v>0</v>
      </c>
      <c r="J234" s="1041">
        <v>148.49289999999999</v>
      </c>
      <c r="K234" s="1041">
        <v>0</v>
      </c>
      <c r="L234" s="1041">
        <v>148.49289999999999</v>
      </c>
      <c r="M234" s="1041">
        <v>63.07611</v>
      </c>
      <c r="N234" s="1041">
        <v>0</v>
      </c>
      <c r="O234" s="1041">
        <v>63.07611</v>
      </c>
      <c r="P234" s="1041">
        <v>211.56901000000002</v>
      </c>
      <c r="Q234" s="1041">
        <v>0</v>
      </c>
      <c r="R234" s="1042">
        <v>211.56901000000002</v>
      </c>
    </row>
    <row r="235" spans="1:18">
      <c r="A235" s="362"/>
      <c r="B235" s="357" t="s">
        <v>419</v>
      </c>
      <c r="C235" s="357" t="s">
        <v>419</v>
      </c>
      <c r="D235" s="1035">
        <v>21254.935679999999</v>
      </c>
      <c r="E235" s="1036">
        <v>0</v>
      </c>
      <c r="F235" s="1036">
        <v>21254.935679999999</v>
      </c>
      <c r="G235" s="1036">
        <v>44.999589999999998</v>
      </c>
      <c r="H235" s="1036">
        <v>0</v>
      </c>
      <c r="I235" s="1036">
        <v>44.999589999999998</v>
      </c>
      <c r="J235" s="1036">
        <v>2344.4329299999999</v>
      </c>
      <c r="K235" s="1036">
        <v>130.13638</v>
      </c>
      <c r="L235" s="1036">
        <v>2474.5693099999999</v>
      </c>
      <c r="M235" s="1036">
        <v>3130.3252400000001</v>
      </c>
      <c r="N235" s="1036">
        <v>0</v>
      </c>
      <c r="O235" s="1036">
        <v>3130.3252400000001</v>
      </c>
      <c r="P235" s="1036">
        <v>5519.7577599999995</v>
      </c>
      <c r="Q235" s="1036">
        <v>130.13638</v>
      </c>
      <c r="R235" s="1037">
        <v>5649.8941399999994</v>
      </c>
    </row>
    <row r="236" spans="1:18">
      <c r="A236" s="362"/>
      <c r="B236" s="362"/>
      <c r="C236" s="1039" t="s">
        <v>420</v>
      </c>
      <c r="D236" s="1040">
        <v>10180.6533</v>
      </c>
      <c r="E236" s="1041">
        <v>0</v>
      </c>
      <c r="F236" s="1041">
        <v>10180.6533</v>
      </c>
      <c r="G236" s="1041">
        <v>118.54525</v>
      </c>
      <c r="H236" s="1041">
        <v>0</v>
      </c>
      <c r="I236" s="1041">
        <v>118.54525</v>
      </c>
      <c r="J236" s="1041">
        <v>342.63620000000003</v>
      </c>
      <c r="K236" s="1041">
        <v>3.6819999999999999E-2</v>
      </c>
      <c r="L236" s="1041">
        <v>342.67302000000001</v>
      </c>
      <c r="M236" s="1041">
        <v>1026.4270899999999</v>
      </c>
      <c r="N236" s="1041">
        <v>0</v>
      </c>
      <c r="O236" s="1041">
        <v>1026.4270899999999</v>
      </c>
      <c r="P236" s="1041">
        <v>1487.6085399999999</v>
      </c>
      <c r="Q236" s="1041">
        <v>3.6819999999999999E-2</v>
      </c>
      <c r="R236" s="1042">
        <v>1487.6453600000002</v>
      </c>
    </row>
    <row r="237" spans="1:18">
      <c r="A237" s="362"/>
      <c r="B237" s="357" t="s">
        <v>293</v>
      </c>
      <c r="C237" s="357" t="s">
        <v>294</v>
      </c>
      <c r="D237" s="1035">
        <v>75364.600219999993</v>
      </c>
      <c r="E237" s="1036">
        <v>0.82507000000000008</v>
      </c>
      <c r="F237" s="1036">
        <v>75365.425290000014</v>
      </c>
      <c r="G237" s="1036">
        <v>2986.48666</v>
      </c>
      <c r="H237" s="1036">
        <v>1159.6640300000001</v>
      </c>
      <c r="I237" s="1036">
        <v>4146.1506900000004</v>
      </c>
      <c r="J237" s="1036">
        <v>18894.408210000001</v>
      </c>
      <c r="K237" s="1036">
        <v>1829.1776600000001</v>
      </c>
      <c r="L237" s="1036">
        <v>20723.585869999999</v>
      </c>
      <c r="M237" s="1036">
        <v>7097.0051400000002</v>
      </c>
      <c r="N237" s="1036">
        <v>144.52021999999999</v>
      </c>
      <c r="O237" s="1036">
        <v>7241.5253600000005</v>
      </c>
      <c r="P237" s="1036">
        <v>28977.900010000001</v>
      </c>
      <c r="Q237" s="1036">
        <v>3133.3619100000001</v>
      </c>
      <c r="R237" s="1037">
        <v>32111.261920000001</v>
      </c>
    </row>
    <row r="238" spans="1:18">
      <c r="A238" s="362"/>
      <c r="B238" s="362"/>
      <c r="C238" s="1039" t="s">
        <v>293</v>
      </c>
      <c r="D238" s="1040">
        <v>20236.814979999999</v>
      </c>
      <c r="E238" s="1041">
        <v>0</v>
      </c>
      <c r="F238" s="1041">
        <v>20236.814979999999</v>
      </c>
      <c r="G238" s="1041">
        <v>0</v>
      </c>
      <c r="H238" s="1041">
        <v>0</v>
      </c>
      <c r="I238" s="1041">
        <v>0</v>
      </c>
      <c r="J238" s="1041">
        <v>1042.62788</v>
      </c>
      <c r="K238" s="1041">
        <v>6.0835600000000003</v>
      </c>
      <c r="L238" s="1041">
        <v>1048.71144</v>
      </c>
      <c r="M238" s="1041">
        <v>869.39248999999995</v>
      </c>
      <c r="N238" s="1041">
        <v>0</v>
      </c>
      <c r="O238" s="1041">
        <v>869.39248999999995</v>
      </c>
      <c r="P238" s="1041">
        <v>1912.0203700000002</v>
      </c>
      <c r="Q238" s="1041">
        <v>6.0835600000000003</v>
      </c>
      <c r="R238" s="1042">
        <v>1918.10393</v>
      </c>
    </row>
    <row r="239" spans="1:18">
      <c r="A239" s="362"/>
      <c r="B239" s="362"/>
      <c r="C239" s="1039" t="s">
        <v>421</v>
      </c>
      <c r="D239" s="1040">
        <v>6967.8761799999993</v>
      </c>
      <c r="E239" s="1041">
        <v>0</v>
      </c>
      <c r="F239" s="1041">
        <v>6967.8761799999993</v>
      </c>
      <c r="G239" s="1041">
        <v>0</v>
      </c>
      <c r="H239" s="1041">
        <v>0</v>
      </c>
      <c r="I239" s="1041">
        <v>0</v>
      </c>
      <c r="J239" s="1041">
        <v>139.55391</v>
      </c>
      <c r="K239" s="1041">
        <v>0</v>
      </c>
      <c r="L239" s="1041">
        <v>139.55391</v>
      </c>
      <c r="M239" s="1041">
        <v>10.545959999999999</v>
      </c>
      <c r="N239" s="1041">
        <v>0</v>
      </c>
      <c r="O239" s="1041">
        <v>10.545959999999999</v>
      </c>
      <c r="P239" s="1041">
        <v>150.09986999999998</v>
      </c>
      <c r="Q239" s="1041">
        <v>0</v>
      </c>
      <c r="R239" s="1042">
        <v>150.09986999999998</v>
      </c>
    </row>
    <row r="240" spans="1:18">
      <c r="A240" s="362"/>
      <c r="B240" s="357" t="s">
        <v>295</v>
      </c>
      <c r="C240" s="357" t="s">
        <v>295</v>
      </c>
      <c r="D240" s="1035">
        <v>155052.49010999998</v>
      </c>
      <c r="E240" s="1036">
        <v>95291.021720000004</v>
      </c>
      <c r="F240" s="1036">
        <v>250343.51182999997</v>
      </c>
      <c r="G240" s="1036">
        <v>57655.319750000002</v>
      </c>
      <c r="H240" s="1036">
        <v>34538.523630000003</v>
      </c>
      <c r="I240" s="1036">
        <v>92193.843379999991</v>
      </c>
      <c r="J240" s="1036">
        <v>155091.00804000002</v>
      </c>
      <c r="K240" s="1036">
        <v>16593.325769999999</v>
      </c>
      <c r="L240" s="1036">
        <v>171684.33381000004</v>
      </c>
      <c r="M240" s="1036">
        <v>32576.986780000003</v>
      </c>
      <c r="N240" s="1036">
        <v>5792.2341699999997</v>
      </c>
      <c r="O240" s="1036">
        <v>38369.220950000003</v>
      </c>
      <c r="P240" s="1036">
        <v>245323.31456999999</v>
      </c>
      <c r="Q240" s="1036">
        <v>56924.083569999995</v>
      </c>
      <c r="R240" s="1037">
        <v>302247.39814000006</v>
      </c>
    </row>
    <row r="241" spans="1:18">
      <c r="A241" s="362"/>
      <c r="B241" s="362"/>
      <c r="C241" s="1039" t="s">
        <v>422</v>
      </c>
      <c r="D241" s="1040">
        <v>5147.5507300000008</v>
      </c>
      <c r="E241" s="1041">
        <v>0</v>
      </c>
      <c r="F241" s="1041">
        <v>5147.5507300000008</v>
      </c>
      <c r="G241" s="1041">
        <v>0</v>
      </c>
      <c r="H241" s="1041">
        <v>0</v>
      </c>
      <c r="I241" s="1041">
        <v>0</v>
      </c>
      <c r="J241" s="1041">
        <v>19.786360000000002</v>
      </c>
      <c r="K241" s="1041">
        <v>6.2500000000000003E-3</v>
      </c>
      <c r="L241" s="1041">
        <v>19.79261</v>
      </c>
      <c r="M241" s="1041">
        <v>110.58307000000001</v>
      </c>
      <c r="N241" s="1041">
        <v>0</v>
      </c>
      <c r="O241" s="1041">
        <v>110.58307000000001</v>
      </c>
      <c r="P241" s="1041">
        <v>130.36942999999999</v>
      </c>
      <c r="Q241" s="1041">
        <v>6.2500000000000003E-3</v>
      </c>
      <c r="R241" s="1042">
        <v>130.37567999999999</v>
      </c>
    </row>
    <row r="242" spans="1:18">
      <c r="A242" s="362"/>
      <c r="B242" s="357" t="s">
        <v>22</v>
      </c>
      <c r="C242" s="357" t="s">
        <v>296</v>
      </c>
      <c r="D242" s="1035">
        <v>252660.77541999999</v>
      </c>
      <c r="E242" s="1036">
        <v>989.89996999999994</v>
      </c>
      <c r="F242" s="1036">
        <v>253650.67539000002</v>
      </c>
      <c r="G242" s="1036">
        <v>21469.443940000001</v>
      </c>
      <c r="H242" s="1036">
        <v>12365.05982</v>
      </c>
      <c r="I242" s="1036">
        <v>33834.503760000007</v>
      </c>
      <c r="J242" s="1036">
        <v>97576.655270000017</v>
      </c>
      <c r="K242" s="1036">
        <v>24727.303720000004</v>
      </c>
      <c r="L242" s="1036">
        <v>122303.95899</v>
      </c>
      <c r="M242" s="1036">
        <v>44614.623030000002</v>
      </c>
      <c r="N242" s="1036">
        <v>8704.4087399999989</v>
      </c>
      <c r="O242" s="1036">
        <v>53319.031770000009</v>
      </c>
      <c r="P242" s="1036">
        <v>163660.72223999997</v>
      </c>
      <c r="Q242" s="1036">
        <v>45796.772280000005</v>
      </c>
      <c r="R242" s="1037">
        <v>209457.49451999998</v>
      </c>
    </row>
    <row r="243" spans="1:18">
      <c r="A243" s="362"/>
      <c r="B243" s="362"/>
      <c r="C243" s="1039" t="s">
        <v>389</v>
      </c>
      <c r="D243" s="1040">
        <v>45584.31652</v>
      </c>
      <c r="E243" s="1041">
        <v>0</v>
      </c>
      <c r="F243" s="1041">
        <v>45584.31652</v>
      </c>
      <c r="G243" s="1041">
        <v>0</v>
      </c>
      <c r="H243" s="1041">
        <v>0</v>
      </c>
      <c r="I243" s="1041">
        <v>0</v>
      </c>
      <c r="J243" s="1041">
        <v>2975.0330800000002</v>
      </c>
      <c r="K243" s="1041">
        <v>4.7946299999999997</v>
      </c>
      <c r="L243" s="1041">
        <v>2979.82771</v>
      </c>
      <c r="M243" s="1041">
        <v>1272.88895</v>
      </c>
      <c r="N243" s="1041">
        <v>0</v>
      </c>
      <c r="O243" s="1041">
        <v>1272.88895</v>
      </c>
      <c r="P243" s="1041">
        <v>4247.9220300000006</v>
      </c>
      <c r="Q243" s="1041">
        <v>4.7946299999999997</v>
      </c>
      <c r="R243" s="1042">
        <v>4252.71666</v>
      </c>
    </row>
    <row r="244" spans="1:18">
      <c r="A244" s="362"/>
      <c r="B244" s="362"/>
      <c r="C244" s="1039" t="s">
        <v>423</v>
      </c>
      <c r="D244" s="1040">
        <v>23031.459179999998</v>
      </c>
      <c r="E244" s="1041">
        <v>0</v>
      </c>
      <c r="F244" s="1041">
        <v>23031.459179999998</v>
      </c>
      <c r="G244" s="1041">
        <v>0</v>
      </c>
      <c r="H244" s="1041">
        <v>0</v>
      </c>
      <c r="I244" s="1041">
        <v>0</v>
      </c>
      <c r="J244" s="1041">
        <v>588.40048000000002</v>
      </c>
      <c r="K244" s="1041">
        <v>0.12490999999999999</v>
      </c>
      <c r="L244" s="1041">
        <v>588.52539000000002</v>
      </c>
      <c r="M244" s="1041">
        <v>1086.8088300000002</v>
      </c>
      <c r="N244" s="1041">
        <v>0</v>
      </c>
      <c r="O244" s="1041">
        <v>1086.8088300000002</v>
      </c>
      <c r="P244" s="1041">
        <v>1675.20931</v>
      </c>
      <c r="Q244" s="1041">
        <v>0.12490999999999999</v>
      </c>
      <c r="R244" s="1042">
        <v>1675.33422</v>
      </c>
    </row>
    <row r="245" spans="1:18">
      <c r="A245" s="362"/>
      <c r="B245" s="362"/>
      <c r="C245" s="1039" t="s">
        <v>22</v>
      </c>
      <c r="D245" s="1040">
        <v>3205717.2711999994</v>
      </c>
      <c r="E245" s="1041">
        <v>1137075.4369399999</v>
      </c>
      <c r="F245" s="1041">
        <v>4342792.7081400007</v>
      </c>
      <c r="G245" s="1041">
        <v>547314.40588999994</v>
      </c>
      <c r="H245" s="1041">
        <v>315440.50432999997</v>
      </c>
      <c r="I245" s="1041">
        <v>862754.91022000019</v>
      </c>
      <c r="J245" s="1041">
        <v>1036848.7242800001</v>
      </c>
      <c r="K245" s="1041">
        <v>275466.91318000003</v>
      </c>
      <c r="L245" s="1041">
        <v>1312315.6374600003</v>
      </c>
      <c r="M245" s="1041">
        <v>285341.30359999998</v>
      </c>
      <c r="N245" s="1041">
        <v>135755.69793999998</v>
      </c>
      <c r="O245" s="1041">
        <v>421097.00153999997</v>
      </c>
      <c r="P245" s="1041">
        <v>1869504.4337700002</v>
      </c>
      <c r="Q245" s="1041">
        <v>726663.11544999992</v>
      </c>
      <c r="R245" s="1042">
        <v>2596167.5492199999</v>
      </c>
    </row>
    <row r="246" spans="1:18">
      <c r="A246" s="362"/>
      <c r="B246" s="362"/>
      <c r="C246" s="1039" t="s">
        <v>297</v>
      </c>
      <c r="D246" s="1040">
        <v>60071.918239999992</v>
      </c>
      <c r="E246" s="1041">
        <v>0.36363999999999996</v>
      </c>
      <c r="F246" s="1041">
        <v>60072.281879999995</v>
      </c>
      <c r="G246" s="1041">
        <v>4550.1914999999999</v>
      </c>
      <c r="H246" s="1041">
        <v>4978.1011900000003</v>
      </c>
      <c r="I246" s="1041">
        <v>9528.2926900000002</v>
      </c>
      <c r="J246" s="1041">
        <v>20667.708199999997</v>
      </c>
      <c r="K246" s="1041">
        <v>3851.3568300000002</v>
      </c>
      <c r="L246" s="1041">
        <v>24519.065030000002</v>
      </c>
      <c r="M246" s="1041">
        <v>2533.7822099999998</v>
      </c>
      <c r="N246" s="1041">
        <v>0</v>
      </c>
      <c r="O246" s="1041">
        <v>2533.7822099999998</v>
      </c>
      <c r="P246" s="1041">
        <v>27751.681909999996</v>
      </c>
      <c r="Q246" s="1041">
        <v>8829.45802</v>
      </c>
      <c r="R246" s="1042">
        <v>36581.139929999998</v>
      </c>
    </row>
    <row r="247" spans="1:18">
      <c r="A247" s="362"/>
      <c r="B247" s="362"/>
      <c r="C247" s="1039" t="s">
        <v>424</v>
      </c>
      <c r="D247" s="1040">
        <v>35636.299350000001</v>
      </c>
      <c r="E247" s="1041">
        <v>0</v>
      </c>
      <c r="F247" s="1041">
        <v>35636.299350000001</v>
      </c>
      <c r="G247" s="1041">
        <v>10.905110000000001</v>
      </c>
      <c r="H247" s="1041">
        <v>0</v>
      </c>
      <c r="I247" s="1041">
        <v>10.905110000000001</v>
      </c>
      <c r="J247" s="1041">
        <v>1043.9156600000001</v>
      </c>
      <c r="K247" s="1041">
        <v>4.7040500000000005</v>
      </c>
      <c r="L247" s="1041">
        <v>1048.6197099999999</v>
      </c>
      <c r="M247" s="1041">
        <v>1333.2966999999999</v>
      </c>
      <c r="N247" s="1041">
        <v>7.3506200000000002</v>
      </c>
      <c r="O247" s="1041">
        <v>1340.64732</v>
      </c>
      <c r="P247" s="1041">
        <v>2388.1174699999997</v>
      </c>
      <c r="Q247" s="1041">
        <v>12.05467</v>
      </c>
      <c r="R247" s="1042">
        <v>2400.1721400000001</v>
      </c>
    </row>
    <row r="248" spans="1:18">
      <c r="A248" s="362"/>
      <c r="B248" s="362"/>
      <c r="C248" s="1039" t="s">
        <v>453</v>
      </c>
      <c r="D248" s="1040">
        <v>5421.5385199999992</v>
      </c>
      <c r="E248" s="1041">
        <v>0</v>
      </c>
      <c r="F248" s="1041">
        <v>5421.5385199999992</v>
      </c>
      <c r="G248" s="1041">
        <v>0</v>
      </c>
      <c r="H248" s="1041">
        <v>0</v>
      </c>
      <c r="I248" s="1041">
        <v>0</v>
      </c>
      <c r="J248" s="1041">
        <v>922.47980000000007</v>
      </c>
      <c r="K248" s="1041">
        <v>15.51155</v>
      </c>
      <c r="L248" s="1041">
        <v>937.99135000000001</v>
      </c>
      <c r="M248" s="1041">
        <v>585.39538000000005</v>
      </c>
      <c r="N248" s="1041">
        <v>195.84126000000001</v>
      </c>
      <c r="O248" s="1041">
        <v>781.23663999999997</v>
      </c>
      <c r="P248" s="1041">
        <v>1507.8751800000002</v>
      </c>
      <c r="Q248" s="1041">
        <v>211.35281000000001</v>
      </c>
      <c r="R248" s="1042">
        <v>1719.2279900000001</v>
      </c>
    </row>
    <row r="249" spans="1:18">
      <c r="A249" s="362"/>
      <c r="B249" s="357" t="s">
        <v>298</v>
      </c>
      <c r="C249" s="357" t="s">
        <v>298</v>
      </c>
      <c r="D249" s="1035">
        <v>48180.822509999998</v>
      </c>
      <c r="E249" s="1036">
        <v>3.5041899999999999</v>
      </c>
      <c r="F249" s="1036">
        <v>48184.326699999998</v>
      </c>
      <c r="G249" s="1036">
        <v>17741.830819999999</v>
      </c>
      <c r="H249" s="1036">
        <v>6239.4702699999998</v>
      </c>
      <c r="I249" s="1036">
        <v>23981.301090000001</v>
      </c>
      <c r="J249" s="1036">
        <v>35346.757749999997</v>
      </c>
      <c r="K249" s="1036">
        <v>5145.9498300000005</v>
      </c>
      <c r="L249" s="1036">
        <v>40492.707580000002</v>
      </c>
      <c r="M249" s="1036">
        <v>2296.4023700000002</v>
      </c>
      <c r="N249" s="1036">
        <v>480.94180999999998</v>
      </c>
      <c r="O249" s="1036">
        <v>2777.3441799999996</v>
      </c>
      <c r="P249" s="1036">
        <v>55384.990940000003</v>
      </c>
      <c r="Q249" s="1036">
        <v>11866.36191</v>
      </c>
      <c r="R249" s="1037">
        <v>67251.352849999996</v>
      </c>
    </row>
    <row r="250" spans="1:18">
      <c r="A250" s="362"/>
      <c r="B250" s="357" t="s">
        <v>299</v>
      </c>
      <c r="C250" s="357" t="s">
        <v>299</v>
      </c>
      <c r="D250" s="1035">
        <v>917383.44272999989</v>
      </c>
      <c r="E250" s="1036">
        <v>7532.2212100000006</v>
      </c>
      <c r="F250" s="1036">
        <v>924915.66393999977</v>
      </c>
      <c r="G250" s="1036">
        <v>65521.158049999998</v>
      </c>
      <c r="H250" s="1036">
        <v>27030.96113</v>
      </c>
      <c r="I250" s="1036">
        <v>92552.119179999994</v>
      </c>
      <c r="J250" s="1036">
        <v>232234.10839999997</v>
      </c>
      <c r="K250" s="1036">
        <v>51239.091000000008</v>
      </c>
      <c r="L250" s="1036">
        <v>283473.19939999998</v>
      </c>
      <c r="M250" s="1036">
        <v>62590.491499999996</v>
      </c>
      <c r="N250" s="1036">
        <v>18155.617869999998</v>
      </c>
      <c r="O250" s="1036">
        <v>80746.109369999991</v>
      </c>
      <c r="P250" s="1036">
        <v>360345.75795</v>
      </c>
      <c r="Q250" s="1036">
        <v>96425.67</v>
      </c>
      <c r="R250" s="1037">
        <v>456771.42794999998</v>
      </c>
    </row>
    <row r="251" spans="1:18">
      <c r="A251" s="362"/>
      <c r="B251" s="362"/>
      <c r="C251" s="1039" t="s">
        <v>425</v>
      </c>
      <c r="D251" s="1040">
        <v>15693.15214</v>
      </c>
      <c r="E251" s="1041">
        <v>0</v>
      </c>
      <c r="F251" s="1041">
        <v>15693.15214</v>
      </c>
      <c r="G251" s="1041">
        <v>0</v>
      </c>
      <c r="H251" s="1041">
        <v>0</v>
      </c>
      <c r="I251" s="1041">
        <v>0</v>
      </c>
      <c r="J251" s="1041">
        <v>616.55726000000004</v>
      </c>
      <c r="K251" s="1041">
        <v>5.6683599999999998</v>
      </c>
      <c r="L251" s="1041">
        <v>622.22562000000005</v>
      </c>
      <c r="M251" s="1041">
        <v>1229.4264900000001</v>
      </c>
      <c r="N251" s="1041">
        <v>0</v>
      </c>
      <c r="O251" s="1041">
        <v>1229.4264900000001</v>
      </c>
      <c r="P251" s="1041">
        <v>1845.9837500000001</v>
      </c>
      <c r="Q251" s="1041">
        <v>5.6683599999999998</v>
      </c>
      <c r="R251" s="1042">
        <v>1851.65211</v>
      </c>
    </row>
    <row r="252" spans="1:18">
      <c r="A252" s="362"/>
      <c r="B252" s="362"/>
      <c r="C252" s="1039" t="s">
        <v>464</v>
      </c>
      <c r="D252" s="1040">
        <v>7219.3285999999998</v>
      </c>
      <c r="E252" s="1041">
        <v>0</v>
      </c>
      <c r="F252" s="1041">
        <v>7219.3285999999998</v>
      </c>
      <c r="G252" s="1041">
        <v>0</v>
      </c>
      <c r="H252" s="1041">
        <v>0</v>
      </c>
      <c r="I252" s="1041">
        <v>0</v>
      </c>
      <c r="J252" s="1041">
        <v>1146.8218200000001</v>
      </c>
      <c r="K252" s="1041">
        <v>3.6999999999999999E-4</v>
      </c>
      <c r="L252" s="1041">
        <v>1146.8221899999999</v>
      </c>
      <c r="M252" s="1041">
        <v>230.93213</v>
      </c>
      <c r="N252" s="1041">
        <v>3.6969999999999996E-2</v>
      </c>
      <c r="O252" s="1041">
        <v>230.9691</v>
      </c>
      <c r="P252" s="1041">
        <v>1377.7539500000003</v>
      </c>
      <c r="Q252" s="1041">
        <v>3.7339999999999998E-2</v>
      </c>
      <c r="R252" s="1042">
        <v>1377.7912900000001</v>
      </c>
    </row>
    <row r="253" spans="1:18">
      <c r="A253" s="362"/>
      <c r="B253" s="357" t="s">
        <v>300</v>
      </c>
      <c r="C253" s="357" t="s">
        <v>426</v>
      </c>
      <c r="D253" s="1035">
        <v>19597.60007</v>
      </c>
      <c r="E253" s="1036">
        <v>0</v>
      </c>
      <c r="F253" s="1036">
        <v>19597.60007</v>
      </c>
      <c r="G253" s="1036">
        <v>0</v>
      </c>
      <c r="H253" s="1036">
        <v>0</v>
      </c>
      <c r="I253" s="1036">
        <v>0</v>
      </c>
      <c r="J253" s="1036">
        <v>1421.3797299999999</v>
      </c>
      <c r="K253" s="1036">
        <v>96.049549999999996</v>
      </c>
      <c r="L253" s="1036">
        <v>1517.4292800000001</v>
      </c>
      <c r="M253" s="1036">
        <v>923.12157999999999</v>
      </c>
      <c r="N253" s="1036">
        <v>0</v>
      </c>
      <c r="O253" s="1036">
        <v>923.12157999999999</v>
      </c>
      <c r="P253" s="1036">
        <v>2344.5013100000001</v>
      </c>
      <c r="Q253" s="1036">
        <v>96.049549999999996</v>
      </c>
      <c r="R253" s="1037">
        <v>2440.5508599999998</v>
      </c>
    </row>
    <row r="254" spans="1:18">
      <c r="A254" s="362"/>
      <c r="B254" s="362"/>
      <c r="C254" s="1039" t="s">
        <v>301</v>
      </c>
      <c r="D254" s="1040">
        <v>214593.00236999997</v>
      </c>
      <c r="E254" s="1041">
        <v>8003.9144200000001</v>
      </c>
      <c r="F254" s="1041">
        <v>222596.91679000002</v>
      </c>
      <c r="G254" s="1041">
        <v>42922.694659999994</v>
      </c>
      <c r="H254" s="1041">
        <v>61008.167289999998</v>
      </c>
      <c r="I254" s="1041">
        <v>103930.86195000001</v>
      </c>
      <c r="J254" s="1041">
        <v>150707.13777</v>
      </c>
      <c r="K254" s="1041">
        <v>45400.728329999998</v>
      </c>
      <c r="L254" s="1041">
        <v>196107.86609999996</v>
      </c>
      <c r="M254" s="1041">
        <v>85688.52403</v>
      </c>
      <c r="N254" s="1041">
        <v>31378.519969999998</v>
      </c>
      <c r="O254" s="1041">
        <v>117067.04399999999</v>
      </c>
      <c r="P254" s="1041">
        <v>279318.35645999998</v>
      </c>
      <c r="Q254" s="1041">
        <v>137787.41558999999</v>
      </c>
      <c r="R254" s="1042">
        <v>417105.77205000003</v>
      </c>
    </row>
    <row r="255" spans="1:18">
      <c r="A255" s="362"/>
      <c r="B255" s="362"/>
      <c r="C255" s="1039" t="s">
        <v>465</v>
      </c>
      <c r="D255" s="1040">
        <v>8597.7937700000002</v>
      </c>
      <c r="E255" s="1041">
        <v>0</v>
      </c>
      <c r="F255" s="1041">
        <v>8597.7937700000002</v>
      </c>
      <c r="G255" s="1041">
        <v>0</v>
      </c>
      <c r="H255" s="1041">
        <v>0</v>
      </c>
      <c r="I255" s="1041">
        <v>0</v>
      </c>
      <c r="J255" s="1041">
        <v>1450.4240300000001</v>
      </c>
      <c r="K255" s="1041">
        <v>9.11E-2</v>
      </c>
      <c r="L255" s="1041">
        <v>1450.51513</v>
      </c>
      <c r="M255" s="1041">
        <v>53.099890000000002</v>
      </c>
      <c r="N255" s="1041">
        <v>0</v>
      </c>
      <c r="O255" s="1041">
        <v>53.099890000000002</v>
      </c>
      <c r="P255" s="1041">
        <v>1503.5239199999999</v>
      </c>
      <c r="Q255" s="1041">
        <v>9.11E-2</v>
      </c>
      <c r="R255" s="1042">
        <v>1503.61502</v>
      </c>
    </row>
    <row r="256" spans="1:18">
      <c r="A256" s="357" t="s">
        <v>975</v>
      </c>
      <c r="B256" s="1038"/>
      <c r="C256" s="1038"/>
      <c r="D256" s="1035">
        <v>5184849.9539299989</v>
      </c>
      <c r="E256" s="1036">
        <v>1248897.18716</v>
      </c>
      <c r="F256" s="1036">
        <v>6433747.141090001</v>
      </c>
      <c r="G256" s="1036">
        <v>760335.98121999996</v>
      </c>
      <c r="H256" s="1036">
        <v>462760.45169000002</v>
      </c>
      <c r="I256" s="1036">
        <v>1223096.4329100004</v>
      </c>
      <c r="J256" s="1036">
        <v>1762583.1225699999</v>
      </c>
      <c r="K256" s="1036">
        <v>424604.25346000004</v>
      </c>
      <c r="L256" s="1036">
        <v>2187187.3760300004</v>
      </c>
      <c r="M256" s="1036">
        <v>536337.62474999984</v>
      </c>
      <c r="N256" s="1036">
        <v>200615.16957</v>
      </c>
      <c r="O256" s="1036">
        <v>736952.79431999999</v>
      </c>
      <c r="P256" s="1036">
        <v>3059256.7285399996</v>
      </c>
      <c r="Q256" s="1036">
        <v>1087979.8747199995</v>
      </c>
      <c r="R256" s="1037">
        <v>4147236.6032599993</v>
      </c>
    </row>
    <row r="257" spans="1:18">
      <c r="A257" s="357" t="s">
        <v>23</v>
      </c>
      <c r="B257" s="357" t="s">
        <v>427</v>
      </c>
      <c r="C257" s="357" t="s">
        <v>428</v>
      </c>
      <c r="D257" s="1035">
        <v>27274.1394</v>
      </c>
      <c r="E257" s="1036">
        <v>0</v>
      </c>
      <c r="F257" s="1036">
        <v>27274.1394</v>
      </c>
      <c r="G257" s="1036">
        <v>0</v>
      </c>
      <c r="H257" s="1036">
        <v>0</v>
      </c>
      <c r="I257" s="1036">
        <v>0</v>
      </c>
      <c r="J257" s="1036">
        <v>1095.2146499999999</v>
      </c>
      <c r="K257" s="1036">
        <v>1220.3801299999998</v>
      </c>
      <c r="L257" s="1036">
        <v>2315.5947799999999</v>
      </c>
      <c r="M257" s="1036">
        <v>864.80144999999993</v>
      </c>
      <c r="N257" s="1036">
        <v>36.656769999999995</v>
      </c>
      <c r="O257" s="1036">
        <v>901.45821999999998</v>
      </c>
      <c r="P257" s="1036">
        <v>1960.0160999999998</v>
      </c>
      <c r="Q257" s="1036">
        <v>1257.0368999999998</v>
      </c>
      <c r="R257" s="1037">
        <v>3217.0529999999999</v>
      </c>
    </row>
    <row r="258" spans="1:18">
      <c r="A258" s="362"/>
      <c r="B258" s="362"/>
      <c r="C258" s="1039" t="s">
        <v>429</v>
      </c>
      <c r="D258" s="1040">
        <v>19535.03917</v>
      </c>
      <c r="E258" s="1041">
        <v>0</v>
      </c>
      <c r="F258" s="1041">
        <v>19535.03917</v>
      </c>
      <c r="G258" s="1041">
        <v>0</v>
      </c>
      <c r="H258" s="1041">
        <v>0</v>
      </c>
      <c r="I258" s="1041">
        <v>0</v>
      </c>
      <c r="J258" s="1041">
        <v>450.74564000000004</v>
      </c>
      <c r="K258" s="1041">
        <v>20.27993</v>
      </c>
      <c r="L258" s="1041">
        <v>471.02557000000002</v>
      </c>
      <c r="M258" s="1041">
        <v>804.81583999999998</v>
      </c>
      <c r="N258" s="1041">
        <v>0</v>
      </c>
      <c r="O258" s="1041">
        <v>804.81583999999998</v>
      </c>
      <c r="P258" s="1041">
        <v>1255.5614800000001</v>
      </c>
      <c r="Q258" s="1041">
        <v>20.27993</v>
      </c>
      <c r="R258" s="1042">
        <v>1275.84141</v>
      </c>
    </row>
    <row r="259" spans="1:18">
      <c r="A259" s="362"/>
      <c r="B259" s="357" t="s">
        <v>430</v>
      </c>
      <c r="C259" s="357" t="s">
        <v>431</v>
      </c>
      <c r="D259" s="1035">
        <v>42354.185369999999</v>
      </c>
      <c r="E259" s="1036">
        <v>0</v>
      </c>
      <c r="F259" s="1036">
        <v>42354.185369999999</v>
      </c>
      <c r="G259" s="1036">
        <v>0</v>
      </c>
      <c r="H259" s="1036">
        <v>0</v>
      </c>
      <c r="I259" s="1036">
        <v>0</v>
      </c>
      <c r="J259" s="1036">
        <v>1527.3931399999999</v>
      </c>
      <c r="K259" s="1036">
        <v>85.444670000000002</v>
      </c>
      <c r="L259" s="1036">
        <v>1612.83781</v>
      </c>
      <c r="M259" s="1036">
        <v>1380.68</v>
      </c>
      <c r="N259" s="1036">
        <v>0</v>
      </c>
      <c r="O259" s="1036">
        <v>1380.68</v>
      </c>
      <c r="P259" s="1036">
        <v>2908.0731399999995</v>
      </c>
      <c r="Q259" s="1036">
        <v>85.444670000000002</v>
      </c>
      <c r="R259" s="1037">
        <v>2993.5178100000003</v>
      </c>
    </row>
    <row r="260" spans="1:18">
      <c r="A260" s="362"/>
      <c r="B260" s="357" t="s">
        <v>23</v>
      </c>
      <c r="C260" s="357" t="s">
        <v>23</v>
      </c>
      <c r="D260" s="1035">
        <v>638757.13525000005</v>
      </c>
      <c r="E260" s="1036">
        <v>11016.8945</v>
      </c>
      <c r="F260" s="1036">
        <v>649774.02974999999</v>
      </c>
      <c r="G260" s="1036">
        <v>94473.966920000021</v>
      </c>
      <c r="H260" s="1036">
        <v>19617.936000000002</v>
      </c>
      <c r="I260" s="1036">
        <v>114091.90292000002</v>
      </c>
      <c r="J260" s="1036">
        <v>302082.41512999998</v>
      </c>
      <c r="K260" s="1036">
        <v>77599.491209999993</v>
      </c>
      <c r="L260" s="1036">
        <v>379681.90634000005</v>
      </c>
      <c r="M260" s="1036">
        <v>112920.11891</v>
      </c>
      <c r="N260" s="1036">
        <v>45377.362890000004</v>
      </c>
      <c r="O260" s="1036">
        <v>158297.48180000001</v>
      </c>
      <c r="P260" s="1036">
        <v>509476.50096000003</v>
      </c>
      <c r="Q260" s="1036">
        <v>142594.79009999998</v>
      </c>
      <c r="R260" s="1037">
        <v>652071.29105999996</v>
      </c>
    </row>
    <row r="261" spans="1:18">
      <c r="A261" s="362"/>
      <c r="B261" s="362"/>
      <c r="C261" s="1039" t="s">
        <v>432</v>
      </c>
      <c r="D261" s="1040">
        <v>18953.819030000002</v>
      </c>
      <c r="E261" s="1041">
        <v>0</v>
      </c>
      <c r="F261" s="1041">
        <v>18953.819030000002</v>
      </c>
      <c r="G261" s="1041">
        <v>0</v>
      </c>
      <c r="H261" s="1041">
        <v>0</v>
      </c>
      <c r="I261" s="1041">
        <v>0</v>
      </c>
      <c r="J261" s="1041">
        <v>521.42729999999995</v>
      </c>
      <c r="K261" s="1041">
        <v>154.55639000000002</v>
      </c>
      <c r="L261" s="1041">
        <v>675.98368999999991</v>
      </c>
      <c r="M261" s="1041">
        <v>1059.3144499999999</v>
      </c>
      <c r="N261" s="1041">
        <v>151.19408999999999</v>
      </c>
      <c r="O261" s="1041">
        <v>1210.50854</v>
      </c>
      <c r="P261" s="1041">
        <v>1580.7417499999999</v>
      </c>
      <c r="Q261" s="1041">
        <v>305.75047999999998</v>
      </c>
      <c r="R261" s="1042">
        <v>1886.4922300000001</v>
      </c>
    </row>
    <row r="262" spans="1:18">
      <c r="A262" s="362"/>
      <c r="B262" s="357" t="s">
        <v>302</v>
      </c>
      <c r="C262" s="357" t="s">
        <v>303</v>
      </c>
      <c r="D262" s="1035">
        <v>1439447.1251500002</v>
      </c>
      <c r="E262" s="1036">
        <v>16983.51728</v>
      </c>
      <c r="F262" s="1036">
        <v>1456430.6424299998</v>
      </c>
      <c r="G262" s="1036">
        <v>251620.57874</v>
      </c>
      <c r="H262" s="1036">
        <v>131442.59854000001</v>
      </c>
      <c r="I262" s="1036">
        <v>383063.17727999995</v>
      </c>
      <c r="J262" s="1036">
        <v>541571.08163999999</v>
      </c>
      <c r="K262" s="1036">
        <v>142826.94722</v>
      </c>
      <c r="L262" s="1036">
        <v>684398.02885999996</v>
      </c>
      <c r="M262" s="1036">
        <v>196991.07748999997</v>
      </c>
      <c r="N262" s="1036">
        <v>65209.275659999999</v>
      </c>
      <c r="O262" s="1036">
        <v>262200.35314999992</v>
      </c>
      <c r="P262" s="1036">
        <v>990182.73787000019</v>
      </c>
      <c r="Q262" s="1036">
        <v>339478.82142000005</v>
      </c>
      <c r="R262" s="1037">
        <v>1329661.55929</v>
      </c>
    </row>
    <row r="263" spans="1:18">
      <c r="A263" s="362"/>
      <c r="B263" s="357" t="s">
        <v>433</v>
      </c>
      <c r="C263" s="357" t="s">
        <v>433</v>
      </c>
      <c r="D263" s="1035">
        <v>32740.615460000001</v>
      </c>
      <c r="E263" s="1036">
        <v>0</v>
      </c>
      <c r="F263" s="1036">
        <v>32740.615460000001</v>
      </c>
      <c r="G263" s="1036">
        <v>0</v>
      </c>
      <c r="H263" s="1036">
        <v>0</v>
      </c>
      <c r="I263" s="1036">
        <v>0</v>
      </c>
      <c r="J263" s="1036">
        <v>1351.6567</v>
      </c>
      <c r="K263" s="1036">
        <v>234.15295999999998</v>
      </c>
      <c r="L263" s="1036">
        <v>1585.8096599999999</v>
      </c>
      <c r="M263" s="1036">
        <v>1145.22621</v>
      </c>
      <c r="N263" s="1036">
        <v>33.075000000000003</v>
      </c>
      <c r="O263" s="1036">
        <v>1178.3012099999999</v>
      </c>
      <c r="P263" s="1036">
        <v>2496.8829100000003</v>
      </c>
      <c r="Q263" s="1036">
        <v>267.22795999999994</v>
      </c>
      <c r="R263" s="1037">
        <v>2764.11087</v>
      </c>
    </row>
    <row r="264" spans="1:18">
      <c r="A264" s="362"/>
      <c r="B264" s="357" t="s">
        <v>434</v>
      </c>
      <c r="C264" s="357" t="s">
        <v>435</v>
      </c>
      <c r="D264" s="1035">
        <v>25327.598260000002</v>
      </c>
      <c r="E264" s="1036">
        <v>0</v>
      </c>
      <c r="F264" s="1036">
        <v>25327.598260000002</v>
      </c>
      <c r="G264" s="1036">
        <v>0</v>
      </c>
      <c r="H264" s="1036">
        <v>0</v>
      </c>
      <c r="I264" s="1036">
        <v>0</v>
      </c>
      <c r="J264" s="1036">
        <v>1078.44784</v>
      </c>
      <c r="K264" s="1036">
        <v>2.7903600000000002</v>
      </c>
      <c r="L264" s="1036">
        <v>1081.2382</v>
      </c>
      <c r="M264" s="1036">
        <v>501.23683</v>
      </c>
      <c r="N264" s="1036">
        <v>0</v>
      </c>
      <c r="O264" s="1036">
        <v>501.23683</v>
      </c>
      <c r="P264" s="1036">
        <v>1579.6846700000001</v>
      </c>
      <c r="Q264" s="1036">
        <v>2.7903600000000002</v>
      </c>
      <c r="R264" s="1037">
        <v>1582.4750300000001</v>
      </c>
    </row>
    <row r="265" spans="1:18">
      <c r="A265" s="362"/>
      <c r="B265" s="357" t="s">
        <v>436</v>
      </c>
      <c r="C265" s="357" t="s">
        <v>436</v>
      </c>
      <c r="D265" s="1035">
        <v>20160.894059999999</v>
      </c>
      <c r="E265" s="1036">
        <v>0</v>
      </c>
      <c r="F265" s="1036">
        <v>20160.894059999999</v>
      </c>
      <c r="G265" s="1036">
        <v>0</v>
      </c>
      <c r="H265" s="1036">
        <v>0</v>
      </c>
      <c r="I265" s="1036">
        <v>0</v>
      </c>
      <c r="J265" s="1036">
        <v>739.97711000000004</v>
      </c>
      <c r="K265" s="1036">
        <v>8.1265000000000001</v>
      </c>
      <c r="L265" s="1036">
        <v>748.10361</v>
      </c>
      <c r="M265" s="1036">
        <v>965.36655000000007</v>
      </c>
      <c r="N265" s="1036">
        <v>0</v>
      </c>
      <c r="O265" s="1036">
        <v>965.36655000000007</v>
      </c>
      <c r="P265" s="1036">
        <v>1705.3436600000002</v>
      </c>
      <c r="Q265" s="1036">
        <v>8.1265000000000001</v>
      </c>
      <c r="R265" s="1037">
        <v>1713.4701599999999</v>
      </c>
    </row>
    <row r="266" spans="1:18">
      <c r="A266" s="362"/>
      <c r="B266" s="357" t="s">
        <v>437</v>
      </c>
      <c r="C266" s="357" t="s">
        <v>437</v>
      </c>
      <c r="D266" s="1035">
        <v>17931.76557</v>
      </c>
      <c r="E266" s="1036">
        <v>0</v>
      </c>
      <c r="F266" s="1036">
        <v>17931.76557</v>
      </c>
      <c r="G266" s="1036">
        <v>0</v>
      </c>
      <c r="H266" s="1036">
        <v>0</v>
      </c>
      <c r="I266" s="1036">
        <v>0</v>
      </c>
      <c r="J266" s="1036">
        <v>1119.1927800000001</v>
      </c>
      <c r="K266" s="1036">
        <v>76.012990000000002</v>
      </c>
      <c r="L266" s="1036">
        <v>1195.20577</v>
      </c>
      <c r="M266" s="1036">
        <v>852.69399999999996</v>
      </c>
      <c r="N266" s="1036">
        <v>0</v>
      </c>
      <c r="O266" s="1036">
        <v>852.69399999999996</v>
      </c>
      <c r="P266" s="1036">
        <v>1971.88678</v>
      </c>
      <c r="Q266" s="1036">
        <v>76.012990000000002</v>
      </c>
      <c r="R266" s="1037">
        <v>2047.89977</v>
      </c>
    </row>
    <row r="267" spans="1:18">
      <c r="A267" s="362"/>
      <c r="B267" s="357" t="s">
        <v>438</v>
      </c>
      <c r="C267" s="357" t="s">
        <v>439</v>
      </c>
      <c r="D267" s="1035">
        <v>21601.72365</v>
      </c>
      <c r="E267" s="1036">
        <v>0</v>
      </c>
      <c r="F267" s="1036">
        <v>21601.72365</v>
      </c>
      <c r="G267" s="1036">
        <v>0</v>
      </c>
      <c r="H267" s="1036">
        <v>0</v>
      </c>
      <c r="I267" s="1036">
        <v>0</v>
      </c>
      <c r="J267" s="1036">
        <v>1721.9290000000001</v>
      </c>
      <c r="K267" s="1036">
        <v>85.945850000000007</v>
      </c>
      <c r="L267" s="1036">
        <v>1807.8748500000002</v>
      </c>
      <c r="M267" s="1036">
        <v>1389.4831799999999</v>
      </c>
      <c r="N267" s="1036">
        <v>43.794940000000004</v>
      </c>
      <c r="O267" s="1036">
        <v>1433.2781200000002</v>
      </c>
      <c r="P267" s="1036">
        <v>3111.4121799999998</v>
      </c>
      <c r="Q267" s="1036">
        <v>129.74079</v>
      </c>
      <c r="R267" s="1037">
        <v>3241.1529700000001</v>
      </c>
    </row>
    <row r="268" spans="1:18">
      <c r="A268" s="357" t="s">
        <v>976</v>
      </c>
      <c r="B268" s="1038"/>
      <c r="C268" s="1038"/>
      <c r="D268" s="1035">
        <v>2304084.0403700005</v>
      </c>
      <c r="E268" s="1036">
        <v>28000.411780000002</v>
      </c>
      <c r="F268" s="1036">
        <v>2332084.4521500003</v>
      </c>
      <c r="G268" s="1036">
        <v>346094.54566</v>
      </c>
      <c r="H268" s="1036">
        <v>151060.53454000002</v>
      </c>
      <c r="I268" s="1036">
        <v>497155.08019999997</v>
      </c>
      <c r="J268" s="1036">
        <v>853259.48093000008</v>
      </c>
      <c r="K268" s="1036">
        <v>222314.12821000002</v>
      </c>
      <c r="L268" s="1036">
        <v>1075573.6091400001</v>
      </c>
      <c r="M268" s="1036">
        <v>318874.81490999996</v>
      </c>
      <c r="N268" s="1036">
        <v>110851.35935</v>
      </c>
      <c r="O268" s="1036">
        <v>429726.17425999994</v>
      </c>
      <c r="P268" s="1036">
        <v>1518228.8415000006</v>
      </c>
      <c r="Q268" s="1036">
        <v>484226.02210000006</v>
      </c>
      <c r="R268" s="1037">
        <v>2002454.8635999998</v>
      </c>
    </row>
    <row r="269" spans="1:18">
      <c r="A269" s="357" t="s">
        <v>304</v>
      </c>
      <c r="B269" s="357" t="s">
        <v>91</v>
      </c>
      <c r="C269" s="357" t="s">
        <v>91</v>
      </c>
      <c r="D269" s="1035">
        <v>52506.394850000004</v>
      </c>
      <c r="E269" s="1036">
        <v>655.82609000000002</v>
      </c>
      <c r="F269" s="1036">
        <v>53162.220939999999</v>
      </c>
      <c r="G269" s="1036">
        <v>9241.405490000001</v>
      </c>
      <c r="H269" s="1036">
        <v>2610.0125899999998</v>
      </c>
      <c r="I269" s="1036">
        <v>11851.418079999999</v>
      </c>
      <c r="J269" s="1036">
        <v>45532.017590000003</v>
      </c>
      <c r="K269" s="1036">
        <v>1852.11383</v>
      </c>
      <c r="L269" s="1036">
        <v>47384.131420000005</v>
      </c>
      <c r="M269" s="1036">
        <v>3920.0061600000004</v>
      </c>
      <c r="N269" s="1036">
        <v>36.758600000000001</v>
      </c>
      <c r="O269" s="1036">
        <v>3956.7647599999996</v>
      </c>
      <c r="P269" s="1036">
        <v>58693.429240000012</v>
      </c>
      <c r="Q269" s="1036">
        <v>4498.8850199999997</v>
      </c>
      <c r="R269" s="1037">
        <v>63192.314259999999</v>
      </c>
    </row>
    <row r="270" spans="1:18">
      <c r="A270" s="362"/>
      <c r="B270" s="357" t="s">
        <v>305</v>
      </c>
      <c r="C270" s="357" t="s">
        <v>306</v>
      </c>
      <c r="D270" s="1035">
        <v>124037.48858999999</v>
      </c>
      <c r="E270" s="1036">
        <v>223.39855</v>
      </c>
      <c r="F270" s="1036">
        <v>124260.88714000001</v>
      </c>
      <c r="G270" s="1036">
        <v>20335.523789999999</v>
      </c>
      <c r="H270" s="1036">
        <v>2600.6055899999997</v>
      </c>
      <c r="I270" s="1036">
        <v>22936.129379999998</v>
      </c>
      <c r="J270" s="1036">
        <v>57052.744559999999</v>
      </c>
      <c r="K270" s="1036">
        <v>4287.8695399999997</v>
      </c>
      <c r="L270" s="1036">
        <v>61340.614099999999</v>
      </c>
      <c r="M270" s="1036">
        <v>11940.823849999999</v>
      </c>
      <c r="N270" s="1036">
        <v>3982.4496200000003</v>
      </c>
      <c r="O270" s="1036">
        <v>15923.273469999998</v>
      </c>
      <c r="P270" s="1036">
        <v>89329.092199999999</v>
      </c>
      <c r="Q270" s="1036">
        <v>10870.92475</v>
      </c>
      <c r="R270" s="1037">
        <v>100200.01695</v>
      </c>
    </row>
    <row r="271" spans="1:18">
      <c r="A271" s="362"/>
      <c r="B271" s="357" t="s">
        <v>307</v>
      </c>
      <c r="C271" s="357" t="s">
        <v>307</v>
      </c>
      <c r="D271" s="1035">
        <v>587021.16553</v>
      </c>
      <c r="E271" s="1036">
        <v>4676.6155799999997</v>
      </c>
      <c r="F271" s="1036">
        <v>591697.7811100001</v>
      </c>
      <c r="G271" s="1036">
        <v>82932.713140000007</v>
      </c>
      <c r="H271" s="1036">
        <v>7371.4013699999996</v>
      </c>
      <c r="I271" s="1036">
        <v>90304.114509999999</v>
      </c>
      <c r="J271" s="1036">
        <v>163149.78057000003</v>
      </c>
      <c r="K271" s="1036">
        <v>21279.796829999999</v>
      </c>
      <c r="L271" s="1036">
        <v>184429.57740000001</v>
      </c>
      <c r="M271" s="1036">
        <v>31993.315350000001</v>
      </c>
      <c r="N271" s="1036">
        <v>9635.9298500000023</v>
      </c>
      <c r="O271" s="1036">
        <v>41629.245199999998</v>
      </c>
      <c r="P271" s="1036">
        <v>278075.80906</v>
      </c>
      <c r="Q271" s="1036">
        <v>38287.128050000007</v>
      </c>
      <c r="R271" s="1037">
        <v>316362.93710999994</v>
      </c>
    </row>
    <row r="272" spans="1:18">
      <c r="A272" s="362"/>
      <c r="B272" s="357" t="s">
        <v>308</v>
      </c>
      <c r="C272" s="357" t="s">
        <v>309</v>
      </c>
      <c r="D272" s="1035">
        <v>43947.178570000004</v>
      </c>
      <c r="E272" s="1036">
        <v>8.3800000000000003E-3</v>
      </c>
      <c r="F272" s="1036">
        <v>43947.186950000003</v>
      </c>
      <c r="G272" s="1036">
        <v>11743.26023</v>
      </c>
      <c r="H272" s="1036">
        <v>217.40206000000001</v>
      </c>
      <c r="I272" s="1036">
        <v>11960.66229</v>
      </c>
      <c r="J272" s="1036">
        <v>40302.584360000001</v>
      </c>
      <c r="K272" s="1036">
        <v>1849.4630099999999</v>
      </c>
      <c r="L272" s="1036">
        <v>42152.047370000008</v>
      </c>
      <c r="M272" s="1036">
        <v>1521.2073</v>
      </c>
      <c r="N272" s="1036">
        <v>1.9499999999999999E-3</v>
      </c>
      <c r="O272" s="1036">
        <v>1521.2092500000001</v>
      </c>
      <c r="P272" s="1036">
        <v>53567.051889999995</v>
      </c>
      <c r="Q272" s="1036">
        <v>2066.8670200000001</v>
      </c>
      <c r="R272" s="1037">
        <v>55633.918909999993</v>
      </c>
    </row>
    <row r="273" spans="1:18">
      <c r="A273" s="362"/>
      <c r="B273" s="362"/>
      <c r="C273" s="1039" t="s">
        <v>308</v>
      </c>
      <c r="D273" s="1040">
        <v>75054.259890000001</v>
      </c>
      <c r="E273" s="1041">
        <v>244.62571000000003</v>
      </c>
      <c r="F273" s="1041">
        <v>75298.885599999994</v>
      </c>
      <c r="G273" s="1041">
        <v>30681.492340000001</v>
      </c>
      <c r="H273" s="1041">
        <v>4487.1391800000001</v>
      </c>
      <c r="I273" s="1041">
        <v>35168.631519999995</v>
      </c>
      <c r="J273" s="1041">
        <v>48740.466780000002</v>
      </c>
      <c r="K273" s="1041">
        <v>3772.4446900000003</v>
      </c>
      <c r="L273" s="1041">
        <v>52512.911469999999</v>
      </c>
      <c r="M273" s="1041">
        <v>4480.2460799999999</v>
      </c>
      <c r="N273" s="1041">
        <v>1459.4436400000002</v>
      </c>
      <c r="O273" s="1041">
        <v>5939.6897200000003</v>
      </c>
      <c r="P273" s="1041">
        <v>83902.205199999997</v>
      </c>
      <c r="Q273" s="1041">
        <v>9719.0275099999981</v>
      </c>
      <c r="R273" s="1042">
        <v>93621.232710000011</v>
      </c>
    </row>
    <row r="274" spans="1:18">
      <c r="A274" s="362"/>
      <c r="B274" s="357" t="s">
        <v>304</v>
      </c>
      <c r="C274" s="357" t="s">
        <v>310</v>
      </c>
      <c r="D274" s="1035">
        <v>1470542.61683</v>
      </c>
      <c r="E274" s="1036">
        <v>21547.316589999999</v>
      </c>
      <c r="F274" s="1036">
        <v>1492089.9334200001</v>
      </c>
      <c r="G274" s="1036">
        <v>224175.54334</v>
      </c>
      <c r="H274" s="1036">
        <v>34402.144830000005</v>
      </c>
      <c r="I274" s="1036">
        <v>258577.68817000001</v>
      </c>
      <c r="J274" s="1036">
        <v>395366.84705000004</v>
      </c>
      <c r="K274" s="1036">
        <v>71756.62934</v>
      </c>
      <c r="L274" s="1036">
        <v>467123.47638999997</v>
      </c>
      <c r="M274" s="1036">
        <v>107828.97341999999</v>
      </c>
      <c r="N274" s="1036">
        <v>36419.56222</v>
      </c>
      <c r="O274" s="1036">
        <v>144248.53564000002</v>
      </c>
      <c r="P274" s="1036">
        <v>727371.36380999989</v>
      </c>
      <c r="Q274" s="1036">
        <v>142578.33638999998</v>
      </c>
      <c r="R274" s="1037">
        <v>869949.70020000008</v>
      </c>
    </row>
    <row r="275" spans="1:18">
      <c r="A275" s="362"/>
      <c r="B275" s="357" t="s">
        <v>440</v>
      </c>
      <c r="C275" s="357" t="s">
        <v>441</v>
      </c>
      <c r="D275" s="1035">
        <v>5462.41939</v>
      </c>
      <c r="E275" s="1036">
        <v>0</v>
      </c>
      <c r="F275" s="1036">
        <v>5462.41939</v>
      </c>
      <c r="G275" s="1036">
        <v>0</v>
      </c>
      <c r="H275" s="1036">
        <v>0</v>
      </c>
      <c r="I275" s="1036">
        <v>0</v>
      </c>
      <c r="J275" s="1036">
        <v>133.51531</v>
      </c>
      <c r="K275" s="1036">
        <v>0</v>
      </c>
      <c r="L275" s="1036">
        <v>133.51531</v>
      </c>
      <c r="M275" s="1036">
        <v>20</v>
      </c>
      <c r="N275" s="1036">
        <v>0</v>
      </c>
      <c r="O275" s="1036">
        <v>20</v>
      </c>
      <c r="P275" s="1036">
        <v>153.51531</v>
      </c>
      <c r="Q275" s="1036">
        <v>0</v>
      </c>
      <c r="R275" s="1037">
        <v>153.51531</v>
      </c>
    </row>
    <row r="276" spans="1:18">
      <c r="A276" s="362"/>
      <c r="B276" s="357" t="s">
        <v>442</v>
      </c>
      <c r="C276" s="357" t="s">
        <v>443</v>
      </c>
      <c r="D276" s="1035">
        <v>5748.1913199999999</v>
      </c>
      <c r="E276" s="1036">
        <v>0</v>
      </c>
      <c r="F276" s="1036">
        <v>5748.1913199999999</v>
      </c>
      <c r="G276" s="1036">
        <v>0</v>
      </c>
      <c r="H276" s="1036">
        <v>0</v>
      </c>
      <c r="I276" s="1036">
        <v>0</v>
      </c>
      <c r="J276" s="1036">
        <v>10.38762</v>
      </c>
      <c r="K276" s="1036">
        <v>0</v>
      </c>
      <c r="L276" s="1036">
        <v>10.38762</v>
      </c>
      <c r="M276" s="1036">
        <v>0</v>
      </c>
      <c r="N276" s="1036">
        <v>0</v>
      </c>
      <c r="O276" s="1036">
        <v>0</v>
      </c>
      <c r="P276" s="1036">
        <v>10.38762</v>
      </c>
      <c r="Q276" s="1036">
        <v>0</v>
      </c>
      <c r="R276" s="1037">
        <v>10.38762</v>
      </c>
    </row>
    <row r="277" spans="1:18">
      <c r="A277" s="362"/>
      <c r="B277" s="357" t="s">
        <v>444</v>
      </c>
      <c r="C277" s="357" t="s">
        <v>444</v>
      </c>
      <c r="D277" s="1035">
        <v>30172.99237</v>
      </c>
      <c r="E277" s="1036">
        <v>0</v>
      </c>
      <c r="F277" s="1036">
        <v>30172.99237</v>
      </c>
      <c r="G277" s="1036">
        <v>1.5421400000000001</v>
      </c>
      <c r="H277" s="1036">
        <v>0</v>
      </c>
      <c r="I277" s="1036">
        <v>1.5421400000000001</v>
      </c>
      <c r="J277" s="1036">
        <v>3755.95966</v>
      </c>
      <c r="K277" s="1036">
        <v>19.21462</v>
      </c>
      <c r="L277" s="1036">
        <v>3775.1742799999997</v>
      </c>
      <c r="M277" s="1036">
        <v>1325.5391299999999</v>
      </c>
      <c r="N277" s="1036">
        <v>0</v>
      </c>
      <c r="O277" s="1036">
        <v>1325.5391299999999</v>
      </c>
      <c r="P277" s="1036">
        <v>5083.0409300000001</v>
      </c>
      <c r="Q277" s="1036">
        <v>19.21462</v>
      </c>
      <c r="R277" s="1037">
        <v>5102.2555499999999</v>
      </c>
    </row>
    <row r="278" spans="1:18">
      <c r="A278" s="357" t="s">
        <v>977</v>
      </c>
      <c r="B278" s="1038"/>
      <c r="C278" s="1038"/>
      <c r="D278" s="1035">
        <v>2394492.7073400002</v>
      </c>
      <c r="E278" s="1036">
        <v>27347.7909</v>
      </c>
      <c r="F278" s="1036">
        <v>2421840.4982400001</v>
      </c>
      <c r="G278" s="1036">
        <v>379111.48047000001</v>
      </c>
      <c r="H278" s="1036">
        <v>51688.705620000008</v>
      </c>
      <c r="I278" s="1036">
        <v>430800.18608999997</v>
      </c>
      <c r="J278" s="1036">
        <v>754044.30350000004</v>
      </c>
      <c r="K278" s="1036">
        <v>104817.53186000002</v>
      </c>
      <c r="L278" s="1036">
        <v>858861.83535999991</v>
      </c>
      <c r="M278" s="1036">
        <v>163030.11129</v>
      </c>
      <c r="N278" s="1036">
        <v>51534.145880000004</v>
      </c>
      <c r="O278" s="1036">
        <v>214564.25717000003</v>
      </c>
      <c r="P278" s="1036">
        <v>1296185.8952599999</v>
      </c>
      <c r="Q278" s="1036">
        <v>208040.38336000001</v>
      </c>
      <c r="R278" s="1037">
        <v>1504226.2786199995</v>
      </c>
    </row>
    <row r="279" spans="1:18">
      <c r="A279" s="357" t="s">
        <v>25</v>
      </c>
      <c r="B279" s="357" t="s">
        <v>25</v>
      </c>
      <c r="C279" s="357" t="s">
        <v>445</v>
      </c>
      <c r="D279" s="1035">
        <v>37268.082539999996</v>
      </c>
      <c r="E279" s="1036">
        <v>0</v>
      </c>
      <c r="F279" s="1036">
        <v>37268.082539999996</v>
      </c>
      <c r="G279" s="1036">
        <v>0</v>
      </c>
      <c r="H279" s="1036">
        <v>0</v>
      </c>
      <c r="I279" s="1036">
        <v>0</v>
      </c>
      <c r="J279" s="1036">
        <v>1723.16794</v>
      </c>
      <c r="K279" s="1036">
        <v>610.26454000000001</v>
      </c>
      <c r="L279" s="1036">
        <v>2333.4324799999999</v>
      </c>
      <c r="M279" s="1036">
        <v>1533.6606000000002</v>
      </c>
      <c r="N279" s="1036">
        <v>161.66176999999999</v>
      </c>
      <c r="O279" s="1036">
        <v>1695.3223700000001</v>
      </c>
      <c r="P279" s="1036">
        <v>3256.82854</v>
      </c>
      <c r="Q279" s="1036">
        <v>771.92631000000006</v>
      </c>
      <c r="R279" s="1037">
        <v>4028.7548500000003</v>
      </c>
    </row>
    <row r="280" spans="1:18">
      <c r="A280" s="362"/>
      <c r="B280" s="362"/>
      <c r="C280" s="1039" t="s">
        <v>446</v>
      </c>
      <c r="D280" s="1040">
        <v>92228.199199999988</v>
      </c>
      <c r="E280" s="1041">
        <v>0</v>
      </c>
      <c r="F280" s="1041">
        <v>92228.199199999988</v>
      </c>
      <c r="G280" s="1041">
        <v>0</v>
      </c>
      <c r="H280" s="1041">
        <v>0</v>
      </c>
      <c r="I280" s="1041">
        <v>0</v>
      </c>
      <c r="J280" s="1041">
        <v>5778.8091599999998</v>
      </c>
      <c r="K280" s="1041">
        <v>232.15639999999999</v>
      </c>
      <c r="L280" s="1041">
        <v>6010.9655600000006</v>
      </c>
      <c r="M280" s="1041">
        <v>5008.4339</v>
      </c>
      <c r="N280" s="1041">
        <v>172.58262999999999</v>
      </c>
      <c r="O280" s="1041">
        <v>5181.0165299999999</v>
      </c>
      <c r="P280" s="1041">
        <v>10787.243059999999</v>
      </c>
      <c r="Q280" s="1041">
        <v>404.73903000000001</v>
      </c>
      <c r="R280" s="1042">
        <v>11191.98209</v>
      </c>
    </row>
    <row r="281" spans="1:18">
      <c r="A281" s="362"/>
      <c r="B281" s="362"/>
      <c r="C281" s="1039" t="s">
        <v>25</v>
      </c>
      <c r="D281" s="1040">
        <v>1359197.9327399998</v>
      </c>
      <c r="E281" s="1041">
        <v>88528.248389999979</v>
      </c>
      <c r="F281" s="1041">
        <v>1447726.1811299999</v>
      </c>
      <c r="G281" s="1041">
        <v>236772.96823000003</v>
      </c>
      <c r="H281" s="1041">
        <v>102479.46198999998</v>
      </c>
      <c r="I281" s="1041">
        <v>339252.43021999998</v>
      </c>
      <c r="J281" s="1041">
        <v>674118.33077000012</v>
      </c>
      <c r="K281" s="1041">
        <v>320403.75592000003</v>
      </c>
      <c r="L281" s="1041">
        <v>994522.08668999991</v>
      </c>
      <c r="M281" s="1041">
        <v>276120.64275</v>
      </c>
      <c r="N281" s="1041">
        <v>121423.22806000001</v>
      </c>
      <c r="O281" s="1041">
        <v>397543.87080999993</v>
      </c>
      <c r="P281" s="1041">
        <v>1187011.94175</v>
      </c>
      <c r="Q281" s="1041">
        <v>544306.44597</v>
      </c>
      <c r="R281" s="1042">
        <v>1731318.3877200002</v>
      </c>
    </row>
    <row r="282" spans="1:18">
      <c r="A282" s="362"/>
      <c r="B282" s="357" t="s">
        <v>311</v>
      </c>
      <c r="C282" s="357" t="s">
        <v>312</v>
      </c>
      <c r="D282" s="1035">
        <v>2063.2174500000001</v>
      </c>
      <c r="E282" s="1036">
        <v>52.410559999999997</v>
      </c>
      <c r="F282" s="1036">
        <v>2115.6280099999999</v>
      </c>
      <c r="G282" s="1036">
        <v>7409.3596500000003</v>
      </c>
      <c r="H282" s="1036">
        <v>508.65836999999999</v>
      </c>
      <c r="I282" s="1036">
        <v>7918.0180199999995</v>
      </c>
      <c r="J282" s="1036">
        <v>73405.436450000008</v>
      </c>
      <c r="K282" s="1036">
        <v>16343.140039999998</v>
      </c>
      <c r="L282" s="1036">
        <v>89748.576489999992</v>
      </c>
      <c r="M282" s="1036">
        <v>3227.73891</v>
      </c>
      <c r="N282" s="1036">
        <v>187.21975</v>
      </c>
      <c r="O282" s="1036">
        <v>3414.9586600000002</v>
      </c>
      <c r="P282" s="1036">
        <v>84042.535010000007</v>
      </c>
      <c r="Q282" s="1036">
        <v>17039.01816</v>
      </c>
      <c r="R282" s="1037">
        <v>101081.55317</v>
      </c>
    </row>
    <row r="283" spans="1:18" s="1043" customFormat="1">
      <c r="A283" s="357" t="s">
        <v>978</v>
      </c>
      <c r="B283" s="1038"/>
      <c r="C283" s="1038"/>
      <c r="D283" s="1035">
        <v>1490757.4319299997</v>
      </c>
      <c r="E283" s="1036">
        <v>88580.658949999983</v>
      </c>
      <c r="F283" s="1036">
        <v>1579338.0908799998</v>
      </c>
      <c r="G283" s="1036">
        <v>244182.32788000003</v>
      </c>
      <c r="H283" s="1036">
        <v>102988.12035999999</v>
      </c>
      <c r="I283" s="1036">
        <v>347170.44823999994</v>
      </c>
      <c r="J283" s="1036">
        <v>755025.74432000017</v>
      </c>
      <c r="K283" s="1036">
        <v>337589.31690000003</v>
      </c>
      <c r="L283" s="1036">
        <v>1092615.0612199998</v>
      </c>
      <c r="M283" s="1036">
        <v>285890.47616000002</v>
      </c>
      <c r="N283" s="1036">
        <v>121944.69221000001</v>
      </c>
      <c r="O283" s="1036">
        <v>407835.16836999997</v>
      </c>
      <c r="P283" s="1036">
        <v>1285098.5483599999</v>
      </c>
      <c r="Q283" s="1036">
        <v>562522.12947000004</v>
      </c>
      <c r="R283" s="1037">
        <v>1847620.6778300004</v>
      </c>
    </row>
    <row r="284" spans="1:18">
      <c r="A284" s="357" t="s">
        <v>26</v>
      </c>
      <c r="B284" s="357" t="s">
        <v>447</v>
      </c>
      <c r="C284" s="357" t="s">
        <v>448</v>
      </c>
      <c r="D284" s="1035">
        <v>7566.51746</v>
      </c>
      <c r="E284" s="1036">
        <v>0</v>
      </c>
      <c r="F284" s="1036">
        <v>7566.51746</v>
      </c>
      <c r="G284" s="1036">
        <v>0</v>
      </c>
      <c r="H284" s="1036">
        <v>0</v>
      </c>
      <c r="I284" s="1036">
        <v>0</v>
      </c>
      <c r="J284" s="1036">
        <v>366.12723999999997</v>
      </c>
      <c r="K284" s="1036">
        <v>4.1530000000000004E-2</v>
      </c>
      <c r="L284" s="1036">
        <v>366.16876999999999</v>
      </c>
      <c r="M284" s="1036">
        <v>41.051569999999998</v>
      </c>
      <c r="N284" s="1036">
        <v>0</v>
      </c>
      <c r="O284" s="1036">
        <v>41.051569999999998</v>
      </c>
      <c r="P284" s="1036">
        <v>407.17881</v>
      </c>
      <c r="Q284" s="1036">
        <v>4.1530000000000004E-2</v>
      </c>
      <c r="R284" s="1037">
        <v>407.22034000000002</v>
      </c>
    </row>
    <row r="285" spans="1:18">
      <c r="A285" s="362"/>
      <c r="B285" s="357" t="s">
        <v>26</v>
      </c>
      <c r="C285" s="357" t="s">
        <v>26</v>
      </c>
      <c r="D285" s="1035">
        <v>450760.86010999995</v>
      </c>
      <c r="E285" s="1036">
        <v>21060.007510000003</v>
      </c>
      <c r="F285" s="1036">
        <v>471820.86762000009</v>
      </c>
      <c r="G285" s="1036">
        <v>38461.164169999996</v>
      </c>
      <c r="H285" s="1036">
        <v>12158.674059999999</v>
      </c>
      <c r="I285" s="1036">
        <v>50619.838229999994</v>
      </c>
      <c r="J285" s="1036">
        <v>150509.75768000001</v>
      </c>
      <c r="K285" s="1036">
        <v>29809.866959999996</v>
      </c>
      <c r="L285" s="1036">
        <v>180319.62464000005</v>
      </c>
      <c r="M285" s="1036">
        <v>40536.621700000003</v>
      </c>
      <c r="N285" s="1036">
        <v>13168.336160000001</v>
      </c>
      <c r="O285" s="1036">
        <v>53704.957859999995</v>
      </c>
      <c r="P285" s="1036">
        <v>229507.54354999997</v>
      </c>
      <c r="Q285" s="1036">
        <v>55136.877179999996</v>
      </c>
      <c r="R285" s="1037">
        <v>284644.42073000007</v>
      </c>
    </row>
    <row r="286" spans="1:18">
      <c r="A286" s="362"/>
      <c r="B286" s="357" t="s">
        <v>466</v>
      </c>
      <c r="C286" s="357" t="s">
        <v>466</v>
      </c>
      <c r="D286" s="1035">
        <v>9872.86888</v>
      </c>
      <c r="E286" s="1036">
        <v>0</v>
      </c>
      <c r="F286" s="1036">
        <v>9872.86888</v>
      </c>
      <c r="G286" s="1036">
        <v>0</v>
      </c>
      <c r="H286" s="1036">
        <v>0</v>
      </c>
      <c r="I286" s="1036">
        <v>0</v>
      </c>
      <c r="J286" s="1036">
        <v>542.54602</v>
      </c>
      <c r="K286" s="1036">
        <v>0</v>
      </c>
      <c r="L286" s="1036">
        <v>542.54602</v>
      </c>
      <c r="M286" s="1036">
        <v>130</v>
      </c>
      <c r="N286" s="1036">
        <v>0</v>
      </c>
      <c r="O286" s="1036">
        <v>130</v>
      </c>
      <c r="P286" s="1036">
        <v>672.54602</v>
      </c>
      <c r="Q286" s="1036">
        <v>0</v>
      </c>
      <c r="R286" s="1037">
        <v>672.54602</v>
      </c>
    </row>
    <row r="287" spans="1:18">
      <c r="A287" s="357" t="s">
        <v>979</v>
      </c>
      <c r="B287" s="1038"/>
      <c r="C287" s="1038"/>
      <c r="D287" s="1035">
        <v>468200.24644999992</v>
      </c>
      <c r="E287" s="1036">
        <v>21060.007510000003</v>
      </c>
      <c r="F287" s="1036">
        <v>489260.25396000006</v>
      </c>
      <c r="G287" s="1036">
        <v>38461.164169999996</v>
      </c>
      <c r="H287" s="1036">
        <v>12158.674059999999</v>
      </c>
      <c r="I287" s="1036">
        <v>50619.838229999994</v>
      </c>
      <c r="J287" s="1036">
        <v>151418.43094000002</v>
      </c>
      <c r="K287" s="1036">
        <v>29809.908489999998</v>
      </c>
      <c r="L287" s="1036">
        <v>181228.33943000008</v>
      </c>
      <c r="M287" s="1036">
        <v>40707.673270000007</v>
      </c>
      <c r="N287" s="1036">
        <v>13168.336160000001</v>
      </c>
      <c r="O287" s="1036">
        <v>53876.009429999991</v>
      </c>
      <c r="P287" s="1036">
        <v>230587.26837999999</v>
      </c>
      <c r="Q287" s="1036">
        <v>55136.918709999991</v>
      </c>
      <c r="R287" s="1037">
        <v>285724.18709000002</v>
      </c>
    </row>
    <row r="288" spans="1:18">
      <c r="A288" s="357" t="s">
        <v>27</v>
      </c>
      <c r="B288" s="357" t="s">
        <v>313</v>
      </c>
      <c r="C288" s="357" t="s">
        <v>314</v>
      </c>
      <c r="D288" s="1035">
        <v>90785.650810000006</v>
      </c>
      <c r="E288" s="1036">
        <v>282.15800000000002</v>
      </c>
      <c r="F288" s="1036">
        <v>91067.808810000002</v>
      </c>
      <c r="G288" s="1036">
        <v>12775.858829999999</v>
      </c>
      <c r="H288" s="1036">
        <v>704.70803999999998</v>
      </c>
      <c r="I288" s="1036">
        <v>13480.566870000001</v>
      </c>
      <c r="J288" s="1036">
        <v>49352.939420000002</v>
      </c>
      <c r="K288" s="1036">
        <v>5754.7753100000009</v>
      </c>
      <c r="L288" s="1036">
        <v>55107.71473</v>
      </c>
      <c r="M288" s="1036">
        <v>6188.6387700000005</v>
      </c>
      <c r="N288" s="1036">
        <v>1622.3498399999999</v>
      </c>
      <c r="O288" s="1036">
        <v>7810.9886100000003</v>
      </c>
      <c r="P288" s="1036">
        <v>68317.437020000012</v>
      </c>
      <c r="Q288" s="1036">
        <v>8081.8331900000003</v>
      </c>
      <c r="R288" s="1037">
        <v>76399.270209999988</v>
      </c>
    </row>
    <row r="289" spans="1:18">
      <c r="A289" s="362"/>
      <c r="B289" s="362"/>
      <c r="C289" s="1039" t="s">
        <v>315</v>
      </c>
      <c r="D289" s="1040">
        <v>1280314.5774000001</v>
      </c>
      <c r="E289" s="1041">
        <v>28520.979119999996</v>
      </c>
      <c r="F289" s="1041">
        <v>1308835.5565200003</v>
      </c>
      <c r="G289" s="1041">
        <v>402234.40878000011</v>
      </c>
      <c r="H289" s="1041">
        <v>64164.305930000002</v>
      </c>
      <c r="I289" s="1041">
        <v>466398.71471000009</v>
      </c>
      <c r="J289" s="1041">
        <v>411752.74345000007</v>
      </c>
      <c r="K289" s="1041">
        <v>65995.087339999998</v>
      </c>
      <c r="L289" s="1041">
        <v>477747.83078999998</v>
      </c>
      <c r="M289" s="1041">
        <v>111929.35272</v>
      </c>
      <c r="N289" s="1041">
        <v>48138.70711000001</v>
      </c>
      <c r="O289" s="1041">
        <v>160068.05983000001</v>
      </c>
      <c r="P289" s="1041">
        <v>925916.50494999986</v>
      </c>
      <c r="Q289" s="1041">
        <v>178298.10038000002</v>
      </c>
      <c r="R289" s="1042">
        <v>1104214.6053300002</v>
      </c>
    </row>
    <row r="290" spans="1:18">
      <c r="A290" s="362"/>
      <c r="B290" s="357" t="s">
        <v>449</v>
      </c>
      <c r="C290" s="357" t="s">
        <v>449</v>
      </c>
      <c r="D290" s="1035">
        <v>14416.37097</v>
      </c>
      <c r="E290" s="1036">
        <v>0</v>
      </c>
      <c r="F290" s="1036">
        <v>14416.37097</v>
      </c>
      <c r="G290" s="1036">
        <v>0</v>
      </c>
      <c r="H290" s="1036">
        <v>0</v>
      </c>
      <c r="I290" s="1036">
        <v>0</v>
      </c>
      <c r="J290" s="1036">
        <v>124.7299</v>
      </c>
      <c r="K290" s="1036">
        <v>2.0250000000000001E-2</v>
      </c>
      <c r="L290" s="1036">
        <v>124.75014999999999</v>
      </c>
      <c r="M290" s="1036">
        <v>0.5</v>
      </c>
      <c r="N290" s="1036">
        <v>0</v>
      </c>
      <c r="O290" s="1036">
        <v>0.5</v>
      </c>
      <c r="P290" s="1036">
        <v>125.2299</v>
      </c>
      <c r="Q290" s="1036">
        <v>2.0250000000000001E-2</v>
      </c>
      <c r="R290" s="1037">
        <v>125.25014999999999</v>
      </c>
    </row>
    <row r="291" spans="1:18">
      <c r="A291" s="357" t="s">
        <v>980</v>
      </c>
      <c r="B291" s="1038"/>
      <c r="C291" s="1038"/>
      <c r="D291" s="1035">
        <v>1385516.5991800001</v>
      </c>
      <c r="E291" s="1036">
        <v>28803.137119999996</v>
      </c>
      <c r="F291" s="1036">
        <v>1414319.7363000002</v>
      </c>
      <c r="G291" s="1036">
        <v>415010.2676100001</v>
      </c>
      <c r="H291" s="1036">
        <v>64869.01397</v>
      </c>
      <c r="I291" s="1036">
        <v>479879.28158000013</v>
      </c>
      <c r="J291" s="1036">
        <v>461230.41277000005</v>
      </c>
      <c r="K291" s="1036">
        <v>71749.882900000011</v>
      </c>
      <c r="L291" s="1036">
        <v>532980.2956699999</v>
      </c>
      <c r="M291" s="1036">
        <v>118118.49149</v>
      </c>
      <c r="N291" s="1036">
        <v>49761.056950000006</v>
      </c>
      <c r="O291" s="1036">
        <v>167879.54844000001</v>
      </c>
      <c r="P291" s="1036">
        <v>994359.17186999973</v>
      </c>
      <c r="Q291" s="1036">
        <v>186379.95382000002</v>
      </c>
      <c r="R291" s="1037">
        <v>1180739.1256900004</v>
      </c>
    </row>
    <row r="292" spans="1:18">
      <c r="A292" s="1044" t="s">
        <v>981</v>
      </c>
      <c r="B292" s="1045"/>
      <c r="C292" s="1046"/>
      <c r="D292" s="1035">
        <v>261601025.33678985</v>
      </c>
      <c r="E292" s="1036">
        <v>95586236.912930027</v>
      </c>
      <c r="F292" s="1036">
        <v>357187262.2497201</v>
      </c>
      <c r="G292" s="1036">
        <v>64236832.327480003</v>
      </c>
      <c r="H292" s="1036">
        <v>48020444.139100023</v>
      </c>
      <c r="I292" s="1036">
        <v>112257276.46657999</v>
      </c>
      <c r="J292" s="1036">
        <v>83307784.71762</v>
      </c>
      <c r="K292" s="1036">
        <v>44591463.442619994</v>
      </c>
      <c r="L292" s="1036">
        <v>127899248.16024008</v>
      </c>
      <c r="M292" s="1036">
        <v>79352716.268820077</v>
      </c>
      <c r="N292" s="1036">
        <v>51231687.262229994</v>
      </c>
      <c r="O292" s="1036">
        <v>130584403.53105003</v>
      </c>
      <c r="P292" s="1036">
        <v>226897333.31392002</v>
      </c>
      <c r="Q292" s="1036">
        <v>143843594.84395003</v>
      </c>
      <c r="R292" s="1037">
        <v>370740928.15786976</v>
      </c>
    </row>
    <row r="293" spans="1:18">
      <c r="A293" s="357" t="s">
        <v>982</v>
      </c>
      <c r="B293" s="1038"/>
      <c r="C293" s="1038"/>
      <c r="D293" s="1035">
        <v>0</v>
      </c>
      <c r="E293" s="1036">
        <v>946528.00647999998</v>
      </c>
      <c r="F293" s="1036">
        <v>946528.00647999998</v>
      </c>
      <c r="G293" s="1036">
        <v>0</v>
      </c>
      <c r="H293" s="1036">
        <v>1520253.5844299998</v>
      </c>
      <c r="I293" s="1036">
        <v>1520253.5844299998</v>
      </c>
      <c r="J293" s="1036">
        <v>0</v>
      </c>
      <c r="K293" s="1036">
        <v>0</v>
      </c>
      <c r="L293" s="1036">
        <v>0</v>
      </c>
      <c r="M293" s="1036">
        <v>0</v>
      </c>
      <c r="N293" s="1036">
        <v>345768.05302999995</v>
      </c>
      <c r="O293" s="1036">
        <v>345768.05302999995</v>
      </c>
      <c r="P293" s="1036">
        <v>0</v>
      </c>
      <c r="Q293" s="1036">
        <v>1866021.6374599999</v>
      </c>
      <c r="R293" s="1037">
        <v>1866021.6374600001</v>
      </c>
    </row>
    <row r="294" spans="1:18">
      <c r="A294" s="367" t="s">
        <v>468</v>
      </c>
      <c r="B294" s="368"/>
      <c r="C294" s="368"/>
      <c r="D294" s="1047">
        <v>261601025.33678985</v>
      </c>
      <c r="E294" s="1048">
        <v>96532764.91941002</v>
      </c>
      <c r="F294" s="1048">
        <v>358133790.25620008</v>
      </c>
      <c r="G294" s="1048">
        <v>64236832.327480003</v>
      </c>
      <c r="H294" s="1048">
        <v>49540697.723530024</v>
      </c>
      <c r="I294" s="1048">
        <v>113777530.05100998</v>
      </c>
      <c r="J294" s="1048">
        <v>83307784.71762</v>
      </c>
      <c r="K294" s="1048">
        <v>44591463.442619994</v>
      </c>
      <c r="L294" s="1048">
        <v>127899248.16024008</v>
      </c>
      <c r="M294" s="1048">
        <v>79352716.268820077</v>
      </c>
      <c r="N294" s="1048">
        <v>51577455.315259993</v>
      </c>
      <c r="O294" s="1048">
        <v>130930171.58408003</v>
      </c>
      <c r="P294" s="1048">
        <v>226897333.31392002</v>
      </c>
      <c r="Q294" s="1048">
        <v>145709616.48141003</v>
      </c>
      <c r="R294" s="1049">
        <v>372606949.79532975</v>
      </c>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row r="789" spans="1:18">
      <c r="A789" s="7"/>
      <c r="B789" s="7"/>
      <c r="C789" s="7"/>
      <c r="D789" s="7"/>
      <c r="E789" s="7"/>
      <c r="F789" s="7"/>
      <c r="G789" s="7"/>
      <c r="H789" s="7"/>
      <c r="I789" s="7"/>
      <c r="J789" s="7"/>
      <c r="K789" s="7"/>
      <c r="L789" s="7"/>
      <c r="M789" s="7"/>
      <c r="N789" s="7"/>
      <c r="O789" s="7"/>
      <c r="P789" s="7"/>
      <c r="Q789" s="7"/>
      <c r="R789" s="7"/>
    </row>
    <row r="790" spans="1:18">
      <c r="A790" s="7"/>
      <c r="B790" s="7"/>
      <c r="C790" s="7"/>
      <c r="D790" s="7"/>
      <c r="E790" s="7"/>
      <c r="F790" s="7"/>
      <c r="G790" s="7"/>
      <c r="H790" s="7"/>
      <c r="I790" s="7"/>
      <c r="J790" s="7"/>
      <c r="K790" s="7"/>
      <c r="L790" s="7"/>
      <c r="M790" s="7"/>
      <c r="N790" s="7"/>
      <c r="O790" s="7"/>
      <c r="P790" s="7"/>
      <c r="Q790" s="7"/>
      <c r="R790" s="7"/>
    </row>
    <row r="791" spans="1:18">
      <c r="A791" s="7"/>
      <c r="B791" s="7"/>
      <c r="C791" s="7"/>
      <c r="D791" s="7"/>
      <c r="E791" s="7"/>
      <c r="F791" s="7"/>
      <c r="G791" s="7"/>
      <c r="H791" s="7"/>
      <c r="I791" s="7"/>
      <c r="J791" s="7"/>
      <c r="K791" s="7"/>
      <c r="L791" s="7"/>
      <c r="M791" s="7"/>
      <c r="N791" s="7"/>
      <c r="O791" s="7"/>
      <c r="P791" s="7"/>
      <c r="Q791" s="7"/>
      <c r="R791" s="7"/>
    </row>
    <row r="792" spans="1:18">
      <c r="A792" s="7"/>
      <c r="B792" s="7"/>
      <c r="C792" s="7"/>
      <c r="D792" s="7"/>
      <c r="E792" s="7"/>
      <c r="F792" s="7"/>
      <c r="G792" s="7"/>
      <c r="H792" s="7"/>
      <c r="I792" s="7"/>
      <c r="J792" s="7"/>
      <c r="K792" s="7"/>
      <c r="L792" s="7"/>
      <c r="M792" s="7"/>
      <c r="N792" s="7"/>
      <c r="O792" s="7"/>
      <c r="P792" s="7"/>
      <c r="Q792" s="7"/>
      <c r="R792" s="7"/>
    </row>
    <row r="793" spans="1:18">
      <c r="A793" s="7"/>
      <c r="B793" s="7"/>
      <c r="C793" s="7"/>
      <c r="D793" s="7"/>
      <c r="E793" s="7"/>
      <c r="F793" s="7"/>
      <c r="G793" s="7"/>
      <c r="H793" s="7"/>
      <c r="I793" s="7"/>
      <c r="J793" s="7"/>
      <c r="K793" s="7"/>
      <c r="L793" s="7"/>
      <c r="M793" s="7"/>
      <c r="N793" s="7"/>
      <c r="O793" s="7"/>
      <c r="P793" s="7"/>
      <c r="Q793" s="7"/>
      <c r="R793" s="7"/>
    </row>
    <row r="794" spans="1:18">
      <c r="A794" s="7"/>
      <c r="B794" s="7"/>
      <c r="C794" s="7"/>
      <c r="D794" s="7"/>
      <c r="E794" s="7"/>
      <c r="F794" s="7"/>
      <c r="G794" s="7"/>
      <c r="H794" s="7"/>
      <c r="I794" s="7"/>
      <c r="J794" s="7"/>
      <c r="K794" s="7"/>
      <c r="L794" s="7"/>
      <c r="M794" s="7"/>
      <c r="N794" s="7"/>
      <c r="O794" s="7"/>
      <c r="P794" s="7"/>
      <c r="Q794" s="7"/>
      <c r="R794" s="7"/>
    </row>
  </sheetData>
  <mergeCells count="10">
    <mergeCell ref="A292:C292"/>
    <mergeCell ref="A3:R3"/>
    <mergeCell ref="A7:A8"/>
    <mergeCell ref="B7:B8"/>
    <mergeCell ref="C7:C8"/>
    <mergeCell ref="D7:F7"/>
    <mergeCell ref="G7:I7"/>
    <mergeCell ref="J7:L7"/>
    <mergeCell ref="M7:O7"/>
    <mergeCell ref="P7:R7"/>
  </mergeCells>
  <hyperlinks>
    <hyperlink ref="A1" location="Índice!A1" display="Volver al Índice" xr:uid="{135E0E11-4B58-422E-AD89-3B50F3798C6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A8D4-8423-4498-98BE-71F8E64DB202}">
  <sheetPr>
    <pageSetUpPr fitToPage="1"/>
  </sheetPr>
  <dimension ref="A1:U107"/>
  <sheetViews>
    <sheetView showGridLines="0" zoomScaleNormal="100" workbookViewId="0"/>
  </sheetViews>
  <sheetFormatPr baseColWidth="10" defaultColWidth="11.44140625" defaultRowHeight="13.2"/>
  <cols>
    <col min="1" max="1" width="3.44140625" style="213" customWidth="1"/>
    <col min="2" max="2" width="8.44140625" style="213" customWidth="1"/>
    <col min="3" max="3" width="2.44140625" style="213" customWidth="1"/>
    <col min="4" max="4" width="9.44140625" style="213" customWidth="1"/>
    <col min="5" max="5" width="1.109375" style="213" customWidth="1"/>
    <col min="6" max="6" width="11.44140625" style="213" customWidth="1"/>
    <col min="7" max="7" width="2" style="213" customWidth="1"/>
    <col min="8" max="8" width="11.44140625" style="213" bestFit="1" customWidth="1"/>
    <col min="9" max="9" width="1.88671875" style="213" customWidth="1"/>
    <col min="10" max="10" width="8.44140625" style="213" customWidth="1"/>
    <col min="11" max="11" width="1.44140625" style="213" customWidth="1"/>
    <col min="12" max="12" width="11" style="213" customWidth="1"/>
    <col min="13" max="13" width="2.44140625" style="213" customWidth="1"/>
    <col min="14" max="14" width="8.44140625" style="213" customWidth="1"/>
    <col min="15" max="15" width="1.44140625" style="213" customWidth="1"/>
    <col min="16" max="16" width="13.109375" style="213" customWidth="1"/>
    <col min="17" max="17" width="1.44140625" style="213" customWidth="1"/>
    <col min="18" max="18" width="11" style="213" customWidth="1"/>
    <col min="19" max="19" width="1.44140625" style="213" customWidth="1"/>
    <col min="20" max="20" width="12.44140625" style="213" bestFit="1" customWidth="1"/>
    <col min="21" max="256" width="11.44140625" style="213"/>
    <col min="257" max="257" width="3.44140625" style="213" customWidth="1"/>
    <col min="258" max="258" width="8.44140625" style="213" customWidth="1"/>
    <col min="259" max="259" width="2.44140625" style="213" customWidth="1"/>
    <col min="260" max="260" width="9.44140625" style="213" customWidth="1"/>
    <col min="261" max="261" width="1.109375" style="213" customWidth="1"/>
    <col min="262" max="262" width="11.44140625" style="213"/>
    <col min="263" max="263" width="2" style="213" customWidth="1"/>
    <col min="264" max="264" width="11.44140625" style="213" bestFit="1"/>
    <col min="265" max="265" width="1.88671875" style="213" customWidth="1"/>
    <col min="266" max="266" width="8.44140625" style="213" customWidth="1"/>
    <col min="267" max="267" width="1.44140625" style="213" customWidth="1"/>
    <col min="268" max="268" width="11" style="213" customWidth="1"/>
    <col min="269" max="269" width="2.44140625" style="213" customWidth="1"/>
    <col min="270" max="270" width="8.44140625" style="213" customWidth="1"/>
    <col min="271" max="271" width="1.44140625" style="213" customWidth="1"/>
    <col min="272" max="272" width="13.109375" style="213" customWidth="1"/>
    <col min="273" max="273" width="1.44140625" style="213" customWidth="1"/>
    <col min="274" max="274" width="11" style="213" customWidth="1"/>
    <col min="275" max="275" width="1.44140625" style="213" customWidth="1"/>
    <col min="276" max="276" width="12.44140625" style="213" bestFit="1" customWidth="1"/>
    <col min="277" max="512" width="11.44140625" style="213"/>
    <col min="513" max="513" width="3.44140625" style="213" customWidth="1"/>
    <col min="514" max="514" width="8.44140625" style="213" customWidth="1"/>
    <col min="515" max="515" width="2.44140625" style="213" customWidth="1"/>
    <col min="516" max="516" width="9.44140625" style="213" customWidth="1"/>
    <col min="517" max="517" width="1.109375" style="213" customWidth="1"/>
    <col min="518" max="518" width="11.44140625" style="213"/>
    <col min="519" max="519" width="2" style="213" customWidth="1"/>
    <col min="520" max="520" width="11.44140625" style="213" bestFit="1"/>
    <col min="521" max="521" width="1.88671875" style="213" customWidth="1"/>
    <col min="522" max="522" width="8.44140625" style="213" customWidth="1"/>
    <col min="523" max="523" width="1.44140625" style="213" customWidth="1"/>
    <col min="524" max="524" width="11" style="213" customWidth="1"/>
    <col min="525" max="525" width="2.44140625" style="213" customWidth="1"/>
    <col min="526" max="526" width="8.44140625" style="213" customWidth="1"/>
    <col min="527" max="527" width="1.44140625" style="213" customWidth="1"/>
    <col min="528" max="528" width="13.109375" style="213" customWidth="1"/>
    <col min="529" max="529" width="1.44140625" style="213" customWidth="1"/>
    <col min="530" max="530" width="11" style="213" customWidth="1"/>
    <col min="531" max="531" width="1.44140625" style="213" customWidth="1"/>
    <col min="532" max="532" width="12.44140625" style="213" bestFit="1" customWidth="1"/>
    <col min="533" max="768" width="11.44140625" style="213"/>
    <col min="769" max="769" width="3.44140625" style="213" customWidth="1"/>
    <col min="770" max="770" width="8.44140625" style="213" customWidth="1"/>
    <col min="771" max="771" width="2.44140625" style="213" customWidth="1"/>
    <col min="772" max="772" width="9.44140625" style="213" customWidth="1"/>
    <col min="773" max="773" width="1.109375" style="213" customWidth="1"/>
    <col min="774" max="774" width="11.44140625" style="213"/>
    <col min="775" max="775" width="2" style="213" customWidth="1"/>
    <col min="776" max="776" width="11.44140625" style="213" bestFit="1"/>
    <col min="777" max="777" width="1.88671875" style="213" customWidth="1"/>
    <col min="778" max="778" width="8.44140625" style="213" customWidth="1"/>
    <col min="779" max="779" width="1.44140625" style="213" customWidth="1"/>
    <col min="780" max="780" width="11" style="213" customWidth="1"/>
    <col min="781" max="781" width="2.44140625" style="213" customWidth="1"/>
    <col min="782" max="782" width="8.44140625" style="213" customWidth="1"/>
    <col min="783" max="783" width="1.44140625" style="213" customWidth="1"/>
    <col min="784" max="784" width="13.109375" style="213" customWidth="1"/>
    <col min="785" max="785" width="1.44140625" style="213" customWidth="1"/>
    <col min="786" max="786" width="11" style="213" customWidth="1"/>
    <col min="787" max="787" width="1.44140625" style="213" customWidth="1"/>
    <col min="788" max="788" width="12.44140625" style="213" bestFit="1" customWidth="1"/>
    <col min="789" max="1024" width="11.44140625" style="213"/>
    <col min="1025" max="1025" width="3.44140625" style="213" customWidth="1"/>
    <col min="1026" max="1026" width="8.44140625" style="213" customWidth="1"/>
    <col min="1027" max="1027" width="2.44140625" style="213" customWidth="1"/>
    <col min="1028" max="1028" width="9.44140625" style="213" customWidth="1"/>
    <col min="1029" max="1029" width="1.109375" style="213" customWidth="1"/>
    <col min="1030" max="1030" width="11.44140625" style="213"/>
    <col min="1031" max="1031" width="2" style="213" customWidth="1"/>
    <col min="1032" max="1032" width="11.44140625" style="213" bestFit="1"/>
    <col min="1033" max="1033" width="1.88671875" style="213" customWidth="1"/>
    <col min="1034" max="1034" width="8.44140625" style="213" customWidth="1"/>
    <col min="1035" max="1035" width="1.44140625" style="213" customWidth="1"/>
    <col min="1036" max="1036" width="11" style="213" customWidth="1"/>
    <col min="1037" max="1037" width="2.44140625" style="213" customWidth="1"/>
    <col min="1038" max="1038" width="8.44140625" style="213" customWidth="1"/>
    <col min="1039" max="1039" width="1.44140625" style="213" customWidth="1"/>
    <col min="1040" max="1040" width="13.109375" style="213" customWidth="1"/>
    <col min="1041" max="1041" width="1.44140625" style="213" customWidth="1"/>
    <col min="1042" max="1042" width="11" style="213" customWidth="1"/>
    <col min="1043" max="1043" width="1.44140625" style="213" customWidth="1"/>
    <col min="1044" max="1044" width="12.44140625" style="213" bestFit="1" customWidth="1"/>
    <col min="1045" max="1280" width="11.44140625" style="213"/>
    <col min="1281" max="1281" width="3.44140625" style="213" customWidth="1"/>
    <col min="1282" max="1282" width="8.44140625" style="213" customWidth="1"/>
    <col min="1283" max="1283" width="2.44140625" style="213" customWidth="1"/>
    <col min="1284" max="1284" width="9.44140625" style="213" customWidth="1"/>
    <col min="1285" max="1285" width="1.109375" style="213" customWidth="1"/>
    <col min="1286" max="1286" width="11.44140625" style="213"/>
    <col min="1287" max="1287" width="2" style="213" customWidth="1"/>
    <col min="1288" max="1288" width="11.44140625" style="213" bestFit="1"/>
    <col min="1289" max="1289" width="1.88671875" style="213" customWidth="1"/>
    <col min="1290" max="1290" width="8.44140625" style="213" customWidth="1"/>
    <col min="1291" max="1291" width="1.44140625" style="213" customWidth="1"/>
    <col min="1292" max="1292" width="11" style="213" customWidth="1"/>
    <col min="1293" max="1293" width="2.44140625" style="213" customWidth="1"/>
    <col min="1294" max="1294" width="8.44140625" style="213" customWidth="1"/>
    <col min="1295" max="1295" width="1.44140625" style="213" customWidth="1"/>
    <col min="1296" max="1296" width="13.109375" style="213" customWidth="1"/>
    <col min="1297" max="1297" width="1.44140625" style="213" customWidth="1"/>
    <col min="1298" max="1298" width="11" style="213" customWidth="1"/>
    <col min="1299" max="1299" width="1.44140625" style="213" customWidth="1"/>
    <col min="1300" max="1300" width="12.44140625" style="213" bestFit="1" customWidth="1"/>
    <col min="1301" max="1536" width="11.44140625" style="213"/>
    <col min="1537" max="1537" width="3.44140625" style="213" customWidth="1"/>
    <col min="1538" max="1538" width="8.44140625" style="213" customWidth="1"/>
    <col min="1539" max="1539" width="2.44140625" style="213" customWidth="1"/>
    <col min="1540" max="1540" width="9.44140625" style="213" customWidth="1"/>
    <col min="1541" max="1541" width="1.109375" style="213" customWidth="1"/>
    <col min="1542" max="1542" width="11.44140625" style="213"/>
    <col min="1543" max="1543" width="2" style="213" customWidth="1"/>
    <col min="1544" max="1544" width="11.44140625" style="213" bestFit="1"/>
    <col min="1545" max="1545" width="1.88671875" style="213" customWidth="1"/>
    <col min="1546" max="1546" width="8.44140625" style="213" customWidth="1"/>
    <col min="1547" max="1547" width="1.44140625" style="213" customWidth="1"/>
    <col min="1548" max="1548" width="11" style="213" customWidth="1"/>
    <col min="1549" max="1549" width="2.44140625" style="213" customWidth="1"/>
    <col min="1550" max="1550" width="8.44140625" style="213" customWidth="1"/>
    <col min="1551" max="1551" width="1.44140625" style="213" customWidth="1"/>
    <col min="1552" max="1552" width="13.109375" style="213" customWidth="1"/>
    <col min="1553" max="1553" width="1.44140625" style="213" customWidth="1"/>
    <col min="1554" max="1554" width="11" style="213" customWidth="1"/>
    <col min="1555" max="1555" width="1.44140625" style="213" customWidth="1"/>
    <col min="1556" max="1556" width="12.44140625" style="213" bestFit="1" customWidth="1"/>
    <col min="1557" max="1792" width="11.44140625" style="213"/>
    <col min="1793" max="1793" width="3.44140625" style="213" customWidth="1"/>
    <col min="1794" max="1794" width="8.44140625" style="213" customWidth="1"/>
    <col min="1795" max="1795" width="2.44140625" style="213" customWidth="1"/>
    <col min="1796" max="1796" width="9.44140625" style="213" customWidth="1"/>
    <col min="1797" max="1797" width="1.109375" style="213" customWidth="1"/>
    <col min="1798" max="1798" width="11.44140625" style="213"/>
    <col min="1799" max="1799" width="2" style="213" customWidth="1"/>
    <col min="1800" max="1800" width="11.44140625" style="213" bestFit="1"/>
    <col min="1801" max="1801" width="1.88671875" style="213" customWidth="1"/>
    <col min="1802" max="1802" width="8.44140625" style="213" customWidth="1"/>
    <col min="1803" max="1803" width="1.44140625" style="213" customWidth="1"/>
    <col min="1804" max="1804" width="11" style="213" customWidth="1"/>
    <col min="1805" max="1805" width="2.44140625" style="213" customWidth="1"/>
    <col min="1806" max="1806" width="8.44140625" style="213" customWidth="1"/>
    <col min="1807" max="1807" width="1.44140625" style="213" customWidth="1"/>
    <col min="1808" max="1808" width="13.109375" style="213" customWidth="1"/>
    <col min="1809" max="1809" width="1.44140625" style="213" customWidth="1"/>
    <col min="1810" max="1810" width="11" style="213" customWidth="1"/>
    <col min="1811" max="1811" width="1.44140625" style="213" customWidth="1"/>
    <col min="1812" max="1812" width="12.44140625" style="213" bestFit="1" customWidth="1"/>
    <col min="1813" max="2048" width="11.44140625" style="213"/>
    <col min="2049" max="2049" width="3.44140625" style="213" customWidth="1"/>
    <col min="2050" max="2050" width="8.44140625" style="213" customWidth="1"/>
    <col min="2051" max="2051" width="2.44140625" style="213" customWidth="1"/>
    <col min="2052" max="2052" width="9.44140625" style="213" customWidth="1"/>
    <col min="2053" max="2053" width="1.109375" style="213" customWidth="1"/>
    <col min="2054" max="2054" width="11.44140625" style="213"/>
    <col min="2055" max="2055" width="2" style="213" customWidth="1"/>
    <col min="2056" max="2056" width="11.44140625" style="213" bestFit="1"/>
    <col min="2057" max="2057" width="1.88671875" style="213" customWidth="1"/>
    <col min="2058" max="2058" width="8.44140625" style="213" customWidth="1"/>
    <col min="2059" max="2059" width="1.44140625" style="213" customWidth="1"/>
    <col min="2060" max="2060" width="11" style="213" customWidth="1"/>
    <col min="2061" max="2061" width="2.44140625" style="213" customWidth="1"/>
    <col min="2062" max="2062" width="8.44140625" style="213" customWidth="1"/>
    <col min="2063" max="2063" width="1.44140625" style="213" customWidth="1"/>
    <col min="2064" max="2064" width="13.109375" style="213" customWidth="1"/>
    <col min="2065" max="2065" width="1.44140625" style="213" customWidth="1"/>
    <col min="2066" max="2066" width="11" style="213" customWidth="1"/>
    <col min="2067" max="2067" width="1.44140625" style="213" customWidth="1"/>
    <col min="2068" max="2068" width="12.44140625" style="213" bestFit="1" customWidth="1"/>
    <col min="2069" max="2304" width="11.44140625" style="213"/>
    <col min="2305" max="2305" width="3.44140625" style="213" customWidth="1"/>
    <col min="2306" max="2306" width="8.44140625" style="213" customWidth="1"/>
    <col min="2307" max="2307" width="2.44140625" style="213" customWidth="1"/>
    <col min="2308" max="2308" width="9.44140625" style="213" customWidth="1"/>
    <col min="2309" max="2309" width="1.109375" style="213" customWidth="1"/>
    <col min="2310" max="2310" width="11.44140625" style="213"/>
    <col min="2311" max="2311" width="2" style="213" customWidth="1"/>
    <col min="2312" max="2312" width="11.44140625" style="213" bestFit="1"/>
    <col min="2313" max="2313" width="1.88671875" style="213" customWidth="1"/>
    <col min="2314" max="2314" width="8.44140625" style="213" customWidth="1"/>
    <col min="2315" max="2315" width="1.44140625" style="213" customWidth="1"/>
    <col min="2316" max="2316" width="11" style="213" customWidth="1"/>
    <col min="2317" max="2317" width="2.44140625" style="213" customWidth="1"/>
    <col min="2318" max="2318" width="8.44140625" style="213" customWidth="1"/>
    <col min="2319" max="2319" width="1.44140625" style="213" customWidth="1"/>
    <col min="2320" max="2320" width="13.109375" style="213" customWidth="1"/>
    <col min="2321" max="2321" width="1.44140625" style="213" customWidth="1"/>
    <col min="2322" max="2322" width="11" style="213" customWidth="1"/>
    <col min="2323" max="2323" width="1.44140625" style="213" customWidth="1"/>
    <col min="2324" max="2324" width="12.44140625" style="213" bestFit="1" customWidth="1"/>
    <col min="2325" max="2560" width="11.44140625" style="213"/>
    <col min="2561" max="2561" width="3.44140625" style="213" customWidth="1"/>
    <col min="2562" max="2562" width="8.44140625" style="213" customWidth="1"/>
    <col min="2563" max="2563" width="2.44140625" style="213" customWidth="1"/>
    <col min="2564" max="2564" width="9.44140625" style="213" customWidth="1"/>
    <col min="2565" max="2565" width="1.109375" style="213" customWidth="1"/>
    <col min="2566" max="2566" width="11.44140625" style="213"/>
    <col min="2567" max="2567" width="2" style="213" customWidth="1"/>
    <col min="2568" max="2568" width="11.44140625" style="213" bestFit="1"/>
    <col min="2569" max="2569" width="1.88671875" style="213" customWidth="1"/>
    <col min="2570" max="2570" width="8.44140625" style="213" customWidth="1"/>
    <col min="2571" max="2571" width="1.44140625" style="213" customWidth="1"/>
    <col min="2572" max="2572" width="11" style="213" customWidth="1"/>
    <col min="2573" max="2573" width="2.44140625" style="213" customWidth="1"/>
    <col min="2574" max="2574" width="8.44140625" style="213" customWidth="1"/>
    <col min="2575" max="2575" width="1.44140625" style="213" customWidth="1"/>
    <col min="2576" max="2576" width="13.109375" style="213" customWidth="1"/>
    <col min="2577" max="2577" width="1.44140625" style="213" customWidth="1"/>
    <col min="2578" max="2578" width="11" style="213" customWidth="1"/>
    <col min="2579" max="2579" width="1.44140625" style="213" customWidth="1"/>
    <col min="2580" max="2580" width="12.44140625" style="213" bestFit="1" customWidth="1"/>
    <col min="2581" max="2816" width="11.44140625" style="213"/>
    <col min="2817" max="2817" width="3.44140625" style="213" customWidth="1"/>
    <col min="2818" max="2818" width="8.44140625" style="213" customWidth="1"/>
    <col min="2819" max="2819" width="2.44140625" style="213" customWidth="1"/>
    <col min="2820" max="2820" width="9.44140625" style="213" customWidth="1"/>
    <col min="2821" max="2821" width="1.109375" style="213" customWidth="1"/>
    <col min="2822" max="2822" width="11.44140625" style="213"/>
    <col min="2823" max="2823" width="2" style="213" customWidth="1"/>
    <col min="2824" max="2824" width="11.44140625" style="213" bestFit="1"/>
    <col min="2825" max="2825" width="1.88671875" style="213" customWidth="1"/>
    <col min="2826" max="2826" width="8.44140625" style="213" customWidth="1"/>
    <col min="2827" max="2827" width="1.44140625" style="213" customWidth="1"/>
    <col min="2828" max="2828" width="11" style="213" customWidth="1"/>
    <col min="2829" max="2829" width="2.44140625" style="213" customWidth="1"/>
    <col min="2830" max="2830" width="8.44140625" style="213" customWidth="1"/>
    <col min="2831" max="2831" width="1.44140625" style="213" customWidth="1"/>
    <col min="2832" max="2832" width="13.109375" style="213" customWidth="1"/>
    <col min="2833" max="2833" width="1.44140625" style="213" customWidth="1"/>
    <col min="2834" max="2834" width="11" style="213" customWidth="1"/>
    <col min="2835" max="2835" width="1.44140625" style="213" customWidth="1"/>
    <col min="2836" max="2836" width="12.44140625" style="213" bestFit="1" customWidth="1"/>
    <col min="2837" max="3072" width="11.44140625" style="213"/>
    <col min="3073" max="3073" width="3.44140625" style="213" customWidth="1"/>
    <col min="3074" max="3074" width="8.44140625" style="213" customWidth="1"/>
    <col min="3075" max="3075" width="2.44140625" style="213" customWidth="1"/>
    <col min="3076" max="3076" width="9.44140625" style="213" customWidth="1"/>
    <col min="3077" max="3077" width="1.109375" style="213" customWidth="1"/>
    <col min="3078" max="3078" width="11.44140625" style="213"/>
    <col min="3079" max="3079" width="2" style="213" customWidth="1"/>
    <col min="3080" max="3080" width="11.44140625" style="213" bestFit="1"/>
    <col min="3081" max="3081" width="1.88671875" style="213" customWidth="1"/>
    <col min="3082" max="3082" width="8.44140625" style="213" customWidth="1"/>
    <col min="3083" max="3083" width="1.44140625" style="213" customWidth="1"/>
    <col min="3084" max="3084" width="11" style="213" customWidth="1"/>
    <col min="3085" max="3085" width="2.44140625" style="213" customWidth="1"/>
    <col min="3086" max="3086" width="8.44140625" style="213" customWidth="1"/>
    <col min="3087" max="3087" width="1.44140625" style="213" customWidth="1"/>
    <col min="3088" max="3088" width="13.109375" style="213" customWidth="1"/>
    <col min="3089" max="3089" width="1.44140625" style="213" customWidth="1"/>
    <col min="3090" max="3090" width="11" style="213" customWidth="1"/>
    <col min="3091" max="3091" width="1.44140625" style="213" customWidth="1"/>
    <col min="3092" max="3092" width="12.44140625" style="213" bestFit="1" customWidth="1"/>
    <col min="3093" max="3328" width="11.44140625" style="213"/>
    <col min="3329" max="3329" width="3.44140625" style="213" customWidth="1"/>
    <col min="3330" max="3330" width="8.44140625" style="213" customWidth="1"/>
    <col min="3331" max="3331" width="2.44140625" style="213" customWidth="1"/>
    <col min="3332" max="3332" width="9.44140625" style="213" customWidth="1"/>
    <col min="3333" max="3333" width="1.109375" style="213" customWidth="1"/>
    <col min="3334" max="3334" width="11.44140625" style="213"/>
    <col min="3335" max="3335" width="2" style="213" customWidth="1"/>
    <col min="3336" max="3336" width="11.44140625" style="213" bestFit="1"/>
    <col min="3337" max="3337" width="1.88671875" style="213" customWidth="1"/>
    <col min="3338" max="3338" width="8.44140625" style="213" customWidth="1"/>
    <col min="3339" max="3339" width="1.44140625" style="213" customWidth="1"/>
    <col min="3340" max="3340" width="11" style="213" customWidth="1"/>
    <col min="3341" max="3341" width="2.44140625" style="213" customWidth="1"/>
    <col min="3342" max="3342" width="8.44140625" style="213" customWidth="1"/>
    <col min="3343" max="3343" width="1.44140625" style="213" customWidth="1"/>
    <col min="3344" max="3344" width="13.109375" style="213" customWidth="1"/>
    <col min="3345" max="3345" width="1.44140625" style="213" customWidth="1"/>
    <col min="3346" max="3346" width="11" style="213" customWidth="1"/>
    <col min="3347" max="3347" width="1.44140625" style="213" customWidth="1"/>
    <col min="3348" max="3348" width="12.44140625" style="213" bestFit="1" customWidth="1"/>
    <col min="3349" max="3584" width="11.44140625" style="213"/>
    <col min="3585" max="3585" width="3.44140625" style="213" customWidth="1"/>
    <col min="3586" max="3586" width="8.44140625" style="213" customWidth="1"/>
    <col min="3587" max="3587" width="2.44140625" style="213" customWidth="1"/>
    <col min="3588" max="3588" width="9.44140625" style="213" customWidth="1"/>
    <col min="3589" max="3589" width="1.109375" style="213" customWidth="1"/>
    <col min="3590" max="3590" width="11.44140625" style="213"/>
    <col min="3591" max="3591" width="2" style="213" customWidth="1"/>
    <col min="3592" max="3592" width="11.44140625" style="213" bestFit="1"/>
    <col min="3593" max="3593" width="1.88671875" style="213" customWidth="1"/>
    <col min="3594" max="3594" width="8.44140625" style="213" customWidth="1"/>
    <col min="3595" max="3595" width="1.44140625" style="213" customWidth="1"/>
    <col min="3596" max="3596" width="11" style="213" customWidth="1"/>
    <col min="3597" max="3597" width="2.44140625" style="213" customWidth="1"/>
    <col min="3598" max="3598" width="8.44140625" style="213" customWidth="1"/>
    <col min="3599" max="3599" width="1.44140625" style="213" customWidth="1"/>
    <col min="3600" max="3600" width="13.109375" style="213" customWidth="1"/>
    <col min="3601" max="3601" width="1.44140625" style="213" customWidth="1"/>
    <col min="3602" max="3602" width="11" style="213" customWidth="1"/>
    <col min="3603" max="3603" width="1.44140625" style="213" customWidth="1"/>
    <col min="3604" max="3604" width="12.44140625" style="213" bestFit="1" customWidth="1"/>
    <col min="3605" max="3840" width="11.44140625" style="213"/>
    <col min="3841" max="3841" width="3.44140625" style="213" customWidth="1"/>
    <col min="3842" max="3842" width="8.44140625" style="213" customWidth="1"/>
    <col min="3843" max="3843" width="2.44140625" style="213" customWidth="1"/>
    <col min="3844" max="3844" width="9.44140625" style="213" customWidth="1"/>
    <col min="3845" max="3845" width="1.109375" style="213" customWidth="1"/>
    <col min="3846" max="3846" width="11.44140625" style="213"/>
    <col min="3847" max="3847" width="2" style="213" customWidth="1"/>
    <col min="3848" max="3848" width="11.44140625" style="213" bestFit="1"/>
    <col min="3849" max="3849" width="1.88671875" style="213" customWidth="1"/>
    <col min="3850" max="3850" width="8.44140625" style="213" customWidth="1"/>
    <col min="3851" max="3851" width="1.44140625" style="213" customWidth="1"/>
    <col min="3852" max="3852" width="11" style="213" customWidth="1"/>
    <col min="3853" max="3853" width="2.44140625" style="213" customWidth="1"/>
    <col min="3854" max="3854" width="8.44140625" style="213" customWidth="1"/>
    <col min="3855" max="3855" width="1.44140625" style="213" customWidth="1"/>
    <col min="3856" max="3856" width="13.109375" style="213" customWidth="1"/>
    <col min="3857" max="3857" width="1.44140625" style="213" customWidth="1"/>
    <col min="3858" max="3858" width="11" style="213" customWidth="1"/>
    <col min="3859" max="3859" width="1.44140625" style="213" customWidth="1"/>
    <col min="3860" max="3860" width="12.44140625" style="213" bestFit="1" customWidth="1"/>
    <col min="3861" max="4096" width="11.44140625" style="213"/>
    <col min="4097" max="4097" width="3.44140625" style="213" customWidth="1"/>
    <col min="4098" max="4098" width="8.44140625" style="213" customWidth="1"/>
    <col min="4099" max="4099" width="2.44140625" style="213" customWidth="1"/>
    <col min="4100" max="4100" width="9.44140625" style="213" customWidth="1"/>
    <col min="4101" max="4101" width="1.109375" style="213" customWidth="1"/>
    <col min="4102" max="4102" width="11.44140625" style="213"/>
    <col min="4103" max="4103" width="2" style="213" customWidth="1"/>
    <col min="4104" max="4104" width="11.44140625" style="213" bestFit="1"/>
    <col min="4105" max="4105" width="1.88671875" style="213" customWidth="1"/>
    <col min="4106" max="4106" width="8.44140625" style="213" customWidth="1"/>
    <col min="4107" max="4107" width="1.44140625" style="213" customWidth="1"/>
    <col min="4108" max="4108" width="11" style="213" customWidth="1"/>
    <col min="4109" max="4109" width="2.44140625" style="213" customWidth="1"/>
    <col min="4110" max="4110" width="8.44140625" style="213" customWidth="1"/>
    <col min="4111" max="4111" width="1.44140625" style="213" customWidth="1"/>
    <col min="4112" max="4112" width="13.109375" style="213" customWidth="1"/>
    <col min="4113" max="4113" width="1.44140625" style="213" customWidth="1"/>
    <col min="4114" max="4114" width="11" style="213" customWidth="1"/>
    <col min="4115" max="4115" width="1.44140625" style="213" customWidth="1"/>
    <col min="4116" max="4116" width="12.44140625" style="213" bestFit="1" customWidth="1"/>
    <col min="4117" max="4352" width="11.44140625" style="213"/>
    <col min="4353" max="4353" width="3.44140625" style="213" customWidth="1"/>
    <col min="4354" max="4354" width="8.44140625" style="213" customWidth="1"/>
    <col min="4355" max="4355" width="2.44140625" style="213" customWidth="1"/>
    <col min="4356" max="4356" width="9.44140625" style="213" customWidth="1"/>
    <col min="4357" max="4357" width="1.109375" style="213" customWidth="1"/>
    <col min="4358" max="4358" width="11.44140625" style="213"/>
    <col min="4359" max="4359" width="2" style="213" customWidth="1"/>
    <col min="4360" max="4360" width="11.44140625" style="213" bestFit="1"/>
    <col min="4361" max="4361" width="1.88671875" style="213" customWidth="1"/>
    <col min="4362" max="4362" width="8.44140625" style="213" customWidth="1"/>
    <col min="4363" max="4363" width="1.44140625" style="213" customWidth="1"/>
    <col min="4364" max="4364" width="11" style="213" customWidth="1"/>
    <col min="4365" max="4365" width="2.44140625" style="213" customWidth="1"/>
    <col min="4366" max="4366" width="8.44140625" style="213" customWidth="1"/>
    <col min="4367" max="4367" width="1.44140625" style="213" customWidth="1"/>
    <col min="4368" max="4368" width="13.109375" style="213" customWidth="1"/>
    <col min="4369" max="4369" width="1.44140625" style="213" customWidth="1"/>
    <col min="4370" max="4370" width="11" style="213" customWidth="1"/>
    <col min="4371" max="4371" width="1.44140625" style="213" customWidth="1"/>
    <col min="4372" max="4372" width="12.44140625" style="213" bestFit="1" customWidth="1"/>
    <col min="4373" max="4608" width="11.44140625" style="213"/>
    <col min="4609" max="4609" width="3.44140625" style="213" customWidth="1"/>
    <col min="4610" max="4610" width="8.44140625" style="213" customWidth="1"/>
    <col min="4611" max="4611" width="2.44140625" style="213" customWidth="1"/>
    <col min="4612" max="4612" width="9.44140625" style="213" customWidth="1"/>
    <col min="4613" max="4613" width="1.109375" style="213" customWidth="1"/>
    <col min="4614" max="4614" width="11.44140625" style="213"/>
    <col min="4615" max="4615" width="2" style="213" customWidth="1"/>
    <col min="4616" max="4616" width="11.44140625" style="213" bestFit="1"/>
    <col min="4617" max="4617" width="1.88671875" style="213" customWidth="1"/>
    <col min="4618" max="4618" width="8.44140625" style="213" customWidth="1"/>
    <col min="4619" max="4619" width="1.44140625" style="213" customWidth="1"/>
    <col min="4620" max="4620" width="11" style="213" customWidth="1"/>
    <col min="4621" max="4621" width="2.44140625" style="213" customWidth="1"/>
    <col min="4622" max="4622" width="8.44140625" style="213" customWidth="1"/>
    <col min="4623" max="4623" width="1.44140625" style="213" customWidth="1"/>
    <col min="4624" max="4624" width="13.109375" style="213" customWidth="1"/>
    <col min="4625" max="4625" width="1.44140625" style="213" customWidth="1"/>
    <col min="4626" max="4626" width="11" style="213" customWidth="1"/>
    <col min="4627" max="4627" width="1.44140625" style="213" customWidth="1"/>
    <col min="4628" max="4628" width="12.44140625" style="213" bestFit="1" customWidth="1"/>
    <col min="4629" max="4864" width="11.44140625" style="213"/>
    <col min="4865" max="4865" width="3.44140625" style="213" customWidth="1"/>
    <col min="4866" max="4866" width="8.44140625" style="213" customWidth="1"/>
    <col min="4867" max="4867" width="2.44140625" style="213" customWidth="1"/>
    <col min="4868" max="4868" width="9.44140625" style="213" customWidth="1"/>
    <col min="4869" max="4869" width="1.109375" style="213" customWidth="1"/>
    <col min="4870" max="4870" width="11.44140625" style="213"/>
    <col min="4871" max="4871" width="2" style="213" customWidth="1"/>
    <col min="4872" max="4872" width="11.44140625" style="213" bestFit="1"/>
    <col min="4873" max="4873" width="1.88671875" style="213" customWidth="1"/>
    <col min="4874" max="4874" width="8.44140625" style="213" customWidth="1"/>
    <col min="4875" max="4875" width="1.44140625" style="213" customWidth="1"/>
    <col min="4876" max="4876" width="11" style="213" customWidth="1"/>
    <col min="4877" max="4877" width="2.44140625" style="213" customWidth="1"/>
    <col min="4878" max="4878" width="8.44140625" style="213" customWidth="1"/>
    <col min="4879" max="4879" width="1.44140625" style="213" customWidth="1"/>
    <col min="4880" max="4880" width="13.109375" style="213" customWidth="1"/>
    <col min="4881" max="4881" width="1.44140625" style="213" customWidth="1"/>
    <col min="4882" max="4882" width="11" style="213" customWidth="1"/>
    <col min="4883" max="4883" width="1.44140625" style="213" customWidth="1"/>
    <col min="4884" max="4884" width="12.44140625" style="213" bestFit="1" customWidth="1"/>
    <col min="4885" max="5120" width="11.44140625" style="213"/>
    <col min="5121" max="5121" width="3.44140625" style="213" customWidth="1"/>
    <col min="5122" max="5122" width="8.44140625" style="213" customWidth="1"/>
    <col min="5123" max="5123" width="2.44140625" style="213" customWidth="1"/>
    <col min="5124" max="5124" width="9.44140625" style="213" customWidth="1"/>
    <col min="5125" max="5125" width="1.109375" style="213" customWidth="1"/>
    <col min="5126" max="5126" width="11.44140625" style="213"/>
    <col min="5127" max="5127" width="2" style="213" customWidth="1"/>
    <col min="5128" max="5128" width="11.44140625" style="213" bestFit="1"/>
    <col min="5129" max="5129" width="1.88671875" style="213" customWidth="1"/>
    <col min="5130" max="5130" width="8.44140625" style="213" customWidth="1"/>
    <col min="5131" max="5131" width="1.44140625" style="213" customWidth="1"/>
    <col min="5132" max="5132" width="11" style="213" customWidth="1"/>
    <col min="5133" max="5133" width="2.44140625" style="213" customWidth="1"/>
    <col min="5134" max="5134" width="8.44140625" style="213" customWidth="1"/>
    <col min="5135" max="5135" width="1.44140625" style="213" customWidth="1"/>
    <col min="5136" max="5136" width="13.109375" style="213" customWidth="1"/>
    <col min="5137" max="5137" width="1.44140625" style="213" customWidth="1"/>
    <col min="5138" max="5138" width="11" style="213" customWidth="1"/>
    <col min="5139" max="5139" width="1.44140625" style="213" customWidth="1"/>
    <col min="5140" max="5140" width="12.44140625" style="213" bestFit="1" customWidth="1"/>
    <col min="5141" max="5376" width="11.44140625" style="213"/>
    <col min="5377" max="5377" width="3.44140625" style="213" customWidth="1"/>
    <col min="5378" max="5378" width="8.44140625" style="213" customWidth="1"/>
    <col min="5379" max="5379" width="2.44140625" style="213" customWidth="1"/>
    <col min="5380" max="5380" width="9.44140625" style="213" customWidth="1"/>
    <col min="5381" max="5381" width="1.109375" style="213" customWidth="1"/>
    <col min="5382" max="5382" width="11.44140625" style="213"/>
    <col min="5383" max="5383" width="2" style="213" customWidth="1"/>
    <col min="5384" max="5384" width="11.44140625" style="213" bestFit="1"/>
    <col min="5385" max="5385" width="1.88671875" style="213" customWidth="1"/>
    <col min="5386" max="5386" width="8.44140625" style="213" customWidth="1"/>
    <col min="5387" max="5387" width="1.44140625" style="213" customWidth="1"/>
    <col min="5388" max="5388" width="11" style="213" customWidth="1"/>
    <col min="5389" max="5389" width="2.44140625" style="213" customWidth="1"/>
    <col min="5390" max="5390" width="8.44140625" style="213" customWidth="1"/>
    <col min="5391" max="5391" width="1.44140625" style="213" customWidth="1"/>
    <col min="5392" max="5392" width="13.109375" style="213" customWidth="1"/>
    <col min="5393" max="5393" width="1.44140625" style="213" customWidth="1"/>
    <col min="5394" max="5394" width="11" style="213" customWidth="1"/>
    <col min="5395" max="5395" width="1.44140625" style="213" customWidth="1"/>
    <col min="5396" max="5396" width="12.44140625" style="213" bestFit="1" customWidth="1"/>
    <col min="5397" max="5632" width="11.44140625" style="213"/>
    <col min="5633" max="5633" width="3.44140625" style="213" customWidth="1"/>
    <col min="5634" max="5634" width="8.44140625" style="213" customWidth="1"/>
    <col min="5635" max="5635" width="2.44140625" style="213" customWidth="1"/>
    <col min="5636" max="5636" width="9.44140625" style="213" customWidth="1"/>
    <col min="5637" max="5637" width="1.109375" style="213" customWidth="1"/>
    <col min="5638" max="5638" width="11.44140625" style="213"/>
    <col min="5639" max="5639" width="2" style="213" customWidth="1"/>
    <col min="5640" max="5640" width="11.44140625" style="213" bestFit="1"/>
    <col min="5641" max="5641" width="1.88671875" style="213" customWidth="1"/>
    <col min="5642" max="5642" width="8.44140625" style="213" customWidth="1"/>
    <col min="5643" max="5643" width="1.44140625" style="213" customWidth="1"/>
    <col min="5644" max="5644" width="11" style="213" customWidth="1"/>
    <col min="5645" max="5645" width="2.44140625" style="213" customWidth="1"/>
    <col min="5646" max="5646" width="8.44140625" style="213" customWidth="1"/>
    <col min="5647" max="5647" width="1.44140625" style="213" customWidth="1"/>
    <col min="5648" max="5648" width="13.109375" style="213" customWidth="1"/>
    <col min="5649" max="5649" width="1.44140625" style="213" customWidth="1"/>
    <col min="5650" max="5650" width="11" style="213" customWidth="1"/>
    <col min="5651" max="5651" width="1.44140625" style="213" customWidth="1"/>
    <col min="5652" max="5652" width="12.44140625" style="213" bestFit="1" customWidth="1"/>
    <col min="5653" max="5888" width="11.44140625" style="213"/>
    <col min="5889" max="5889" width="3.44140625" style="213" customWidth="1"/>
    <col min="5890" max="5890" width="8.44140625" style="213" customWidth="1"/>
    <col min="5891" max="5891" width="2.44140625" style="213" customWidth="1"/>
    <col min="5892" max="5892" width="9.44140625" style="213" customWidth="1"/>
    <col min="5893" max="5893" width="1.109375" style="213" customWidth="1"/>
    <col min="5894" max="5894" width="11.44140625" style="213"/>
    <col min="5895" max="5895" width="2" style="213" customWidth="1"/>
    <col min="5896" max="5896" width="11.44140625" style="213" bestFit="1"/>
    <col min="5897" max="5897" width="1.88671875" style="213" customWidth="1"/>
    <col min="5898" max="5898" width="8.44140625" style="213" customWidth="1"/>
    <col min="5899" max="5899" width="1.44140625" style="213" customWidth="1"/>
    <col min="5900" max="5900" width="11" style="213" customWidth="1"/>
    <col min="5901" max="5901" width="2.44140625" style="213" customWidth="1"/>
    <col min="5902" max="5902" width="8.44140625" style="213" customWidth="1"/>
    <col min="5903" max="5903" width="1.44140625" style="213" customWidth="1"/>
    <col min="5904" max="5904" width="13.109375" style="213" customWidth="1"/>
    <col min="5905" max="5905" width="1.44140625" style="213" customWidth="1"/>
    <col min="5906" max="5906" width="11" style="213" customWidth="1"/>
    <col min="5907" max="5907" width="1.44140625" style="213" customWidth="1"/>
    <col min="5908" max="5908" width="12.44140625" style="213" bestFit="1" customWidth="1"/>
    <col min="5909" max="6144" width="11.44140625" style="213"/>
    <col min="6145" max="6145" width="3.44140625" style="213" customWidth="1"/>
    <col min="6146" max="6146" width="8.44140625" style="213" customWidth="1"/>
    <col min="6147" max="6147" width="2.44140625" style="213" customWidth="1"/>
    <col min="6148" max="6148" width="9.44140625" style="213" customWidth="1"/>
    <col min="6149" max="6149" width="1.109375" style="213" customWidth="1"/>
    <col min="6150" max="6150" width="11.44140625" style="213"/>
    <col min="6151" max="6151" width="2" style="213" customWidth="1"/>
    <col min="6152" max="6152" width="11.44140625" style="213" bestFit="1"/>
    <col min="6153" max="6153" width="1.88671875" style="213" customWidth="1"/>
    <col min="6154" max="6154" width="8.44140625" style="213" customWidth="1"/>
    <col min="6155" max="6155" width="1.44140625" style="213" customWidth="1"/>
    <col min="6156" max="6156" width="11" style="213" customWidth="1"/>
    <col min="6157" max="6157" width="2.44140625" style="213" customWidth="1"/>
    <col min="6158" max="6158" width="8.44140625" style="213" customWidth="1"/>
    <col min="6159" max="6159" width="1.44140625" style="213" customWidth="1"/>
    <col min="6160" max="6160" width="13.109375" style="213" customWidth="1"/>
    <col min="6161" max="6161" width="1.44140625" style="213" customWidth="1"/>
    <col min="6162" max="6162" width="11" style="213" customWidth="1"/>
    <col min="6163" max="6163" width="1.44140625" style="213" customWidth="1"/>
    <col min="6164" max="6164" width="12.44140625" style="213" bestFit="1" customWidth="1"/>
    <col min="6165" max="6400" width="11.44140625" style="213"/>
    <col min="6401" max="6401" width="3.44140625" style="213" customWidth="1"/>
    <col min="6402" max="6402" width="8.44140625" style="213" customWidth="1"/>
    <col min="6403" max="6403" width="2.44140625" style="213" customWidth="1"/>
    <col min="6404" max="6404" width="9.44140625" style="213" customWidth="1"/>
    <col min="6405" max="6405" width="1.109375" style="213" customWidth="1"/>
    <col min="6406" max="6406" width="11.44140625" style="213"/>
    <col min="6407" max="6407" width="2" style="213" customWidth="1"/>
    <col min="6408" max="6408" width="11.44140625" style="213" bestFit="1"/>
    <col min="6409" max="6409" width="1.88671875" style="213" customWidth="1"/>
    <col min="6410" max="6410" width="8.44140625" style="213" customWidth="1"/>
    <col min="6411" max="6411" width="1.44140625" style="213" customWidth="1"/>
    <col min="6412" max="6412" width="11" style="213" customWidth="1"/>
    <col min="6413" max="6413" width="2.44140625" style="213" customWidth="1"/>
    <col min="6414" max="6414" width="8.44140625" style="213" customWidth="1"/>
    <col min="6415" max="6415" width="1.44140625" style="213" customWidth="1"/>
    <col min="6416" max="6416" width="13.109375" style="213" customWidth="1"/>
    <col min="6417" max="6417" width="1.44140625" style="213" customWidth="1"/>
    <col min="6418" max="6418" width="11" style="213" customWidth="1"/>
    <col min="6419" max="6419" width="1.44140625" style="213" customWidth="1"/>
    <col min="6420" max="6420" width="12.44140625" style="213" bestFit="1" customWidth="1"/>
    <col min="6421" max="6656" width="11.44140625" style="213"/>
    <col min="6657" max="6657" width="3.44140625" style="213" customWidth="1"/>
    <col min="6658" max="6658" width="8.44140625" style="213" customWidth="1"/>
    <col min="6659" max="6659" width="2.44140625" style="213" customWidth="1"/>
    <col min="6660" max="6660" width="9.44140625" style="213" customWidth="1"/>
    <col min="6661" max="6661" width="1.109375" style="213" customWidth="1"/>
    <col min="6662" max="6662" width="11.44140625" style="213"/>
    <col min="6663" max="6663" width="2" style="213" customWidth="1"/>
    <col min="6664" max="6664" width="11.44140625" style="213" bestFit="1"/>
    <col min="6665" max="6665" width="1.88671875" style="213" customWidth="1"/>
    <col min="6666" max="6666" width="8.44140625" style="213" customWidth="1"/>
    <col min="6667" max="6667" width="1.44140625" style="213" customWidth="1"/>
    <col min="6668" max="6668" width="11" style="213" customWidth="1"/>
    <col min="6669" max="6669" width="2.44140625" style="213" customWidth="1"/>
    <col min="6670" max="6670" width="8.44140625" style="213" customWidth="1"/>
    <col min="6671" max="6671" width="1.44140625" style="213" customWidth="1"/>
    <col min="6672" max="6672" width="13.109375" style="213" customWidth="1"/>
    <col min="6673" max="6673" width="1.44140625" style="213" customWidth="1"/>
    <col min="6674" max="6674" width="11" style="213" customWidth="1"/>
    <col min="6675" max="6675" width="1.44140625" style="213" customWidth="1"/>
    <col min="6676" max="6676" width="12.44140625" style="213" bestFit="1" customWidth="1"/>
    <col min="6677" max="6912" width="11.44140625" style="213"/>
    <col min="6913" max="6913" width="3.44140625" style="213" customWidth="1"/>
    <col min="6914" max="6914" width="8.44140625" style="213" customWidth="1"/>
    <col min="6915" max="6915" width="2.44140625" style="213" customWidth="1"/>
    <col min="6916" max="6916" width="9.44140625" style="213" customWidth="1"/>
    <col min="6917" max="6917" width="1.109375" style="213" customWidth="1"/>
    <col min="6918" max="6918" width="11.44140625" style="213"/>
    <col min="6919" max="6919" width="2" style="213" customWidth="1"/>
    <col min="6920" max="6920" width="11.44140625" style="213" bestFit="1"/>
    <col min="6921" max="6921" width="1.88671875" style="213" customWidth="1"/>
    <col min="6922" max="6922" width="8.44140625" style="213" customWidth="1"/>
    <col min="6923" max="6923" width="1.44140625" style="213" customWidth="1"/>
    <col min="6924" max="6924" width="11" style="213" customWidth="1"/>
    <col min="6925" max="6925" width="2.44140625" style="213" customWidth="1"/>
    <col min="6926" max="6926" width="8.44140625" style="213" customWidth="1"/>
    <col min="6927" max="6927" width="1.44140625" style="213" customWidth="1"/>
    <col min="6928" max="6928" width="13.109375" style="213" customWidth="1"/>
    <col min="6929" max="6929" width="1.44140625" style="213" customWidth="1"/>
    <col min="6930" max="6930" width="11" style="213" customWidth="1"/>
    <col min="6931" max="6931" width="1.44140625" style="213" customWidth="1"/>
    <col min="6932" max="6932" width="12.44140625" style="213" bestFit="1" customWidth="1"/>
    <col min="6933" max="7168" width="11.44140625" style="213"/>
    <col min="7169" max="7169" width="3.44140625" style="213" customWidth="1"/>
    <col min="7170" max="7170" width="8.44140625" style="213" customWidth="1"/>
    <col min="7171" max="7171" width="2.44140625" style="213" customWidth="1"/>
    <col min="7172" max="7172" width="9.44140625" style="213" customWidth="1"/>
    <col min="7173" max="7173" width="1.109375" style="213" customWidth="1"/>
    <col min="7174" max="7174" width="11.44140625" style="213"/>
    <col min="7175" max="7175" width="2" style="213" customWidth="1"/>
    <col min="7176" max="7176" width="11.44140625" style="213" bestFit="1"/>
    <col min="7177" max="7177" width="1.88671875" style="213" customWidth="1"/>
    <col min="7178" max="7178" width="8.44140625" style="213" customWidth="1"/>
    <col min="7179" max="7179" width="1.44140625" style="213" customWidth="1"/>
    <col min="7180" max="7180" width="11" style="213" customWidth="1"/>
    <col min="7181" max="7181" width="2.44140625" style="213" customWidth="1"/>
    <col min="7182" max="7182" width="8.44140625" style="213" customWidth="1"/>
    <col min="7183" max="7183" width="1.44140625" style="213" customWidth="1"/>
    <col min="7184" max="7184" width="13.109375" style="213" customWidth="1"/>
    <col min="7185" max="7185" width="1.44140625" style="213" customWidth="1"/>
    <col min="7186" max="7186" width="11" style="213" customWidth="1"/>
    <col min="7187" max="7187" width="1.44140625" style="213" customWidth="1"/>
    <col min="7188" max="7188" width="12.44140625" style="213" bestFit="1" customWidth="1"/>
    <col min="7189" max="7424" width="11.44140625" style="213"/>
    <col min="7425" max="7425" width="3.44140625" style="213" customWidth="1"/>
    <col min="7426" max="7426" width="8.44140625" style="213" customWidth="1"/>
    <col min="7427" max="7427" width="2.44140625" style="213" customWidth="1"/>
    <col min="7428" max="7428" width="9.44140625" style="213" customWidth="1"/>
    <col min="7429" max="7429" width="1.109375" style="213" customWidth="1"/>
    <col min="7430" max="7430" width="11.44140625" style="213"/>
    <col min="7431" max="7431" width="2" style="213" customWidth="1"/>
    <col min="7432" max="7432" width="11.44140625" style="213" bestFit="1"/>
    <col min="7433" max="7433" width="1.88671875" style="213" customWidth="1"/>
    <col min="7434" max="7434" width="8.44140625" style="213" customWidth="1"/>
    <col min="7435" max="7435" width="1.44140625" style="213" customWidth="1"/>
    <col min="7436" max="7436" width="11" style="213" customWidth="1"/>
    <col min="7437" max="7437" width="2.44140625" style="213" customWidth="1"/>
    <col min="7438" max="7438" width="8.44140625" style="213" customWidth="1"/>
    <col min="7439" max="7439" width="1.44140625" style="213" customWidth="1"/>
    <col min="7440" max="7440" width="13.109375" style="213" customWidth="1"/>
    <col min="7441" max="7441" width="1.44140625" style="213" customWidth="1"/>
    <col min="7442" max="7442" width="11" style="213" customWidth="1"/>
    <col min="7443" max="7443" width="1.44140625" style="213" customWidth="1"/>
    <col min="7444" max="7444" width="12.44140625" style="213" bestFit="1" customWidth="1"/>
    <col min="7445" max="7680" width="11.44140625" style="213"/>
    <col min="7681" max="7681" width="3.44140625" style="213" customWidth="1"/>
    <col min="7682" max="7682" width="8.44140625" style="213" customWidth="1"/>
    <col min="7683" max="7683" width="2.44140625" style="213" customWidth="1"/>
    <col min="7684" max="7684" width="9.44140625" style="213" customWidth="1"/>
    <col min="7685" max="7685" width="1.109375" style="213" customWidth="1"/>
    <col min="7686" max="7686" width="11.44140625" style="213"/>
    <col min="7687" max="7687" width="2" style="213" customWidth="1"/>
    <col min="7688" max="7688" width="11.44140625" style="213" bestFit="1"/>
    <col min="7689" max="7689" width="1.88671875" style="213" customWidth="1"/>
    <col min="7690" max="7690" width="8.44140625" style="213" customWidth="1"/>
    <col min="7691" max="7691" width="1.44140625" style="213" customWidth="1"/>
    <col min="7692" max="7692" width="11" style="213" customWidth="1"/>
    <col min="7693" max="7693" width="2.44140625" style="213" customWidth="1"/>
    <col min="7694" max="7694" width="8.44140625" style="213" customWidth="1"/>
    <col min="7695" max="7695" width="1.44140625" style="213" customWidth="1"/>
    <col min="7696" max="7696" width="13.109375" style="213" customWidth="1"/>
    <col min="7697" max="7697" width="1.44140625" style="213" customWidth="1"/>
    <col min="7698" max="7698" width="11" style="213" customWidth="1"/>
    <col min="7699" max="7699" width="1.44140625" style="213" customWidth="1"/>
    <col min="7700" max="7700" width="12.44140625" style="213" bestFit="1" customWidth="1"/>
    <col min="7701" max="7936" width="11.44140625" style="213"/>
    <col min="7937" max="7937" width="3.44140625" style="213" customWidth="1"/>
    <col min="7938" max="7938" width="8.44140625" style="213" customWidth="1"/>
    <col min="7939" max="7939" width="2.44140625" style="213" customWidth="1"/>
    <col min="7940" max="7940" width="9.44140625" style="213" customWidth="1"/>
    <col min="7941" max="7941" width="1.109375" style="213" customWidth="1"/>
    <col min="7942" max="7942" width="11.44140625" style="213"/>
    <col min="7943" max="7943" width="2" style="213" customWidth="1"/>
    <col min="7944" max="7944" width="11.44140625" style="213" bestFit="1"/>
    <col min="7945" max="7945" width="1.88671875" style="213" customWidth="1"/>
    <col min="7946" max="7946" width="8.44140625" style="213" customWidth="1"/>
    <col min="7947" max="7947" width="1.44140625" style="213" customWidth="1"/>
    <col min="7948" max="7948" width="11" style="213" customWidth="1"/>
    <col min="7949" max="7949" width="2.44140625" style="213" customWidth="1"/>
    <col min="7950" max="7950" width="8.44140625" style="213" customWidth="1"/>
    <col min="7951" max="7951" width="1.44140625" style="213" customWidth="1"/>
    <col min="7952" max="7952" width="13.109375" style="213" customWidth="1"/>
    <col min="7953" max="7953" width="1.44140625" style="213" customWidth="1"/>
    <col min="7954" max="7954" width="11" style="213" customWidth="1"/>
    <col min="7955" max="7955" width="1.44140625" style="213" customWidth="1"/>
    <col min="7956" max="7956" width="12.44140625" style="213" bestFit="1" customWidth="1"/>
    <col min="7957" max="8192" width="11.44140625" style="213"/>
    <col min="8193" max="8193" width="3.44140625" style="213" customWidth="1"/>
    <col min="8194" max="8194" width="8.44140625" style="213" customWidth="1"/>
    <col min="8195" max="8195" width="2.44140625" style="213" customWidth="1"/>
    <col min="8196" max="8196" width="9.44140625" style="213" customWidth="1"/>
    <col min="8197" max="8197" width="1.109375" style="213" customWidth="1"/>
    <col min="8198" max="8198" width="11.44140625" style="213"/>
    <col min="8199" max="8199" width="2" style="213" customWidth="1"/>
    <col min="8200" max="8200" width="11.44140625" style="213" bestFit="1"/>
    <col min="8201" max="8201" width="1.88671875" style="213" customWidth="1"/>
    <col min="8202" max="8202" width="8.44140625" style="213" customWidth="1"/>
    <col min="8203" max="8203" width="1.44140625" style="213" customWidth="1"/>
    <col min="8204" max="8204" width="11" style="213" customWidth="1"/>
    <col min="8205" max="8205" width="2.44140625" style="213" customWidth="1"/>
    <col min="8206" max="8206" width="8.44140625" style="213" customWidth="1"/>
    <col min="8207" max="8207" width="1.44140625" style="213" customWidth="1"/>
    <col min="8208" max="8208" width="13.109375" style="213" customWidth="1"/>
    <col min="8209" max="8209" width="1.44140625" style="213" customWidth="1"/>
    <col min="8210" max="8210" width="11" style="213" customWidth="1"/>
    <col min="8211" max="8211" width="1.44140625" style="213" customWidth="1"/>
    <col min="8212" max="8212" width="12.44140625" style="213" bestFit="1" customWidth="1"/>
    <col min="8213" max="8448" width="11.44140625" style="213"/>
    <col min="8449" max="8449" width="3.44140625" style="213" customWidth="1"/>
    <col min="8450" max="8450" width="8.44140625" style="213" customWidth="1"/>
    <col min="8451" max="8451" width="2.44140625" style="213" customWidth="1"/>
    <col min="8452" max="8452" width="9.44140625" style="213" customWidth="1"/>
    <col min="8453" max="8453" width="1.109375" style="213" customWidth="1"/>
    <col min="8454" max="8454" width="11.44140625" style="213"/>
    <col min="8455" max="8455" width="2" style="213" customWidth="1"/>
    <col min="8456" max="8456" width="11.44140625" style="213" bestFit="1"/>
    <col min="8457" max="8457" width="1.88671875" style="213" customWidth="1"/>
    <col min="8458" max="8458" width="8.44140625" style="213" customWidth="1"/>
    <col min="8459" max="8459" width="1.44140625" style="213" customWidth="1"/>
    <col min="8460" max="8460" width="11" style="213" customWidth="1"/>
    <col min="8461" max="8461" width="2.44140625" style="213" customWidth="1"/>
    <col min="8462" max="8462" width="8.44140625" style="213" customWidth="1"/>
    <col min="8463" max="8463" width="1.44140625" style="213" customWidth="1"/>
    <col min="8464" max="8464" width="13.109375" style="213" customWidth="1"/>
    <col min="8465" max="8465" width="1.44140625" style="213" customWidth="1"/>
    <col min="8466" max="8466" width="11" style="213" customWidth="1"/>
    <col min="8467" max="8467" width="1.44140625" style="213" customWidth="1"/>
    <col min="8468" max="8468" width="12.44140625" style="213" bestFit="1" customWidth="1"/>
    <col min="8469" max="8704" width="11.44140625" style="213"/>
    <col min="8705" max="8705" width="3.44140625" style="213" customWidth="1"/>
    <col min="8706" max="8706" width="8.44140625" style="213" customWidth="1"/>
    <col min="8707" max="8707" width="2.44140625" style="213" customWidth="1"/>
    <col min="8708" max="8708" width="9.44140625" style="213" customWidth="1"/>
    <col min="8709" max="8709" width="1.109375" style="213" customWidth="1"/>
    <col min="8710" max="8710" width="11.44140625" style="213"/>
    <col min="8711" max="8711" width="2" style="213" customWidth="1"/>
    <col min="8712" max="8712" width="11.44140625" style="213" bestFit="1"/>
    <col min="8713" max="8713" width="1.88671875" style="213" customWidth="1"/>
    <col min="8714" max="8714" width="8.44140625" style="213" customWidth="1"/>
    <col min="8715" max="8715" width="1.44140625" style="213" customWidth="1"/>
    <col min="8716" max="8716" width="11" style="213" customWidth="1"/>
    <col min="8717" max="8717" width="2.44140625" style="213" customWidth="1"/>
    <col min="8718" max="8718" width="8.44140625" style="213" customWidth="1"/>
    <col min="8719" max="8719" width="1.44140625" style="213" customWidth="1"/>
    <col min="8720" max="8720" width="13.109375" style="213" customWidth="1"/>
    <col min="8721" max="8721" width="1.44140625" style="213" customWidth="1"/>
    <col min="8722" max="8722" width="11" style="213" customWidth="1"/>
    <col min="8723" max="8723" width="1.44140625" style="213" customWidth="1"/>
    <col min="8724" max="8724" width="12.44140625" style="213" bestFit="1" customWidth="1"/>
    <col min="8725" max="8960" width="11.44140625" style="213"/>
    <col min="8961" max="8961" width="3.44140625" style="213" customWidth="1"/>
    <col min="8962" max="8962" width="8.44140625" style="213" customWidth="1"/>
    <col min="8963" max="8963" width="2.44140625" style="213" customWidth="1"/>
    <col min="8964" max="8964" width="9.44140625" style="213" customWidth="1"/>
    <col min="8965" max="8965" width="1.109375" style="213" customWidth="1"/>
    <col min="8966" max="8966" width="11.44140625" style="213"/>
    <col min="8967" max="8967" width="2" style="213" customWidth="1"/>
    <col min="8968" max="8968" width="11.44140625" style="213" bestFit="1"/>
    <col min="8969" max="8969" width="1.88671875" style="213" customWidth="1"/>
    <col min="8970" max="8970" width="8.44140625" style="213" customWidth="1"/>
    <col min="8971" max="8971" width="1.44140625" style="213" customWidth="1"/>
    <col min="8972" max="8972" width="11" style="213" customWidth="1"/>
    <col min="8973" max="8973" width="2.44140625" style="213" customWidth="1"/>
    <col min="8974" max="8974" width="8.44140625" style="213" customWidth="1"/>
    <col min="8975" max="8975" width="1.44140625" style="213" customWidth="1"/>
    <col min="8976" max="8976" width="13.109375" style="213" customWidth="1"/>
    <col min="8977" max="8977" width="1.44140625" style="213" customWidth="1"/>
    <col min="8978" max="8978" width="11" style="213" customWidth="1"/>
    <col min="8979" max="8979" width="1.44140625" style="213" customWidth="1"/>
    <col min="8980" max="8980" width="12.44140625" style="213" bestFit="1" customWidth="1"/>
    <col min="8981" max="9216" width="11.44140625" style="213"/>
    <col min="9217" max="9217" width="3.44140625" style="213" customWidth="1"/>
    <col min="9218" max="9218" width="8.44140625" style="213" customWidth="1"/>
    <col min="9219" max="9219" width="2.44140625" style="213" customWidth="1"/>
    <col min="9220" max="9220" width="9.44140625" style="213" customWidth="1"/>
    <col min="9221" max="9221" width="1.109375" style="213" customWidth="1"/>
    <col min="9222" max="9222" width="11.44140625" style="213"/>
    <col min="9223" max="9223" width="2" style="213" customWidth="1"/>
    <col min="9224" max="9224" width="11.44140625" style="213" bestFit="1"/>
    <col min="9225" max="9225" width="1.88671875" style="213" customWidth="1"/>
    <col min="9226" max="9226" width="8.44140625" style="213" customWidth="1"/>
    <col min="9227" max="9227" width="1.44140625" style="213" customWidth="1"/>
    <col min="9228" max="9228" width="11" style="213" customWidth="1"/>
    <col min="9229" max="9229" width="2.44140625" style="213" customWidth="1"/>
    <col min="9230" max="9230" width="8.44140625" style="213" customWidth="1"/>
    <col min="9231" max="9231" width="1.44140625" style="213" customWidth="1"/>
    <col min="9232" max="9232" width="13.109375" style="213" customWidth="1"/>
    <col min="9233" max="9233" width="1.44140625" style="213" customWidth="1"/>
    <col min="9234" max="9234" width="11" style="213" customWidth="1"/>
    <col min="9235" max="9235" width="1.44140625" style="213" customWidth="1"/>
    <col min="9236" max="9236" width="12.44140625" style="213" bestFit="1" customWidth="1"/>
    <col min="9237" max="9472" width="11.44140625" style="213"/>
    <col min="9473" max="9473" width="3.44140625" style="213" customWidth="1"/>
    <col min="9474" max="9474" width="8.44140625" style="213" customWidth="1"/>
    <col min="9475" max="9475" width="2.44140625" style="213" customWidth="1"/>
    <col min="9476" max="9476" width="9.44140625" style="213" customWidth="1"/>
    <col min="9477" max="9477" width="1.109375" style="213" customWidth="1"/>
    <col min="9478" max="9478" width="11.44140625" style="213"/>
    <col min="9479" max="9479" width="2" style="213" customWidth="1"/>
    <col min="9480" max="9480" width="11.44140625" style="213" bestFit="1"/>
    <col min="9481" max="9481" width="1.88671875" style="213" customWidth="1"/>
    <col min="9482" max="9482" width="8.44140625" style="213" customWidth="1"/>
    <col min="9483" max="9483" width="1.44140625" style="213" customWidth="1"/>
    <col min="9484" max="9484" width="11" style="213" customWidth="1"/>
    <col min="9485" max="9485" width="2.44140625" style="213" customWidth="1"/>
    <col min="9486" max="9486" width="8.44140625" style="213" customWidth="1"/>
    <col min="9487" max="9487" width="1.44140625" style="213" customWidth="1"/>
    <col min="9488" max="9488" width="13.109375" style="213" customWidth="1"/>
    <col min="9489" max="9489" width="1.44140625" style="213" customWidth="1"/>
    <col min="9490" max="9490" width="11" style="213" customWidth="1"/>
    <col min="9491" max="9491" width="1.44140625" style="213" customWidth="1"/>
    <col min="9492" max="9492" width="12.44140625" style="213" bestFit="1" customWidth="1"/>
    <col min="9493" max="9728" width="11.44140625" style="213"/>
    <col min="9729" max="9729" width="3.44140625" style="213" customWidth="1"/>
    <col min="9730" max="9730" width="8.44140625" style="213" customWidth="1"/>
    <col min="9731" max="9731" width="2.44140625" style="213" customWidth="1"/>
    <col min="9732" max="9732" width="9.44140625" style="213" customWidth="1"/>
    <col min="9733" max="9733" width="1.109375" style="213" customWidth="1"/>
    <col min="9734" max="9734" width="11.44140625" style="213"/>
    <col min="9735" max="9735" width="2" style="213" customWidth="1"/>
    <col min="9736" max="9736" width="11.44140625" style="213" bestFit="1"/>
    <col min="9737" max="9737" width="1.88671875" style="213" customWidth="1"/>
    <col min="9738" max="9738" width="8.44140625" style="213" customWidth="1"/>
    <col min="9739" max="9739" width="1.44140625" style="213" customWidth="1"/>
    <col min="9740" max="9740" width="11" style="213" customWidth="1"/>
    <col min="9741" max="9741" width="2.44140625" style="213" customWidth="1"/>
    <col min="9742" max="9742" width="8.44140625" style="213" customWidth="1"/>
    <col min="9743" max="9743" width="1.44140625" style="213" customWidth="1"/>
    <col min="9744" max="9744" width="13.109375" style="213" customWidth="1"/>
    <col min="9745" max="9745" width="1.44140625" style="213" customWidth="1"/>
    <col min="9746" max="9746" width="11" style="213" customWidth="1"/>
    <col min="9747" max="9747" width="1.44140625" style="213" customWidth="1"/>
    <col min="9748" max="9748" width="12.44140625" style="213" bestFit="1" customWidth="1"/>
    <col min="9749" max="9984" width="11.44140625" style="213"/>
    <col min="9985" max="9985" width="3.44140625" style="213" customWidth="1"/>
    <col min="9986" max="9986" width="8.44140625" style="213" customWidth="1"/>
    <col min="9987" max="9987" width="2.44140625" style="213" customWidth="1"/>
    <col min="9988" max="9988" width="9.44140625" style="213" customWidth="1"/>
    <col min="9989" max="9989" width="1.109375" style="213" customWidth="1"/>
    <col min="9990" max="9990" width="11.44140625" style="213"/>
    <col min="9991" max="9991" width="2" style="213" customWidth="1"/>
    <col min="9992" max="9992" width="11.44140625" style="213" bestFit="1"/>
    <col min="9993" max="9993" width="1.88671875" style="213" customWidth="1"/>
    <col min="9994" max="9994" width="8.44140625" style="213" customWidth="1"/>
    <col min="9995" max="9995" width="1.44140625" style="213" customWidth="1"/>
    <col min="9996" max="9996" width="11" style="213" customWidth="1"/>
    <col min="9997" max="9997" width="2.44140625" style="213" customWidth="1"/>
    <col min="9998" max="9998" width="8.44140625" style="213" customWidth="1"/>
    <col min="9999" max="9999" width="1.44140625" style="213" customWidth="1"/>
    <col min="10000" max="10000" width="13.109375" style="213" customWidth="1"/>
    <col min="10001" max="10001" width="1.44140625" style="213" customWidth="1"/>
    <col min="10002" max="10002" width="11" style="213" customWidth="1"/>
    <col min="10003" max="10003" width="1.44140625" style="213" customWidth="1"/>
    <col min="10004" max="10004" width="12.44140625" style="213" bestFit="1" customWidth="1"/>
    <col min="10005" max="10240" width="11.44140625" style="213"/>
    <col min="10241" max="10241" width="3.44140625" style="213" customWidth="1"/>
    <col min="10242" max="10242" width="8.44140625" style="213" customWidth="1"/>
    <col min="10243" max="10243" width="2.44140625" style="213" customWidth="1"/>
    <col min="10244" max="10244" width="9.44140625" style="213" customWidth="1"/>
    <col min="10245" max="10245" width="1.109375" style="213" customWidth="1"/>
    <col min="10246" max="10246" width="11.44140625" style="213"/>
    <col min="10247" max="10247" width="2" style="213" customWidth="1"/>
    <col min="10248" max="10248" width="11.44140625" style="213" bestFit="1"/>
    <col min="10249" max="10249" width="1.88671875" style="213" customWidth="1"/>
    <col min="10250" max="10250" width="8.44140625" style="213" customWidth="1"/>
    <col min="10251" max="10251" width="1.44140625" style="213" customWidth="1"/>
    <col min="10252" max="10252" width="11" style="213" customWidth="1"/>
    <col min="10253" max="10253" width="2.44140625" style="213" customWidth="1"/>
    <col min="10254" max="10254" width="8.44140625" style="213" customWidth="1"/>
    <col min="10255" max="10255" width="1.44140625" style="213" customWidth="1"/>
    <col min="10256" max="10256" width="13.109375" style="213" customWidth="1"/>
    <col min="10257" max="10257" width="1.44140625" style="213" customWidth="1"/>
    <col min="10258" max="10258" width="11" style="213" customWidth="1"/>
    <col min="10259" max="10259" width="1.44140625" style="213" customWidth="1"/>
    <col min="10260" max="10260" width="12.44140625" style="213" bestFit="1" customWidth="1"/>
    <col min="10261" max="10496" width="11.44140625" style="213"/>
    <col min="10497" max="10497" width="3.44140625" style="213" customWidth="1"/>
    <col min="10498" max="10498" width="8.44140625" style="213" customWidth="1"/>
    <col min="10499" max="10499" width="2.44140625" style="213" customWidth="1"/>
    <col min="10500" max="10500" width="9.44140625" style="213" customWidth="1"/>
    <col min="10501" max="10501" width="1.109375" style="213" customWidth="1"/>
    <col min="10502" max="10502" width="11.44140625" style="213"/>
    <col min="10503" max="10503" width="2" style="213" customWidth="1"/>
    <col min="10504" max="10504" width="11.44140625" style="213" bestFit="1"/>
    <col min="10505" max="10505" width="1.88671875" style="213" customWidth="1"/>
    <col min="10506" max="10506" width="8.44140625" style="213" customWidth="1"/>
    <col min="10507" max="10507" width="1.44140625" style="213" customWidth="1"/>
    <col min="10508" max="10508" width="11" style="213" customWidth="1"/>
    <col min="10509" max="10509" width="2.44140625" style="213" customWidth="1"/>
    <col min="10510" max="10510" width="8.44140625" style="213" customWidth="1"/>
    <col min="10511" max="10511" width="1.44140625" style="213" customWidth="1"/>
    <col min="10512" max="10512" width="13.109375" style="213" customWidth="1"/>
    <col min="10513" max="10513" width="1.44140625" style="213" customWidth="1"/>
    <col min="10514" max="10514" width="11" style="213" customWidth="1"/>
    <col min="10515" max="10515" width="1.44140625" style="213" customWidth="1"/>
    <col min="10516" max="10516" width="12.44140625" style="213" bestFit="1" customWidth="1"/>
    <col min="10517" max="10752" width="11.44140625" style="213"/>
    <col min="10753" max="10753" width="3.44140625" style="213" customWidth="1"/>
    <col min="10754" max="10754" width="8.44140625" style="213" customWidth="1"/>
    <col min="10755" max="10755" width="2.44140625" style="213" customWidth="1"/>
    <col min="10756" max="10756" width="9.44140625" style="213" customWidth="1"/>
    <col min="10757" max="10757" width="1.109375" style="213" customWidth="1"/>
    <col min="10758" max="10758" width="11.44140625" style="213"/>
    <col min="10759" max="10759" width="2" style="213" customWidth="1"/>
    <col min="10760" max="10760" width="11.44140625" style="213" bestFit="1"/>
    <col min="10761" max="10761" width="1.88671875" style="213" customWidth="1"/>
    <col min="10762" max="10762" width="8.44140625" style="213" customWidth="1"/>
    <col min="10763" max="10763" width="1.44140625" style="213" customWidth="1"/>
    <col min="10764" max="10764" width="11" style="213" customWidth="1"/>
    <col min="10765" max="10765" width="2.44140625" style="213" customWidth="1"/>
    <col min="10766" max="10766" width="8.44140625" style="213" customWidth="1"/>
    <col min="10767" max="10767" width="1.44140625" style="213" customWidth="1"/>
    <col min="10768" max="10768" width="13.109375" style="213" customWidth="1"/>
    <col min="10769" max="10769" width="1.44140625" style="213" customWidth="1"/>
    <col min="10770" max="10770" width="11" style="213" customWidth="1"/>
    <col min="10771" max="10771" width="1.44140625" style="213" customWidth="1"/>
    <col min="10772" max="10772" width="12.44140625" style="213" bestFit="1" customWidth="1"/>
    <col min="10773" max="11008" width="11.44140625" style="213"/>
    <col min="11009" max="11009" width="3.44140625" style="213" customWidth="1"/>
    <col min="11010" max="11010" width="8.44140625" style="213" customWidth="1"/>
    <col min="11011" max="11011" width="2.44140625" style="213" customWidth="1"/>
    <col min="11012" max="11012" width="9.44140625" style="213" customWidth="1"/>
    <col min="11013" max="11013" width="1.109375" style="213" customWidth="1"/>
    <col min="11014" max="11014" width="11.44140625" style="213"/>
    <col min="11015" max="11015" width="2" style="213" customWidth="1"/>
    <col min="11016" max="11016" width="11.44140625" style="213" bestFit="1"/>
    <col min="11017" max="11017" width="1.88671875" style="213" customWidth="1"/>
    <col min="11018" max="11018" width="8.44140625" style="213" customWidth="1"/>
    <col min="11019" max="11019" width="1.44140625" style="213" customWidth="1"/>
    <col min="11020" max="11020" width="11" style="213" customWidth="1"/>
    <col min="11021" max="11021" width="2.44140625" style="213" customWidth="1"/>
    <col min="11022" max="11022" width="8.44140625" style="213" customWidth="1"/>
    <col min="11023" max="11023" width="1.44140625" style="213" customWidth="1"/>
    <col min="11024" max="11024" width="13.109375" style="213" customWidth="1"/>
    <col min="11025" max="11025" width="1.44140625" style="213" customWidth="1"/>
    <col min="11026" max="11026" width="11" style="213" customWidth="1"/>
    <col min="11027" max="11027" width="1.44140625" style="213" customWidth="1"/>
    <col min="11028" max="11028" width="12.44140625" style="213" bestFit="1" customWidth="1"/>
    <col min="11029" max="11264" width="11.44140625" style="213"/>
    <col min="11265" max="11265" width="3.44140625" style="213" customWidth="1"/>
    <col min="11266" max="11266" width="8.44140625" style="213" customWidth="1"/>
    <col min="11267" max="11267" width="2.44140625" style="213" customWidth="1"/>
    <col min="11268" max="11268" width="9.44140625" style="213" customWidth="1"/>
    <col min="11269" max="11269" width="1.109375" style="213" customWidth="1"/>
    <col min="11270" max="11270" width="11.44140625" style="213"/>
    <col min="11271" max="11271" width="2" style="213" customWidth="1"/>
    <col min="11272" max="11272" width="11.44140625" style="213" bestFit="1"/>
    <col min="11273" max="11273" width="1.88671875" style="213" customWidth="1"/>
    <col min="11274" max="11274" width="8.44140625" style="213" customWidth="1"/>
    <col min="11275" max="11275" width="1.44140625" style="213" customWidth="1"/>
    <col min="11276" max="11276" width="11" style="213" customWidth="1"/>
    <col min="11277" max="11277" width="2.44140625" style="213" customWidth="1"/>
    <col min="11278" max="11278" width="8.44140625" style="213" customWidth="1"/>
    <col min="11279" max="11279" width="1.44140625" style="213" customWidth="1"/>
    <col min="11280" max="11280" width="13.109375" style="213" customWidth="1"/>
    <col min="11281" max="11281" width="1.44140625" style="213" customWidth="1"/>
    <col min="11282" max="11282" width="11" style="213" customWidth="1"/>
    <col min="11283" max="11283" width="1.44140625" style="213" customWidth="1"/>
    <col min="11284" max="11284" width="12.44140625" style="213" bestFit="1" customWidth="1"/>
    <col min="11285" max="11520" width="11.44140625" style="213"/>
    <col min="11521" max="11521" width="3.44140625" style="213" customWidth="1"/>
    <col min="11522" max="11522" width="8.44140625" style="213" customWidth="1"/>
    <col min="11523" max="11523" width="2.44140625" style="213" customWidth="1"/>
    <col min="11524" max="11524" width="9.44140625" style="213" customWidth="1"/>
    <col min="11525" max="11525" width="1.109375" style="213" customWidth="1"/>
    <col min="11526" max="11526" width="11.44140625" style="213"/>
    <col min="11527" max="11527" width="2" style="213" customWidth="1"/>
    <col min="11528" max="11528" width="11.44140625" style="213" bestFit="1"/>
    <col min="11529" max="11529" width="1.88671875" style="213" customWidth="1"/>
    <col min="11530" max="11530" width="8.44140625" style="213" customWidth="1"/>
    <col min="11531" max="11531" width="1.44140625" style="213" customWidth="1"/>
    <col min="11532" max="11532" width="11" style="213" customWidth="1"/>
    <col min="11533" max="11533" width="2.44140625" style="213" customWidth="1"/>
    <col min="11534" max="11534" width="8.44140625" style="213" customWidth="1"/>
    <col min="11535" max="11535" width="1.44140625" style="213" customWidth="1"/>
    <col min="11536" max="11536" width="13.109375" style="213" customWidth="1"/>
    <col min="11537" max="11537" width="1.44140625" style="213" customWidth="1"/>
    <col min="11538" max="11538" width="11" style="213" customWidth="1"/>
    <col min="11539" max="11539" width="1.44140625" style="213" customWidth="1"/>
    <col min="11540" max="11540" width="12.44140625" style="213" bestFit="1" customWidth="1"/>
    <col min="11541" max="11776" width="11.44140625" style="213"/>
    <col min="11777" max="11777" width="3.44140625" style="213" customWidth="1"/>
    <col min="11778" max="11778" width="8.44140625" style="213" customWidth="1"/>
    <col min="11779" max="11779" width="2.44140625" style="213" customWidth="1"/>
    <col min="11780" max="11780" width="9.44140625" style="213" customWidth="1"/>
    <col min="11781" max="11781" width="1.109375" style="213" customWidth="1"/>
    <col min="11782" max="11782" width="11.44140625" style="213"/>
    <col min="11783" max="11783" width="2" style="213" customWidth="1"/>
    <col min="11784" max="11784" width="11.44140625" style="213" bestFit="1"/>
    <col min="11785" max="11785" width="1.88671875" style="213" customWidth="1"/>
    <col min="11786" max="11786" width="8.44140625" style="213" customWidth="1"/>
    <col min="11787" max="11787" width="1.44140625" style="213" customWidth="1"/>
    <col min="11788" max="11788" width="11" style="213" customWidth="1"/>
    <col min="11789" max="11789" width="2.44140625" style="213" customWidth="1"/>
    <col min="11790" max="11790" width="8.44140625" style="213" customWidth="1"/>
    <col min="11791" max="11791" width="1.44140625" style="213" customWidth="1"/>
    <col min="11792" max="11792" width="13.109375" style="213" customWidth="1"/>
    <col min="11793" max="11793" width="1.44140625" style="213" customWidth="1"/>
    <col min="11794" max="11794" width="11" style="213" customWidth="1"/>
    <col min="11795" max="11795" width="1.44140625" style="213" customWidth="1"/>
    <col min="11796" max="11796" width="12.44140625" style="213" bestFit="1" customWidth="1"/>
    <col min="11797" max="12032" width="11.44140625" style="213"/>
    <col min="12033" max="12033" width="3.44140625" style="213" customWidth="1"/>
    <col min="12034" max="12034" width="8.44140625" style="213" customWidth="1"/>
    <col min="12035" max="12035" width="2.44140625" style="213" customWidth="1"/>
    <col min="12036" max="12036" width="9.44140625" style="213" customWidth="1"/>
    <col min="12037" max="12037" width="1.109375" style="213" customWidth="1"/>
    <col min="12038" max="12038" width="11.44140625" style="213"/>
    <col min="12039" max="12039" width="2" style="213" customWidth="1"/>
    <col min="12040" max="12040" width="11.44140625" style="213" bestFit="1"/>
    <col min="12041" max="12041" width="1.88671875" style="213" customWidth="1"/>
    <col min="12042" max="12042" width="8.44140625" style="213" customWidth="1"/>
    <col min="12043" max="12043" width="1.44140625" style="213" customWidth="1"/>
    <col min="12044" max="12044" width="11" style="213" customWidth="1"/>
    <col min="12045" max="12045" width="2.44140625" style="213" customWidth="1"/>
    <col min="12046" max="12046" width="8.44140625" style="213" customWidth="1"/>
    <col min="12047" max="12047" width="1.44140625" style="213" customWidth="1"/>
    <col min="12048" max="12048" width="13.109375" style="213" customWidth="1"/>
    <col min="12049" max="12049" width="1.44140625" style="213" customWidth="1"/>
    <col min="12050" max="12050" width="11" style="213" customWidth="1"/>
    <col min="12051" max="12051" width="1.44140625" style="213" customWidth="1"/>
    <col min="12052" max="12052" width="12.44140625" style="213" bestFit="1" customWidth="1"/>
    <col min="12053" max="12288" width="11.44140625" style="213"/>
    <col min="12289" max="12289" width="3.44140625" style="213" customWidth="1"/>
    <col min="12290" max="12290" width="8.44140625" style="213" customWidth="1"/>
    <col min="12291" max="12291" width="2.44140625" style="213" customWidth="1"/>
    <col min="12292" max="12292" width="9.44140625" style="213" customWidth="1"/>
    <col min="12293" max="12293" width="1.109375" style="213" customWidth="1"/>
    <col min="12294" max="12294" width="11.44140625" style="213"/>
    <col min="12295" max="12295" width="2" style="213" customWidth="1"/>
    <col min="12296" max="12296" width="11.44140625" style="213" bestFit="1"/>
    <col min="12297" max="12297" width="1.88671875" style="213" customWidth="1"/>
    <col min="12298" max="12298" width="8.44140625" style="213" customWidth="1"/>
    <col min="12299" max="12299" width="1.44140625" style="213" customWidth="1"/>
    <col min="12300" max="12300" width="11" style="213" customWidth="1"/>
    <col min="12301" max="12301" width="2.44140625" style="213" customWidth="1"/>
    <col min="12302" max="12302" width="8.44140625" style="213" customWidth="1"/>
    <col min="12303" max="12303" width="1.44140625" style="213" customWidth="1"/>
    <col min="12304" max="12304" width="13.109375" style="213" customWidth="1"/>
    <col min="12305" max="12305" width="1.44140625" style="213" customWidth="1"/>
    <col min="12306" max="12306" width="11" style="213" customWidth="1"/>
    <col min="12307" max="12307" width="1.44140625" style="213" customWidth="1"/>
    <col min="12308" max="12308" width="12.44140625" style="213" bestFit="1" customWidth="1"/>
    <col min="12309" max="12544" width="11.44140625" style="213"/>
    <col min="12545" max="12545" width="3.44140625" style="213" customWidth="1"/>
    <col min="12546" max="12546" width="8.44140625" style="213" customWidth="1"/>
    <col min="12547" max="12547" width="2.44140625" style="213" customWidth="1"/>
    <col min="12548" max="12548" width="9.44140625" style="213" customWidth="1"/>
    <col min="12549" max="12549" width="1.109375" style="213" customWidth="1"/>
    <col min="12550" max="12550" width="11.44140625" style="213"/>
    <col min="12551" max="12551" width="2" style="213" customWidth="1"/>
    <col min="12552" max="12552" width="11.44140625" style="213" bestFit="1"/>
    <col min="12553" max="12553" width="1.88671875" style="213" customWidth="1"/>
    <col min="12554" max="12554" width="8.44140625" style="213" customWidth="1"/>
    <col min="12555" max="12555" width="1.44140625" style="213" customWidth="1"/>
    <col min="12556" max="12556" width="11" style="213" customWidth="1"/>
    <col min="12557" max="12557" width="2.44140625" style="213" customWidth="1"/>
    <col min="12558" max="12558" width="8.44140625" style="213" customWidth="1"/>
    <col min="12559" max="12559" width="1.44140625" style="213" customWidth="1"/>
    <col min="12560" max="12560" width="13.109375" style="213" customWidth="1"/>
    <col min="12561" max="12561" width="1.44140625" style="213" customWidth="1"/>
    <col min="12562" max="12562" width="11" style="213" customWidth="1"/>
    <col min="12563" max="12563" width="1.44140625" style="213" customWidth="1"/>
    <col min="12564" max="12564" width="12.44140625" style="213" bestFit="1" customWidth="1"/>
    <col min="12565" max="12800" width="11.44140625" style="213"/>
    <col min="12801" max="12801" width="3.44140625" style="213" customWidth="1"/>
    <col min="12802" max="12802" width="8.44140625" style="213" customWidth="1"/>
    <col min="12803" max="12803" width="2.44140625" style="213" customWidth="1"/>
    <col min="12804" max="12804" width="9.44140625" style="213" customWidth="1"/>
    <col min="12805" max="12805" width="1.109375" style="213" customWidth="1"/>
    <col min="12806" max="12806" width="11.44140625" style="213"/>
    <col min="12807" max="12807" width="2" style="213" customWidth="1"/>
    <col min="12808" max="12808" width="11.44140625" style="213" bestFit="1"/>
    <col min="12809" max="12809" width="1.88671875" style="213" customWidth="1"/>
    <col min="12810" max="12810" width="8.44140625" style="213" customWidth="1"/>
    <col min="12811" max="12811" width="1.44140625" style="213" customWidth="1"/>
    <col min="12812" max="12812" width="11" style="213" customWidth="1"/>
    <col min="12813" max="12813" width="2.44140625" style="213" customWidth="1"/>
    <col min="12814" max="12814" width="8.44140625" style="213" customWidth="1"/>
    <col min="12815" max="12815" width="1.44140625" style="213" customWidth="1"/>
    <col min="12816" max="12816" width="13.109375" style="213" customWidth="1"/>
    <col min="12817" max="12817" width="1.44140625" style="213" customWidth="1"/>
    <col min="12818" max="12818" width="11" style="213" customWidth="1"/>
    <col min="12819" max="12819" width="1.44140625" style="213" customWidth="1"/>
    <col min="12820" max="12820" width="12.44140625" style="213" bestFit="1" customWidth="1"/>
    <col min="12821" max="13056" width="11.44140625" style="213"/>
    <col min="13057" max="13057" width="3.44140625" style="213" customWidth="1"/>
    <col min="13058" max="13058" width="8.44140625" style="213" customWidth="1"/>
    <col min="13059" max="13059" width="2.44140625" style="213" customWidth="1"/>
    <col min="13060" max="13060" width="9.44140625" style="213" customWidth="1"/>
    <col min="13061" max="13061" width="1.109375" style="213" customWidth="1"/>
    <col min="13062" max="13062" width="11.44140625" style="213"/>
    <col min="13063" max="13063" width="2" style="213" customWidth="1"/>
    <col min="13064" max="13064" width="11.44140625" style="213" bestFit="1"/>
    <col min="13065" max="13065" width="1.88671875" style="213" customWidth="1"/>
    <col min="13066" max="13066" width="8.44140625" style="213" customWidth="1"/>
    <col min="13067" max="13067" width="1.44140625" style="213" customWidth="1"/>
    <col min="13068" max="13068" width="11" style="213" customWidth="1"/>
    <col min="13069" max="13069" width="2.44140625" style="213" customWidth="1"/>
    <col min="13070" max="13070" width="8.44140625" style="213" customWidth="1"/>
    <col min="13071" max="13071" width="1.44140625" style="213" customWidth="1"/>
    <col min="13072" max="13072" width="13.109375" style="213" customWidth="1"/>
    <col min="13073" max="13073" width="1.44140625" style="213" customWidth="1"/>
    <col min="13074" max="13074" width="11" style="213" customWidth="1"/>
    <col min="13075" max="13075" width="1.44140625" style="213" customWidth="1"/>
    <col min="13076" max="13076" width="12.44140625" style="213" bestFit="1" customWidth="1"/>
    <col min="13077" max="13312" width="11.44140625" style="213"/>
    <col min="13313" max="13313" width="3.44140625" style="213" customWidth="1"/>
    <col min="13314" max="13314" width="8.44140625" style="213" customWidth="1"/>
    <col min="13315" max="13315" width="2.44140625" style="213" customWidth="1"/>
    <col min="13316" max="13316" width="9.44140625" style="213" customWidth="1"/>
    <col min="13317" max="13317" width="1.109375" style="213" customWidth="1"/>
    <col min="13318" max="13318" width="11.44140625" style="213"/>
    <col min="13319" max="13319" width="2" style="213" customWidth="1"/>
    <col min="13320" max="13320" width="11.44140625" style="213" bestFit="1"/>
    <col min="13321" max="13321" width="1.88671875" style="213" customWidth="1"/>
    <col min="13322" max="13322" width="8.44140625" style="213" customWidth="1"/>
    <col min="13323" max="13323" width="1.44140625" style="213" customWidth="1"/>
    <col min="13324" max="13324" width="11" style="213" customWidth="1"/>
    <col min="13325" max="13325" width="2.44140625" style="213" customWidth="1"/>
    <col min="13326" max="13326" width="8.44140625" style="213" customWidth="1"/>
    <col min="13327" max="13327" width="1.44140625" style="213" customWidth="1"/>
    <col min="13328" max="13328" width="13.109375" style="213" customWidth="1"/>
    <col min="13329" max="13329" width="1.44140625" style="213" customWidth="1"/>
    <col min="13330" max="13330" width="11" style="213" customWidth="1"/>
    <col min="13331" max="13331" width="1.44140625" style="213" customWidth="1"/>
    <col min="13332" max="13332" width="12.44140625" style="213" bestFit="1" customWidth="1"/>
    <col min="13333" max="13568" width="11.44140625" style="213"/>
    <col min="13569" max="13569" width="3.44140625" style="213" customWidth="1"/>
    <col min="13570" max="13570" width="8.44140625" style="213" customWidth="1"/>
    <col min="13571" max="13571" width="2.44140625" style="213" customWidth="1"/>
    <col min="13572" max="13572" width="9.44140625" style="213" customWidth="1"/>
    <col min="13573" max="13573" width="1.109375" style="213" customWidth="1"/>
    <col min="13574" max="13574" width="11.44140625" style="213"/>
    <col min="13575" max="13575" width="2" style="213" customWidth="1"/>
    <col min="13576" max="13576" width="11.44140625" style="213" bestFit="1"/>
    <col min="13577" max="13577" width="1.88671875" style="213" customWidth="1"/>
    <col min="13578" max="13578" width="8.44140625" style="213" customWidth="1"/>
    <col min="13579" max="13579" width="1.44140625" style="213" customWidth="1"/>
    <col min="13580" max="13580" width="11" style="213" customWidth="1"/>
    <col min="13581" max="13581" width="2.44140625" style="213" customWidth="1"/>
    <col min="13582" max="13582" width="8.44140625" style="213" customWidth="1"/>
    <col min="13583" max="13583" width="1.44140625" style="213" customWidth="1"/>
    <col min="13584" max="13584" width="13.109375" style="213" customWidth="1"/>
    <col min="13585" max="13585" width="1.44140625" style="213" customWidth="1"/>
    <col min="13586" max="13586" width="11" style="213" customWidth="1"/>
    <col min="13587" max="13587" width="1.44140625" style="213" customWidth="1"/>
    <col min="13588" max="13588" width="12.44140625" style="213" bestFit="1" customWidth="1"/>
    <col min="13589" max="13824" width="11.44140625" style="213"/>
    <col min="13825" max="13825" width="3.44140625" style="213" customWidth="1"/>
    <col min="13826" max="13826" width="8.44140625" style="213" customWidth="1"/>
    <col min="13827" max="13827" width="2.44140625" style="213" customWidth="1"/>
    <col min="13828" max="13828" width="9.44140625" style="213" customWidth="1"/>
    <col min="13829" max="13829" width="1.109375" style="213" customWidth="1"/>
    <col min="13830" max="13830" width="11.44140625" style="213"/>
    <col min="13831" max="13831" width="2" style="213" customWidth="1"/>
    <col min="13832" max="13832" width="11.44140625" style="213" bestFit="1"/>
    <col min="13833" max="13833" width="1.88671875" style="213" customWidth="1"/>
    <col min="13834" max="13834" width="8.44140625" style="213" customWidth="1"/>
    <col min="13835" max="13835" width="1.44140625" style="213" customWidth="1"/>
    <col min="13836" max="13836" width="11" style="213" customWidth="1"/>
    <col min="13837" max="13837" width="2.44140625" style="213" customWidth="1"/>
    <col min="13838" max="13838" width="8.44140625" style="213" customWidth="1"/>
    <col min="13839" max="13839" width="1.44140625" style="213" customWidth="1"/>
    <col min="13840" max="13840" width="13.109375" style="213" customWidth="1"/>
    <col min="13841" max="13841" width="1.44140625" style="213" customWidth="1"/>
    <col min="13842" max="13842" width="11" style="213" customWidth="1"/>
    <col min="13843" max="13843" width="1.44140625" style="213" customWidth="1"/>
    <col min="13844" max="13844" width="12.44140625" style="213" bestFit="1" customWidth="1"/>
    <col min="13845" max="14080" width="11.44140625" style="213"/>
    <col min="14081" max="14081" width="3.44140625" style="213" customWidth="1"/>
    <col min="14082" max="14082" width="8.44140625" style="213" customWidth="1"/>
    <col min="14083" max="14083" width="2.44140625" style="213" customWidth="1"/>
    <col min="14084" max="14084" width="9.44140625" style="213" customWidth="1"/>
    <col min="14085" max="14085" width="1.109375" style="213" customWidth="1"/>
    <col min="14086" max="14086" width="11.44140625" style="213"/>
    <col min="14087" max="14087" width="2" style="213" customWidth="1"/>
    <col min="14088" max="14088" width="11.44140625" style="213" bestFit="1"/>
    <col min="14089" max="14089" width="1.88671875" style="213" customWidth="1"/>
    <col min="14090" max="14090" width="8.44140625" style="213" customWidth="1"/>
    <col min="14091" max="14091" width="1.44140625" style="213" customWidth="1"/>
    <col min="14092" max="14092" width="11" style="213" customWidth="1"/>
    <col min="14093" max="14093" width="2.44140625" style="213" customWidth="1"/>
    <col min="14094" max="14094" width="8.44140625" style="213" customWidth="1"/>
    <col min="14095" max="14095" width="1.44140625" style="213" customWidth="1"/>
    <col min="14096" max="14096" width="13.109375" style="213" customWidth="1"/>
    <col min="14097" max="14097" width="1.44140625" style="213" customWidth="1"/>
    <col min="14098" max="14098" width="11" style="213" customWidth="1"/>
    <col min="14099" max="14099" width="1.44140625" style="213" customWidth="1"/>
    <col min="14100" max="14100" width="12.44140625" style="213" bestFit="1" customWidth="1"/>
    <col min="14101" max="14336" width="11.44140625" style="213"/>
    <col min="14337" max="14337" width="3.44140625" style="213" customWidth="1"/>
    <col min="14338" max="14338" width="8.44140625" style="213" customWidth="1"/>
    <col min="14339" max="14339" width="2.44140625" style="213" customWidth="1"/>
    <col min="14340" max="14340" width="9.44140625" style="213" customWidth="1"/>
    <col min="14341" max="14341" width="1.109375" style="213" customWidth="1"/>
    <col min="14342" max="14342" width="11.44140625" style="213"/>
    <col min="14343" max="14343" width="2" style="213" customWidth="1"/>
    <col min="14344" max="14344" width="11.44140625" style="213" bestFit="1"/>
    <col min="14345" max="14345" width="1.88671875" style="213" customWidth="1"/>
    <col min="14346" max="14346" width="8.44140625" style="213" customWidth="1"/>
    <col min="14347" max="14347" width="1.44140625" style="213" customWidth="1"/>
    <col min="14348" max="14348" width="11" style="213" customWidth="1"/>
    <col min="14349" max="14349" width="2.44140625" style="213" customWidth="1"/>
    <col min="14350" max="14350" width="8.44140625" style="213" customWidth="1"/>
    <col min="14351" max="14351" width="1.44140625" style="213" customWidth="1"/>
    <col min="14352" max="14352" width="13.109375" style="213" customWidth="1"/>
    <col min="14353" max="14353" width="1.44140625" style="213" customWidth="1"/>
    <col min="14354" max="14354" width="11" style="213" customWidth="1"/>
    <col min="14355" max="14355" width="1.44140625" style="213" customWidth="1"/>
    <col min="14356" max="14356" width="12.44140625" style="213" bestFit="1" customWidth="1"/>
    <col min="14357" max="14592" width="11.44140625" style="213"/>
    <col min="14593" max="14593" width="3.44140625" style="213" customWidth="1"/>
    <col min="14594" max="14594" width="8.44140625" style="213" customWidth="1"/>
    <col min="14595" max="14595" width="2.44140625" style="213" customWidth="1"/>
    <col min="14596" max="14596" width="9.44140625" style="213" customWidth="1"/>
    <col min="14597" max="14597" width="1.109375" style="213" customWidth="1"/>
    <col min="14598" max="14598" width="11.44140625" style="213"/>
    <col min="14599" max="14599" width="2" style="213" customWidth="1"/>
    <col min="14600" max="14600" width="11.44140625" style="213" bestFit="1"/>
    <col min="14601" max="14601" width="1.88671875" style="213" customWidth="1"/>
    <col min="14602" max="14602" width="8.44140625" style="213" customWidth="1"/>
    <col min="14603" max="14603" width="1.44140625" style="213" customWidth="1"/>
    <col min="14604" max="14604" width="11" style="213" customWidth="1"/>
    <col min="14605" max="14605" width="2.44140625" style="213" customWidth="1"/>
    <col min="14606" max="14606" width="8.44140625" style="213" customWidth="1"/>
    <col min="14607" max="14607" width="1.44140625" style="213" customWidth="1"/>
    <col min="14608" max="14608" width="13.109375" style="213" customWidth="1"/>
    <col min="14609" max="14609" width="1.44140625" style="213" customWidth="1"/>
    <col min="14610" max="14610" width="11" style="213" customWidth="1"/>
    <col min="14611" max="14611" width="1.44140625" style="213" customWidth="1"/>
    <col min="14612" max="14612" width="12.44140625" style="213" bestFit="1" customWidth="1"/>
    <col min="14613" max="14848" width="11.44140625" style="213"/>
    <col min="14849" max="14849" width="3.44140625" style="213" customWidth="1"/>
    <col min="14850" max="14850" width="8.44140625" style="213" customWidth="1"/>
    <col min="14851" max="14851" width="2.44140625" style="213" customWidth="1"/>
    <col min="14852" max="14852" width="9.44140625" style="213" customWidth="1"/>
    <col min="14853" max="14853" width="1.109375" style="213" customWidth="1"/>
    <col min="14854" max="14854" width="11.44140625" style="213"/>
    <col min="14855" max="14855" width="2" style="213" customWidth="1"/>
    <col min="14856" max="14856" width="11.44140625" style="213" bestFit="1"/>
    <col min="14857" max="14857" width="1.88671875" style="213" customWidth="1"/>
    <col min="14858" max="14858" width="8.44140625" style="213" customWidth="1"/>
    <col min="14859" max="14859" width="1.44140625" style="213" customWidth="1"/>
    <col min="14860" max="14860" width="11" style="213" customWidth="1"/>
    <col min="14861" max="14861" width="2.44140625" style="213" customWidth="1"/>
    <col min="14862" max="14862" width="8.44140625" style="213" customWidth="1"/>
    <col min="14863" max="14863" width="1.44140625" style="213" customWidth="1"/>
    <col min="14864" max="14864" width="13.109375" style="213" customWidth="1"/>
    <col min="14865" max="14865" width="1.44140625" style="213" customWidth="1"/>
    <col min="14866" max="14866" width="11" style="213" customWidth="1"/>
    <col min="14867" max="14867" width="1.44140625" style="213" customWidth="1"/>
    <col min="14868" max="14868" width="12.44140625" style="213" bestFit="1" customWidth="1"/>
    <col min="14869" max="15104" width="11.44140625" style="213"/>
    <col min="15105" max="15105" width="3.44140625" style="213" customWidth="1"/>
    <col min="15106" max="15106" width="8.44140625" style="213" customWidth="1"/>
    <col min="15107" max="15107" width="2.44140625" style="213" customWidth="1"/>
    <col min="15108" max="15108" width="9.44140625" style="213" customWidth="1"/>
    <col min="15109" max="15109" width="1.109375" style="213" customWidth="1"/>
    <col min="15110" max="15110" width="11.44140625" style="213"/>
    <col min="15111" max="15111" width="2" style="213" customWidth="1"/>
    <col min="15112" max="15112" width="11.44140625" style="213" bestFit="1"/>
    <col min="15113" max="15113" width="1.88671875" style="213" customWidth="1"/>
    <col min="15114" max="15114" width="8.44140625" style="213" customWidth="1"/>
    <col min="15115" max="15115" width="1.44140625" style="213" customWidth="1"/>
    <col min="15116" max="15116" width="11" style="213" customWidth="1"/>
    <col min="15117" max="15117" width="2.44140625" style="213" customWidth="1"/>
    <col min="15118" max="15118" width="8.44140625" style="213" customWidth="1"/>
    <col min="15119" max="15119" width="1.44140625" style="213" customWidth="1"/>
    <col min="15120" max="15120" width="13.109375" style="213" customWidth="1"/>
    <col min="15121" max="15121" width="1.44140625" style="213" customWidth="1"/>
    <col min="15122" max="15122" width="11" style="213" customWidth="1"/>
    <col min="15123" max="15123" width="1.44140625" style="213" customWidth="1"/>
    <col min="15124" max="15124" width="12.44140625" style="213" bestFit="1" customWidth="1"/>
    <col min="15125" max="15360" width="11.44140625" style="213"/>
    <col min="15361" max="15361" width="3.44140625" style="213" customWidth="1"/>
    <col min="15362" max="15362" width="8.44140625" style="213" customWidth="1"/>
    <col min="15363" max="15363" width="2.44140625" style="213" customWidth="1"/>
    <col min="15364" max="15364" width="9.44140625" style="213" customWidth="1"/>
    <col min="15365" max="15365" width="1.109375" style="213" customWidth="1"/>
    <col min="15366" max="15366" width="11.44140625" style="213"/>
    <col min="15367" max="15367" width="2" style="213" customWidth="1"/>
    <col min="15368" max="15368" width="11.44140625" style="213" bestFit="1"/>
    <col min="15369" max="15369" width="1.88671875" style="213" customWidth="1"/>
    <col min="15370" max="15370" width="8.44140625" style="213" customWidth="1"/>
    <col min="15371" max="15371" width="1.44140625" style="213" customWidth="1"/>
    <col min="15372" max="15372" width="11" style="213" customWidth="1"/>
    <col min="15373" max="15373" width="2.44140625" style="213" customWidth="1"/>
    <col min="15374" max="15374" width="8.44140625" style="213" customWidth="1"/>
    <col min="15375" max="15375" width="1.44140625" style="213" customWidth="1"/>
    <col min="15376" max="15376" width="13.109375" style="213" customWidth="1"/>
    <col min="15377" max="15377" width="1.44140625" style="213" customWidth="1"/>
    <col min="15378" max="15378" width="11" style="213" customWidth="1"/>
    <col min="15379" max="15379" width="1.44140625" style="213" customWidth="1"/>
    <col min="15380" max="15380" width="12.44140625" style="213" bestFit="1" customWidth="1"/>
    <col min="15381" max="15616" width="11.44140625" style="213"/>
    <col min="15617" max="15617" width="3.44140625" style="213" customWidth="1"/>
    <col min="15618" max="15618" width="8.44140625" style="213" customWidth="1"/>
    <col min="15619" max="15619" width="2.44140625" style="213" customWidth="1"/>
    <col min="15620" max="15620" width="9.44140625" style="213" customWidth="1"/>
    <col min="15621" max="15621" width="1.109375" style="213" customWidth="1"/>
    <col min="15622" max="15622" width="11.44140625" style="213"/>
    <col min="15623" max="15623" width="2" style="213" customWidth="1"/>
    <col min="15624" max="15624" width="11.44140625" style="213" bestFit="1"/>
    <col min="15625" max="15625" width="1.88671875" style="213" customWidth="1"/>
    <col min="15626" max="15626" width="8.44140625" style="213" customWidth="1"/>
    <col min="15627" max="15627" width="1.44140625" style="213" customWidth="1"/>
    <col min="15628" max="15628" width="11" style="213" customWidth="1"/>
    <col min="15629" max="15629" width="2.44140625" style="213" customWidth="1"/>
    <col min="15630" max="15630" width="8.44140625" style="213" customWidth="1"/>
    <col min="15631" max="15631" width="1.44140625" style="213" customWidth="1"/>
    <col min="15632" max="15632" width="13.109375" style="213" customWidth="1"/>
    <col min="15633" max="15633" width="1.44140625" style="213" customWidth="1"/>
    <col min="15634" max="15634" width="11" style="213" customWidth="1"/>
    <col min="15635" max="15635" width="1.44140625" style="213" customWidth="1"/>
    <col min="15636" max="15636" width="12.44140625" style="213" bestFit="1" customWidth="1"/>
    <col min="15637" max="15872" width="11.44140625" style="213"/>
    <col min="15873" max="15873" width="3.44140625" style="213" customWidth="1"/>
    <col min="15874" max="15874" width="8.44140625" style="213" customWidth="1"/>
    <col min="15875" max="15875" width="2.44140625" style="213" customWidth="1"/>
    <col min="15876" max="15876" width="9.44140625" style="213" customWidth="1"/>
    <col min="15877" max="15877" width="1.109375" style="213" customWidth="1"/>
    <col min="15878" max="15878" width="11.44140625" style="213"/>
    <col min="15879" max="15879" width="2" style="213" customWidth="1"/>
    <col min="15880" max="15880" width="11.44140625" style="213" bestFit="1"/>
    <col min="15881" max="15881" width="1.88671875" style="213" customWidth="1"/>
    <col min="15882" max="15882" width="8.44140625" style="213" customWidth="1"/>
    <col min="15883" max="15883" width="1.44140625" style="213" customWidth="1"/>
    <col min="15884" max="15884" width="11" style="213" customWidth="1"/>
    <col min="15885" max="15885" width="2.44140625" style="213" customWidth="1"/>
    <col min="15886" max="15886" width="8.44140625" style="213" customWidth="1"/>
    <col min="15887" max="15887" width="1.44140625" style="213" customWidth="1"/>
    <col min="15888" max="15888" width="13.109375" style="213" customWidth="1"/>
    <col min="15889" max="15889" width="1.44140625" style="213" customWidth="1"/>
    <col min="15890" max="15890" width="11" style="213" customWidth="1"/>
    <col min="15891" max="15891" width="1.44140625" style="213" customWidth="1"/>
    <col min="15892" max="15892" width="12.44140625" style="213" bestFit="1" customWidth="1"/>
    <col min="15893" max="16128" width="11.44140625" style="213"/>
    <col min="16129" max="16129" width="3.44140625" style="213" customWidth="1"/>
    <col min="16130" max="16130" width="8.44140625" style="213" customWidth="1"/>
    <col min="16131" max="16131" width="2.44140625" style="213" customWidth="1"/>
    <col min="16132" max="16132" width="9.44140625" style="213" customWidth="1"/>
    <col min="16133" max="16133" width="1.109375" style="213" customWidth="1"/>
    <col min="16134" max="16134" width="11.44140625" style="213"/>
    <col min="16135" max="16135" width="2" style="213" customWidth="1"/>
    <col min="16136" max="16136" width="11.44140625" style="213" bestFit="1"/>
    <col min="16137" max="16137" width="1.88671875" style="213" customWidth="1"/>
    <col min="16138" max="16138" width="8.44140625" style="213" customWidth="1"/>
    <col min="16139" max="16139" width="1.44140625" style="213" customWidth="1"/>
    <col min="16140" max="16140" width="11" style="213" customWidth="1"/>
    <col min="16141" max="16141" width="2.44140625" style="213" customWidth="1"/>
    <col min="16142" max="16142" width="8.44140625" style="213" customWidth="1"/>
    <col min="16143" max="16143" width="1.44140625" style="213" customWidth="1"/>
    <col min="16144" max="16144" width="13.109375" style="213" customWidth="1"/>
    <col min="16145" max="16145" width="1.44140625" style="213" customWidth="1"/>
    <col min="16146" max="16146" width="11" style="213" customWidth="1"/>
    <col min="16147" max="16147" width="1.44140625" style="213" customWidth="1"/>
    <col min="16148" max="16148" width="12.44140625" style="213" bestFit="1" customWidth="1"/>
    <col min="16149" max="16384" width="11.44140625" style="213"/>
  </cols>
  <sheetData>
    <row r="1" spans="1:21" ht="18" customHeight="1">
      <c r="A1" s="1560" t="s">
        <v>1257</v>
      </c>
      <c r="B1" s="286"/>
      <c r="C1" s="286"/>
      <c r="D1" s="286"/>
      <c r="E1" s="286"/>
      <c r="F1" s="286"/>
      <c r="G1" s="286"/>
      <c r="H1" s="286"/>
      <c r="I1" s="286"/>
      <c r="J1" s="286"/>
      <c r="K1" s="286"/>
      <c r="L1" s="286"/>
      <c r="M1" s="286"/>
      <c r="N1" s="286"/>
      <c r="O1" s="286"/>
      <c r="P1" s="286"/>
      <c r="Q1" s="286"/>
      <c r="R1" s="286"/>
      <c r="S1" s="286"/>
      <c r="T1" s="286"/>
    </row>
    <row r="2" spans="1:21" s="1053" customFormat="1" ht="28.5" customHeight="1">
      <c r="A2" s="1051" t="s">
        <v>983</v>
      </c>
      <c r="B2" s="1052"/>
      <c r="C2" s="1052"/>
      <c r="D2" s="1052"/>
      <c r="E2" s="1052"/>
      <c r="F2" s="1052"/>
      <c r="G2" s="1052"/>
      <c r="H2" s="1052"/>
      <c r="I2" s="1052"/>
      <c r="J2" s="1052"/>
      <c r="K2" s="1052"/>
      <c r="L2" s="1052"/>
      <c r="M2" s="1052"/>
      <c r="N2" s="1052"/>
      <c r="O2" s="1052"/>
      <c r="P2" s="1052"/>
      <c r="Q2" s="1052"/>
      <c r="R2" s="1052"/>
      <c r="S2" s="1052"/>
      <c r="T2" s="1052"/>
    </row>
    <row r="3" spans="1:21" s="1055" customFormat="1" ht="18">
      <c r="A3" s="171"/>
      <c r="B3" s="171">
        <v>45777</v>
      </c>
      <c r="C3" s="1054"/>
      <c r="D3" s="1054"/>
      <c r="E3" s="1054"/>
      <c r="F3" s="1054"/>
      <c r="G3" s="1054"/>
      <c r="H3" s="1054"/>
      <c r="I3" s="1054"/>
      <c r="J3" s="1054"/>
      <c r="K3" s="1054"/>
      <c r="L3" s="1054"/>
      <c r="M3" s="1054"/>
      <c r="N3" s="1054"/>
      <c r="O3" s="1054"/>
      <c r="P3" s="1054"/>
      <c r="Q3" s="1054"/>
      <c r="R3" s="1054"/>
      <c r="S3" s="1054"/>
      <c r="T3" s="1054"/>
    </row>
    <row r="4" spans="1:21" s="609" customFormat="1" ht="20.100000000000001" customHeight="1" thickBot="1">
      <c r="A4" s="1056"/>
      <c r="B4" s="1056"/>
      <c r="C4" s="1056"/>
      <c r="D4" s="1056"/>
      <c r="E4" s="1056"/>
      <c r="F4" s="1056"/>
      <c r="G4" s="1056"/>
      <c r="H4" s="1056"/>
      <c r="I4" s="1056"/>
      <c r="J4" s="1056"/>
      <c r="K4" s="1056"/>
      <c r="L4" s="1056"/>
      <c r="M4" s="1056"/>
      <c r="N4" s="1056"/>
      <c r="O4" s="1056"/>
      <c r="P4" s="1056"/>
      <c r="Q4" s="1056"/>
      <c r="R4" s="1056"/>
      <c r="S4" s="1056"/>
      <c r="T4" s="1056"/>
    </row>
    <row r="5" spans="1:21" s="425" customFormat="1" ht="21.75" customHeight="1">
      <c r="A5" s="1057" t="s">
        <v>984</v>
      </c>
      <c r="B5" s="1057"/>
      <c r="C5" s="1057"/>
      <c r="D5" s="1057"/>
      <c r="E5" s="1057"/>
      <c r="F5" s="437" t="s">
        <v>985</v>
      </c>
      <c r="G5" s="437"/>
      <c r="H5" s="437"/>
      <c r="I5" s="1058"/>
      <c r="J5" s="179" t="s">
        <v>986</v>
      </c>
      <c r="K5" s="179"/>
      <c r="L5" s="179"/>
      <c r="M5" s="179"/>
      <c r="N5" s="179"/>
      <c r="O5" s="179"/>
      <c r="P5" s="179"/>
      <c r="Q5" s="326"/>
      <c r="R5" s="437" t="s">
        <v>987</v>
      </c>
      <c r="S5" s="437"/>
      <c r="T5" s="437"/>
    </row>
    <row r="6" spans="1:21" s="1063" customFormat="1" ht="27" customHeight="1">
      <c r="A6" s="1059"/>
      <c r="B6" s="1059"/>
      <c r="C6" s="1059"/>
      <c r="D6" s="1059"/>
      <c r="E6" s="1059"/>
      <c r="F6" s="615"/>
      <c r="G6" s="615"/>
      <c r="H6" s="615"/>
      <c r="I6" s="1060"/>
      <c r="J6" s="1061" t="s">
        <v>988</v>
      </c>
      <c r="K6" s="1061"/>
      <c r="L6" s="1061"/>
      <c r="M6" s="1061"/>
      <c r="N6" s="704" t="s">
        <v>989</v>
      </c>
      <c r="O6" s="704"/>
      <c r="P6" s="616"/>
      <c r="Q6" s="703"/>
      <c r="R6" s="615"/>
      <c r="S6" s="615"/>
      <c r="T6" s="615"/>
      <c r="U6" s="1062"/>
    </row>
    <row r="7" spans="1:21" s="1063" customFormat="1" ht="15" customHeight="1">
      <c r="A7" s="1064" t="s">
        <v>990</v>
      </c>
      <c r="B7" s="1064"/>
      <c r="C7" s="1064"/>
      <c r="D7" s="1064"/>
      <c r="E7" s="1064"/>
      <c r="F7" s="1065" t="s">
        <v>991</v>
      </c>
      <c r="G7" s="1065"/>
      <c r="H7" s="1065" t="s">
        <v>127</v>
      </c>
      <c r="I7" s="1065"/>
      <c r="J7" s="1065" t="s">
        <v>991</v>
      </c>
      <c r="K7" s="1065"/>
      <c r="L7" s="1065" t="s">
        <v>127</v>
      </c>
      <c r="M7" s="1065"/>
      <c r="N7" s="1065" t="s">
        <v>991</v>
      </c>
      <c r="O7" s="1065"/>
      <c r="P7" s="1065" t="s">
        <v>127</v>
      </c>
      <c r="Q7" s="1065"/>
      <c r="R7" s="1065" t="s">
        <v>991</v>
      </c>
      <c r="S7" s="1065"/>
      <c r="T7" s="1066" t="s">
        <v>127</v>
      </c>
    </row>
    <row r="8" spans="1:21" s="1063" customFormat="1" ht="15" customHeight="1">
      <c r="A8" s="1067"/>
      <c r="B8" s="1067"/>
      <c r="C8" s="1067"/>
      <c r="D8" s="1067"/>
      <c r="E8" s="1067"/>
      <c r="F8" s="183"/>
      <c r="G8" s="183"/>
      <c r="H8" s="183" t="s">
        <v>992</v>
      </c>
      <c r="I8" s="183"/>
      <c r="J8" s="183"/>
      <c r="K8" s="183"/>
      <c r="L8" s="183" t="s">
        <v>992</v>
      </c>
      <c r="M8" s="183"/>
      <c r="N8" s="183"/>
      <c r="O8" s="183"/>
      <c r="P8" s="183" t="s">
        <v>992</v>
      </c>
      <c r="Q8" s="183"/>
      <c r="R8" s="183"/>
      <c r="S8" s="183"/>
      <c r="T8" s="1068" t="s">
        <v>992</v>
      </c>
    </row>
    <row r="9" spans="1:21" s="1071" customFormat="1" ht="5.25" customHeight="1">
      <c r="A9" s="1069"/>
      <c r="B9" s="1069"/>
      <c r="C9" s="1069"/>
      <c r="D9" s="1069"/>
      <c r="E9" s="1069"/>
      <c r="F9" s="1070"/>
      <c r="H9" s="1070"/>
      <c r="J9" s="1070"/>
      <c r="L9" s="1070"/>
      <c r="N9" s="1070"/>
      <c r="O9" s="1070"/>
      <c r="P9" s="1070"/>
      <c r="Q9" s="1070"/>
      <c r="R9" s="1070"/>
      <c r="S9" s="1070"/>
      <c r="T9" s="1070"/>
    </row>
    <row r="10" spans="1:21" s="1073" customFormat="1" ht="11.25" customHeight="1">
      <c r="A10" s="1072"/>
      <c r="C10" s="1072"/>
      <c r="D10" s="1074"/>
      <c r="F10" s="1075"/>
      <c r="H10" s="1075"/>
      <c r="J10" s="1075"/>
      <c r="L10" s="1075"/>
      <c r="N10" s="1075"/>
      <c r="O10" s="1076"/>
      <c r="P10" s="1075"/>
      <c r="Q10" s="1076"/>
      <c r="R10" s="1075"/>
      <c r="S10" s="1076"/>
      <c r="T10" s="1075"/>
    </row>
    <row r="11" spans="1:21" s="194" customFormat="1" ht="15" customHeight="1">
      <c r="A11" s="1077" t="s">
        <v>993</v>
      </c>
      <c r="C11" s="188"/>
      <c r="D11" s="1078"/>
      <c r="F11" s="1079">
        <v>1647553</v>
      </c>
      <c r="G11" s="1079"/>
      <c r="H11" s="1079">
        <v>5626355.7746800007</v>
      </c>
      <c r="I11" s="1079"/>
      <c r="J11" s="1079">
        <v>23936</v>
      </c>
      <c r="K11" s="1079"/>
      <c r="L11" s="1079">
        <v>9409770.4186800011</v>
      </c>
      <c r="M11" s="1079"/>
      <c r="N11" s="1079">
        <v>665688</v>
      </c>
      <c r="O11" s="1079"/>
      <c r="P11" s="1079">
        <v>98741403.857649997</v>
      </c>
      <c r="Q11" s="1079"/>
      <c r="R11" s="1079">
        <v>2337177</v>
      </c>
      <c r="S11" s="1079"/>
      <c r="T11" s="1079">
        <v>113777530.05101</v>
      </c>
    </row>
    <row r="12" spans="1:21" s="194" customFormat="1" ht="15" customHeight="1">
      <c r="A12" s="188"/>
      <c r="B12" s="1080" t="s">
        <v>994</v>
      </c>
      <c r="C12" s="1080"/>
      <c r="D12" s="1081">
        <v>12100</v>
      </c>
      <c r="F12" s="1082">
        <v>1582348</v>
      </c>
      <c r="G12" s="1082"/>
      <c r="H12" s="1082">
        <v>752215.83057000116</v>
      </c>
      <c r="I12" s="1082"/>
      <c r="J12" s="1082">
        <v>14991</v>
      </c>
      <c r="K12" s="1082"/>
      <c r="L12" s="1082">
        <v>27608.598800001666</v>
      </c>
      <c r="M12" s="1082"/>
      <c r="N12" s="1082">
        <v>484680</v>
      </c>
      <c r="O12" s="1082"/>
      <c r="P12" s="1082">
        <v>729574.15933997929</v>
      </c>
      <c r="Q12" s="1082"/>
      <c r="R12" s="1082">
        <v>2082019</v>
      </c>
      <c r="S12" s="1082"/>
      <c r="T12" s="1082">
        <v>1509398.5887099952</v>
      </c>
    </row>
    <row r="13" spans="1:21" s="194" customFormat="1" ht="15" customHeight="1">
      <c r="A13" s="188" t="s">
        <v>995</v>
      </c>
      <c r="B13" s="1081">
        <v>12100</v>
      </c>
      <c r="C13" s="1081" t="s">
        <v>996</v>
      </c>
      <c r="D13" s="1081">
        <v>30250</v>
      </c>
      <c r="F13" s="1082">
        <v>42534</v>
      </c>
      <c r="G13" s="1082"/>
      <c r="H13" s="1082">
        <v>797219.04021000001</v>
      </c>
      <c r="I13" s="1082"/>
      <c r="J13" s="1082">
        <v>2528</v>
      </c>
      <c r="K13" s="1082"/>
      <c r="L13" s="1082">
        <v>49934.893859999996</v>
      </c>
      <c r="M13" s="1082"/>
      <c r="N13" s="1082">
        <v>53682</v>
      </c>
      <c r="O13" s="1082"/>
      <c r="P13" s="1082">
        <v>1057577.62837</v>
      </c>
      <c r="Q13" s="1082"/>
      <c r="R13" s="1082">
        <v>98744</v>
      </c>
      <c r="S13" s="1082"/>
      <c r="T13" s="1082">
        <v>1904731.56244</v>
      </c>
    </row>
    <row r="14" spans="1:21" s="194" customFormat="1" ht="15" customHeight="1">
      <c r="A14" s="188" t="s">
        <v>995</v>
      </c>
      <c r="B14" s="1081">
        <v>30250</v>
      </c>
      <c r="C14" s="1081" t="s">
        <v>996</v>
      </c>
      <c r="D14" s="1081">
        <v>60500</v>
      </c>
      <c r="F14" s="1082">
        <v>11308</v>
      </c>
      <c r="G14" s="1082"/>
      <c r="H14" s="1082">
        <v>476245.66052999999</v>
      </c>
      <c r="I14" s="1082"/>
      <c r="J14" s="1082">
        <v>1771</v>
      </c>
      <c r="K14" s="1082"/>
      <c r="L14" s="1082">
        <v>76983.707730000009</v>
      </c>
      <c r="M14" s="1082"/>
      <c r="N14" s="1082">
        <v>36372</v>
      </c>
      <c r="O14" s="1082"/>
      <c r="P14" s="1082">
        <v>1574670.8746400001</v>
      </c>
      <c r="Q14" s="1082"/>
      <c r="R14" s="1082">
        <v>49451</v>
      </c>
      <c r="S14" s="1082"/>
      <c r="T14" s="1082">
        <v>2127900.2429</v>
      </c>
    </row>
    <row r="15" spans="1:21" s="194" customFormat="1" ht="15" customHeight="1">
      <c r="A15" s="188" t="s">
        <v>995</v>
      </c>
      <c r="B15" s="1081">
        <v>60500</v>
      </c>
      <c r="C15" s="1081" t="s">
        <v>996</v>
      </c>
      <c r="D15" s="1081">
        <v>121000</v>
      </c>
      <c r="F15" s="1082">
        <v>5176</v>
      </c>
      <c r="G15" s="1082"/>
      <c r="H15" s="1082">
        <v>437468.59042999998</v>
      </c>
      <c r="I15" s="1082"/>
      <c r="J15" s="1082">
        <v>1379</v>
      </c>
      <c r="K15" s="1082"/>
      <c r="L15" s="1082">
        <v>117832.77331</v>
      </c>
      <c r="M15" s="1082"/>
      <c r="N15" s="1082">
        <v>30309</v>
      </c>
      <c r="O15" s="1082"/>
      <c r="P15" s="1082">
        <v>2610972.9106399999</v>
      </c>
      <c r="Q15" s="1082"/>
      <c r="R15" s="1082">
        <v>36864</v>
      </c>
      <c r="S15" s="1082"/>
      <c r="T15" s="1082">
        <v>3166274.2743800003</v>
      </c>
    </row>
    <row r="16" spans="1:21" s="194" customFormat="1" ht="15" customHeight="1">
      <c r="A16" s="188" t="s">
        <v>995</v>
      </c>
      <c r="B16" s="1081">
        <v>121000</v>
      </c>
      <c r="C16" s="1081" t="s">
        <v>996</v>
      </c>
      <c r="D16" s="1081">
        <v>242000</v>
      </c>
      <c r="F16" s="1082">
        <v>2852</v>
      </c>
      <c r="G16" s="1082"/>
      <c r="H16" s="1082">
        <v>488821.23898000002</v>
      </c>
      <c r="I16" s="1082"/>
      <c r="J16" s="1082">
        <v>1059</v>
      </c>
      <c r="K16" s="1082"/>
      <c r="L16" s="1082">
        <v>181843.83334000001</v>
      </c>
      <c r="M16" s="1082"/>
      <c r="N16" s="1082">
        <v>22590</v>
      </c>
      <c r="O16" s="1082"/>
      <c r="P16" s="1082">
        <v>3870987.86057</v>
      </c>
      <c r="Q16" s="1082"/>
      <c r="R16" s="1082">
        <v>26501</v>
      </c>
      <c r="S16" s="1082"/>
      <c r="T16" s="1082">
        <v>4541652.9328900008</v>
      </c>
    </row>
    <row r="17" spans="1:20" s="194" customFormat="1" ht="15" customHeight="1">
      <c r="A17" s="188" t="s">
        <v>995</v>
      </c>
      <c r="B17" s="1081">
        <v>242000</v>
      </c>
      <c r="C17" s="1081" t="s">
        <v>996</v>
      </c>
      <c r="D17" s="1081">
        <v>484000</v>
      </c>
      <c r="F17" s="1082">
        <v>1800</v>
      </c>
      <c r="G17" s="1082"/>
      <c r="H17" s="1082">
        <v>602432.29771000007</v>
      </c>
      <c r="I17" s="1082"/>
      <c r="J17" s="1082">
        <v>813</v>
      </c>
      <c r="K17" s="1082"/>
      <c r="L17" s="1082">
        <v>274115.98232999997</v>
      </c>
      <c r="M17" s="1082"/>
      <c r="N17" s="1082">
        <v>15863</v>
      </c>
      <c r="O17" s="1082"/>
      <c r="P17" s="1082">
        <v>5400714.7575099999</v>
      </c>
      <c r="Q17" s="1082"/>
      <c r="R17" s="1082">
        <v>18476</v>
      </c>
      <c r="S17" s="1082"/>
      <c r="T17" s="1082">
        <v>6277263.0375500005</v>
      </c>
    </row>
    <row r="18" spans="1:20" s="194" customFormat="1" ht="15" customHeight="1">
      <c r="A18" s="188" t="s">
        <v>995</v>
      </c>
      <c r="B18" s="1081">
        <v>484000</v>
      </c>
      <c r="C18" s="1081" t="s">
        <v>996</v>
      </c>
      <c r="D18" s="1081">
        <v>726000</v>
      </c>
      <c r="F18" s="1082">
        <v>603</v>
      </c>
      <c r="G18" s="1082"/>
      <c r="H18" s="1082">
        <v>354640.97519000003</v>
      </c>
      <c r="I18" s="1082"/>
      <c r="J18" s="1082">
        <v>393</v>
      </c>
      <c r="K18" s="1082"/>
      <c r="L18" s="1082">
        <v>228972.96935</v>
      </c>
      <c r="M18" s="1082"/>
      <c r="N18" s="1082">
        <v>6437</v>
      </c>
      <c r="O18" s="1082"/>
      <c r="P18" s="1082">
        <v>3798551.53119</v>
      </c>
      <c r="Q18" s="1082"/>
      <c r="R18" s="1082">
        <v>7433</v>
      </c>
      <c r="S18" s="1082"/>
      <c r="T18" s="1082">
        <v>4382165.4757299991</v>
      </c>
    </row>
    <row r="19" spans="1:20" s="194" customFormat="1" ht="15" customHeight="1">
      <c r="A19" s="188" t="s">
        <v>995</v>
      </c>
      <c r="B19" s="1081">
        <v>726000</v>
      </c>
      <c r="C19" s="1081" t="s">
        <v>996</v>
      </c>
      <c r="D19" s="1081">
        <v>968000</v>
      </c>
      <c r="F19" s="1082">
        <v>320</v>
      </c>
      <c r="G19" s="1082"/>
      <c r="H19" s="1082">
        <v>266001.50281999999</v>
      </c>
      <c r="I19" s="1082"/>
      <c r="J19" s="1082">
        <v>201</v>
      </c>
      <c r="K19" s="1082"/>
      <c r="L19" s="1082">
        <v>166042.43586000003</v>
      </c>
      <c r="M19" s="1082"/>
      <c r="N19" s="1082">
        <v>3380</v>
      </c>
      <c r="O19" s="1082"/>
      <c r="P19" s="1082">
        <v>2826187.6987899998</v>
      </c>
      <c r="Q19" s="1082"/>
      <c r="R19" s="1082">
        <v>3901</v>
      </c>
      <c r="S19" s="1082"/>
      <c r="T19" s="1082">
        <v>3258231.63747</v>
      </c>
    </row>
    <row r="20" spans="1:20" s="194" customFormat="1" ht="15" customHeight="1">
      <c r="A20" s="188" t="s">
        <v>995</v>
      </c>
      <c r="B20" s="1081">
        <v>968000</v>
      </c>
      <c r="C20" s="1081" t="s">
        <v>996</v>
      </c>
      <c r="D20" s="1081">
        <v>1210000</v>
      </c>
      <c r="F20" s="1082">
        <v>167</v>
      </c>
      <c r="G20" s="1082"/>
      <c r="H20" s="1082">
        <v>177366.92538</v>
      </c>
      <c r="I20" s="1082"/>
      <c r="J20" s="1082">
        <v>137</v>
      </c>
      <c r="K20" s="1082"/>
      <c r="L20" s="1082">
        <v>147639.90552</v>
      </c>
      <c r="M20" s="1082"/>
      <c r="N20" s="1082">
        <v>2271</v>
      </c>
      <c r="O20" s="1082"/>
      <c r="P20" s="1082">
        <v>2453513.7282199999</v>
      </c>
      <c r="Q20" s="1082"/>
      <c r="R20" s="1082">
        <v>2575</v>
      </c>
      <c r="S20" s="1082"/>
      <c r="T20" s="1082">
        <v>2778520.5591199999</v>
      </c>
    </row>
    <row r="21" spans="1:20" s="194" customFormat="1" ht="15" customHeight="1">
      <c r="A21" s="188" t="s">
        <v>995</v>
      </c>
      <c r="B21" s="1081">
        <v>1210000</v>
      </c>
      <c r="C21" s="1081" t="s">
        <v>996</v>
      </c>
      <c r="D21" s="1081">
        <v>1815000</v>
      </c>
      <c r="F21" s="1082">
        <v>198</v>
      </c>
      <c r="G21" s="1082"/>
      <c r="H21" s="1082">
        <v>291419.96169000003</v>
      </c>
      <c r="I21" s="1082"/>
      <c r="J21" s="1082">
        <v>180</v>
      </c>
      <c r="K21" s="1082"/>
      <c r="L21" s="1082">
        <v>261671.57221000001</v>
      </c>
      <c r="M21" s="1082"/>
      <c r="N21" s="1082">
        <v>3130</v>
      </c>
      <c r="O21" s="1082"/>
      <c r="P21" s="1082">
        <v>4613102.7755200006</v>
      </c>
      <c r="Q21" s="1082"/>
      <c r="R21" s="1082">
        <v>3508</v>
      </c>
      <c r="S21" s="1082"/>
      <c r="T21" s="1082">
        <v>5166194.3094199998</v>
      </c>
    </row>
    <row r="22" spans="1:20" s="194" customFormat="1" ht="15" customHeight="1">
      <c r="A22" s="188" t="s">
        <v>995</v>
      </c>
      <c r="B22" s="1081">
        <v>1815000</v>
      </c>
      <c r="C22" s="1081" t="s">
        <v>996</v>
      </c>
      <c r="D22" s="1081">
        <v>2420000</v>
      </c>
      <c r="F22" s="1082">
        <v>110</v>
      </c>
      <c r="G22" s="1082"/>
      <c r="H22" s="1082">
        <v>230227.98024</v>
      </c>
      <c r="I22" s="1082"/>
      <c r="J22" s="1082">
        <v>100</v>
      </c>
      <c r="K22" s="1082"/>
      <c r="L22" s="1082">
        <v>207037.73668</v>
      </c>
      <c r="M22" s="1082"/>
      <c r="N22" s="1082">
        <v>1706</v>
      </c>
      <c r="O22" s="1082"/>
      <c r="P22" s="1082">
        <v>3564799.2663200004</v>
      </c>
      <c r="Q22" s="1082"/>
      <c r="R22" s="1082">
        <v>1916</v>
      </c>
      <c r="S22" s="1082"/>
      <c r="T22" s="1082">
        <v>4002064.98324</v>
      </c>
    </row>
    <row r="23" spans="1:20" s="194" customFormat="1" ht="15" customHeight="1">
      <c r="A23" s="188" t="s">
        <v>995</v>
      </c>
      <c r="B23" s="1081">
        <v>2420000</v>
      </c>
      <c r="C23" s="1081" t="s">
        <v>996</v>
      </c>
      <c r="D23" s="1081">
        <v>6050000</v>
      </c>
      <c r="F23" s="1082">
        <v>105</v>
      </c>
      <c r="G23" s="1082"/>
      <c r="H23" s="1082">
        <v>370684.82316000003</v>
      </c>
      <c r="I23" s="1082"/>
      <c r="J23" s="1082">
        <v>203</v>
      </c>
      <c r="K23" s="1082"/>
      <c r="L23" s="1082">
        <v>761657.26717999997</v>
      </c>
      <c r="M23" s="1082"/>
      <c r="N23" s="1082">
        <v>3094</v>
      </c>
      <c r="O23" s="1082"/>
      <c r="P23" s="1082">
        <v>11499738.47631</v>
      </c>
      <c r="Q23" s="1082"/>
      <c r="R23" s="1082">
        <v>3402</v>
      </c>
      <c r="S23" s="1082"/>
      <c r="T23" s="1082">
        <v>12632080.566649999</v>
      </c>
    </row>
    <row r="24" spans="1:20" s="194" customFormat="1" ht="15" customHeight="1">
      <c r="A24" s="188" t="s">
        <v>995</v>
      </c>
      <c r="B24" s="1081">
        <v>6050000</v>
      </c>
      <c r="C24" s="1081" t="s">
        <v>996</v>
      </c>
      <c r="D24" s="1081">
        <v>12100000</v>
      </c>
      <c r="F24" s="1082">
        <v>22</v>
      </c>
      <c r="G24" s="1082"/>
      <c r="H24" s="1082">
        <v>176690.06244000001</v>
      </c>
      <c r="I24" s="1082"/>
      <c r="J24" s="1082">
        <v>91</v>
      </c>
      <c r="K24" s="1082"/>
      <c r="L24" s="1082">
        <v>678854.08577999996</v>
      </c>
      <c r="M24" s="1082"/>
      <c r="N24" s="1082">
        <v>1116</v>
      </c>
      <c r="O24" s="1082"/>
      <c r="P24" s="1082">
        <v>9232225.8730599992</v>
      </c>
      <c r="Q24" s="1082"/>
      <c r="R24" s="1082">
        <v>1229</v>
      </c>
      <c r="S24" s="1082"/>
      <c r="T24" s="1082">
        <v>10087770.02128</v>
      </c>
    </row>
    <row r="25" spans="1:20" s="194" customFormat="1" ht="15" customHeight="1">
      <c r="A25" s="188" t="s">
        <v>995</v>
      </c>
      <c r="B25" s="1081">
        <v>12100000</v>
      </c>
      <c r="C25" s="1081" t="s">
        <v>996</v>
      </c>
      <c r="D25" s="652" t="s">
        <v>997</v>
      </c>
      <c r="F25" s="1082">
        <v>10</v>
      </c>
      <c r="G25" s="1082"/>
      <c r="H25" s="1082">
        <v>204920.88533000002</v>
      </c>
      <c r="I25" s="1082"/>
      <c r="J25" s="1082">
        <v>90</v>
      </c>
      <c r="K25" s="1082"/>
      <c r="L25" s="1082">
        <v>6229574.6567299999</v>
      </c>
      <c r="M25" s="1082"/>
      <c r="N25" s="1082">
        <v>1058</v>
      </c>
      <c r="O25" s="1082"/>
      <c r="P25" s="1082">
        <v>45508786.317170002</v>
      </c>
      <c r="Q25" s="1082"/>
      <c r="R25" s="1082">
        <v>1158</v>
      </c>
      <c r="S25" s="1082"/>
      <c r="T25" s="1082">
        <v>51943281.859230004</v>
      </c>
    </row>
    <row r="26" spans="1:20" s="194" customFormat="1" ht="9.75" customHeight="1">
      <c r="A26" s="188"/>
      <c r="C26" s="188"/>
      <c r="D26" s="1083"/>
      <c r="F26" s="1082"/>
      <c r="G26" s="1082"/>
      <c r="H26" s="1082"/>
      <c r="I26" s="1082"/>
      <c r="J26" s="1082"/>
      <c r="K26" s="1082"/>
      <c r="L26" s="1082"/>
      <c r="M26" s="1082"/>
      <c r="N26" s="1082"/>
      <c r="O26" s="1082"/>
      <c r="P26" s="1082"/>
      <c r="Q26" s="1082"/>
      <c r="R26" s="1082"/>
      <c r="S26" s="1082"/>
      <c r="T26" s="1082"/>
    </row>
    <row r="27" spans="1:20" s="194" customFormat="1" ht="18" customHeight="1">
      <c r="A27" s="1077" t="s">
        <v>144</v>
      </c>
      <c r="C27" s="188"/>
      <c r="D27" s="1078"/>
      <c r="F27" s="1079">
        <v>41736890</v>
      </c>
      <c r="G27" s="1079"/>
      <c r="H27" s="1079">
        <v>115069341.82393</v>
      </c>
      <c r="I27" s="1079"/>
      <c r="J27" s="1079">
        <v>10346</v>
      </c>
      <c r="K27" s="1079"/>
      <c r="L27" s="1079">
        <v>1419138.12213</v>
      </c>
      <c r="M27" s="1079"/>
      <c r="N27" s="1079">
        <v>219886</v>
      </c>
      <c r="O27" s="1079"/>
      <c r="P27" s="1079">
        <v>11410768.21418</v>
      </c>
      <c r="Q27" s="1079"/>
      <c r="R27" s="1079">
        <v>41967122</v>
      </c>
      <c r="S27" s="1079"/>
      <c r="T27" s="1079">
        <v>127899248.16024001</v>
      </c>
    </row>
    <row r="28" spans="1:20" s="194" customFormat="1" ht="15" customHeight="1">
      <c r="A28" s="188"/>
      <c r="B28" s="1080" t="s">
        <v>994</v>
      </c>
      <c r="C28" s="1080"/>
      <c r="D28" s="1081">
        <v>12100</v>
      </c>
      <c r="F28" s="1082">
        <v>40179774</v>
      </c>
      <c r="G28" s="1082"/>
      <c r="H28" s="1082">
        <v>21982117.32457</v>
      </c>
      <c r="I28" s="1082"/>
      <c r="J28" s="1082">
        <v>6966</v>
      </c>
      <c r="K28" s="1082"/>
      <c r="L28" s="1082">
        <v>12510.332470000023</v>
      </c>
      <c r="M28" s="1082"/>
      <c r="N28" s="1082">
        <v>182555</v>
      </c>
      <c r="O28" s="1082"/>
      <c r="P28" s="1082">
        <v>205166.24898000062</v>
      </c>
      <c r="Q28" s="1082"/>
      <c r="R28" s="1082">
        <v>40369295</v>
      </c>
      <c r="S28" s="1082"/>
      <c r="T28" s="1082">
        <v>22199793.906020001</v>
      </c>
    </row>
    <row r="29" spans="1:20" s="194" customFormat="1" ht="15" customHeight="1">
      <c r="A29" s="188" t="s">
        <v>995</v>
      </c>
      <c r="B29" s="1081">
        <v>12100</v>
      </c>
      <c r="C29" s="1081" t="s">
        <v>996</v>
      </c>
      <c r="D29" s="1081">
        <v>30250</v>
      </c>
      <c r="F29" s="1082">
        <v>833003</v>
      </c>
      <c r="G29" s="1082"/>
      <c r="H29" s="1082">
        <v>15930607.98642</v>
      </c>
      <c r="I29" s="1082"/>
      <c r="J29" s="1082">
        <v>1018</v>
      </c>
      <c r="K29" s="1082"/>
      <c r="L29" s="1082">
        <v>20435.86839</v>
      </c>
      <c r="M29" s="1082"/>
      <c r="N29" s="1082">
        <v>13774</v>
      </c>
      <c r="O29" s="1082"/>
      <c r="P29" s="1082">
        <v>270053.06703999999</v>
      </c>
      <c r="Q29" s="1082"/>
      <c r="R29" s="1082">
        <v>847795</v>
      </c>
      <c r="S29" s="1082"/>
      <c r="T29" s="1082">
        <v>16221096.92185</v>
      </c>
    </row>
    <row r="30" spans="1:20" s="194" customFormat="1" ht="15" customHeight="1">
      <c r="A30" s="188" t="s">
        <v>995</v>
      </c>
      <c r="B30" s="1081">
        <v>30250</v>
      </c>
      <c r="C30" s="1081" t="s">
        <v>996</v>
      </c>
      <c r="D30" s="1081">
        <v>60500</v>
      </c>
      <c r="F30" s="1082">
        <v>373943</v>
      </c>
      <c r="G30" s="1082"/>
      <c r="H30" s="1082">
        <v>15818432.17176</v>
      </c>
      <c r="I30" s="1082"/>
      <c r="J30" s="1082">
        <v>778</v>
      </c>
      <c r="K30" s="1082"/>
      <c r="L30" s="1082">
        <v>33327.049960000004</v>
      </c>
      <c r="M30" s="1082"/>
      <c r="N30" s="1082">
        <v>8425</v>
      </c>
      <c r="O30" s="1082"/>
      <c r="P30" s="1082">
        <v>362804.80530000001</v>
      </c>
      <c r="Q30" s="1082"/>
      <c r="R30" s="1082">
        <v>383146</v>
      </c>
      <c r="S30" s="1082"/>
      <c r="T30" s="1082">
        <v>16214564.02702</v>
      </c>
    </row>
    <row r="31" spans="1:20" s="194" customFormat="1" ht="15" customHeight="1">
      <c r="A31" s="188" t="s">
        <v>995</v>
      </c>
      <c r="B31" s="1081">
        <v>60500</v>
      </c>
      <c r="C31" s="1081" t="s">
        <v>996</v>
      </c>
      <c r="D31" s="1081">
        <v>121000</v>
      </c>
      <c r="F31" s="1082">
        <v>204983</v>
      </c>
      <c r="G31" s="1082"/>
      <c r="H31" s="1082">
        <v>17255460.541250002</v>
      </c>
      <c r="I31" s="1082"/>
      <c r="J31" s="1082">
        <v>508</v>
      </c>
      <c r="K31" s="1082"/>
      <c r="L31" s="1082">
        <v>43549.145299999996</v>
      </c>
      <c r="M31" s="1082"/>
      <c r="N31" s="1082">
        <v>6408</v>
      </c>
      <c r="O31" s="1082"/>
      <c r="P31" s="1082">
        <v>550962.43505999993</v>
      </c>
      <c r="Q31" s="1082"/>
      <c r="R31" s="1082">
        <v>211899</v>
      </c>
      <c r="S31" s="1082"/>
      <c r="T31" s="1082">
        <v>17849972.121610001</v>
      </c>
    </row>
    <row r="32" spans="1:20" s="194" customFormat="1" ht="15" customHeight="1">
      <c r="A32" s="188" t="s">
        <v>995</v>
      </c>
      <c r="B32" s="1081">
        <v>121000</v>
      </c>
      <c r="C32" s="1081" t="s">
        <v>996</v>
      </c>
      <c r="D32" s="1081">
        <v>242000</v>
      </c>
      <c r="F32" s="1082">
        <v>92487</v>
      </c>
      <c r="G32" s="1082"/>
      <c r="H32" s="1082">
        <v>15374371.41622</v>
      </c>
      <c r="I32" s="1082"/>
      <c r="J32" s="1082">
        <v>418</v>
      </c>
      <c r="K32" s="1082"/>
      <c r="L32" s="1082">
        <v>69838.486819999991</v>
      </c>
      <c r="M32" s="1082"/>
      <c r="N32" s="1082">
        <v>4105</v>
      </c>
      <c r="O32" s="1082"/>
      <c r="P32" s="1082">
        <v>698977.34845000005</v>
      </c>
      <c r="Q32" s="1082"/>
      <c r="R32" s="1082">
        <v>97010</v>
      </c>
      <c r="S32" s="1082"/>
      <c r="T32" s="1082">
        <v>16143187.251490001</v>
      </c>
    </row>
    <row r="33" spans="1:20" s="194" customFormat="1" ht="15" customHeight="1">
      <c r="A33" s="188" t="s">
        <v>995</v>
      </c>
      <c r="B33" s="1081">
        <v>242000</v>
      </c>
      <c r="C33" s="1081" t="s">
        <v>996</v>
      </c>
      <c r="D33" s="1081">
        <v>484000</v>
      </c>
      <c r="F33" s="1082">
        <v>36012</v>
      </c>
      <c r="G33" s="1082"/>
      <c r="H33" s="1082">
        <v>11877469.573860001</v>
      </c>
      <c r="I33" s="1082"/>
      <c r="J33" s="1082">
        <v>264</v>
      </c>
      <c r="K33" s="1082"/>
      <c r="L33" s="1082">
        <v>91425.119139999995</v>
      </c>
      <c r="M33" s="1082"/>
      <c r="N33" s="1082">
        <v>2372</v>
      </c>
      <c r="O33" s="1082"/>
      <c r="P33" s="1082">
        <v>797074.84348000004</v>
      </c>
      <c r="Q33" s="1082"/>
      <c r="R33" s="1082">
        <v>38648</v>
      </c>
      <c r="S33" s="1082"/>
      <c r="T33" s="1082">
        <v>12765969.53648</v>
      </c>
    </row>
    <row r="34" spans="1:20" s="194" customFormat="1" ht="15" customHeight="1">
      <c r="A34" s="188" t="s">
        <v>995</v>
      </c>
      <c r="B34" s="1081">
        <v>484000</v>
      </c>
      <c r="C34" s="1081" t="s">
        <v>996</v>
      </c>
      <c r="D34" s="1081">
        <v>726000</v>
      </c>
      <c r="F34" s="1082">
        <v>8728</v>
      </c>
      <c r="G34" s="1082"/>
      <c r="H34" s="1082">
        <v>5079373.2299199998</v>
      </c>
      <c r="I34" s="1082"/>
      <c r="J34" s="1082">
        <v>111</v>
      </c>
      <c r="K34" s="1082"/>
      <c r="L34" s="1082">
        <v>67382.22911</v>
      </c>
      <c r="M34" s="1082"/>
      <c r="N34" s="1082">
        <v>803</v>
      </c>
      <c r="O34" s="1082"/>
      <c r="P34" s="1082">
        <v>473057.53664000001</v>
      </c>
      <c r="Q34" s="1082"/>
      <c r="R34" s="1082">
        <v>9642</v>
      </c>
      <c r="S34" s="1082"/>
      <c r="T34" s="1082">
        <v>5619812.9956700001</v>
      </c>
    </row>
    <row r="35" spans="1:20" s="194" customFormat="1" ht="15" customHeight="1">
      <c r="A35" s="188" t="s">
        <v>995</v>
      </c>
      <c r="B35" s="1081">
        <v>726000</v>
      </c>
      <c r="C35" s="1081" t="s">
        <v>996</v>
      </c>
      <c r="D35" s="1081">
        <v>968000</v>
      </c>
      <c r="F35" s="1082">
        <v>3373</v>
      </c>
      <c r="G35" s="1082"/>
      <c r="H35" s="1082">
        <v>2798119.9137600004</v>
      </c>
      <c r="I35" s="1082"/>
      <c r="J35" s="1082">
        <v>72</v>
      </c>
      <c r="K35" s="1082"/>
      <c r="L35" s="1082">
        <v>59942.480680000001</v>
      </c>
      <c r="M35" s="1082"/>
      <c r="N35" s="1082">
        <v>390</v>
      </c>
      <c r="O35" s="1082"/>
      <c r="P35" s="1082">
        <v>323478.09732999996</v>
      </c>
      <c r="Q35" s="1082"/>
      <c r="R35" s="1082">
        <v>3835</v>
      </c>
      <c r="S35" s="1082"/>
      <c r="T35" s="1082">
        <v>3181540.4917700002</v>
      </c>
    </row>
    <row r="36" spans="1:20" s="194" customFormat="1" ht="15" customHeight="1">
      <c r="A36" s="188" t="s">
        <v>995</v>
      </c>
      <c r="B36" s="1081">
        <v>968000</v>
      </c>
      <c r="C36" s="1081" t="s">
        <v>996</v>
      </c>
      <c r="D36" s="1081">
        <v>1210000</v>
      </c>
      <c r="F36" s="1082">
        <v>1677</v>
      </c>
      <c r="G36" s="1082"/>
      <c r="H36" s="1082">
        <v>1803853.2802599999</v>
      </c>
      <c r="I36" s="1082"/>
      <c r="J36" s="1082">
        <v>42</v>
      </c>
      <c r="K36" s="1082"/>
      <c r="L36" s="1082">
        <v>45778.821969999997</v>
      </c>
      <c r="M36" s="1082"/>
      <c r="N36" s="1082">
        <v>222</v>
      </c>
      <c r="O36" s="1082"/>
      <c r="P36" s="1082">
        <v>239469.17149000001</v>
      </c>
      <c r="Q36" s="1082"/>
      <c r="R36" s="1082">
        <v>1941</v>
      </c>
      <c r="S36" s="1082"/>
      <c r="T36" s="1082">
        <v>2089101.2737199999</v>
      </c>
    </row>
    <row r="37" spans="1:20" s="194" customFormat="1" ht="15" customHeight="1">
      <c r="A37" s="188" t="s">
        <v>995</v>
      </c>
      <c r="B37" s="1081">
        <v>1210000</v>
      </c>
      <c r="C37" s="1081" t="s">
        <v>996</v>
      </c>
      <c r="D37" s="1081">
        <v>1815000</v>
      </c>
      <c r="F37" s="1082">
        <v>1656</v>
      </c>
      <c r="G37" s="1082"/>
      <c r="H37" s="1082">
        <v>2396477.4378499999</v>
      </c>
      <c r="I37" s="1082"/>
      <c r="J37" s="1082">
        <v>48</v>
      </c>
      <c r="K37" s="1082"/>
      <c r="L37" s="1082">
        <v>71299.61301999999</v>
      </c>
      <c r="M37" s="1082"/>
      <c r="N37" s="1082">
        <v>294</v>
      </c>
      <c r="O37" s="1082"/>
      <c r="P37" s="1082">
        <v>434741.11142999999</v>
      </c>
      <c r="Q37" s="1082"/>
      <c r="R37" s="1082">
        <v>1998</v>
      </c>
      <c r="S37" s="1082"/>
      <c r="T37" s="1082">
        <v>2902518.1623</v>
      </c>
    </row>
    <row r="38" spans="1:20" s="194" customFormat="1" ht="15" customHeight="1">
      <c r="A38" s="188" t="s">
        <v>995</v>
      </c>
      <c r="B38" s="1081">
        <v>1815000</v>
      </c>
      <c r="C38" s="1081" t="s">
        <v>996</v>
      </c>
      <c r="D38" s="1081">
        <v>2420000</v>
      </c>
      <c r="F38" s="1082">
        <v>573</v>
      </c>
      <c r="G38" s="1082"/>
      <c r="H38" s="1082">
        <v>1180354.9260499999</v>
      </c>
      <c r="I38" s="1082"/>
      <c r="J38" s="1082">
        <v>43</v>
      </c>
      <c r="K38" s="1082"/>
      <c r="L38" s="1082">
        <v>88159.977480000001</v>
      </c>
      <c r="M38" s="1082"/>
      <c r="N38" s="1082">
        <v>204</v>
      </c>
      <c r="O38" s="1082"/>
      <c r="P38" s="1082">
        <v>423544.31731000001</v>
      </c>
      <c r="Q38" s="1082"/>
      <c r="R38" s="1082">
        <v>820</v>
      </c>
      <c r="S38" s="1082"/>
      <c r="T38" s="1082">
        <v>1692059.2208399998</v>
      </c>
    </row>
    <row r="39" spans="1:20" s="194" customFormat="1" ht="15" customHeight="1">
      <c r="A39" s="188" t="s">
        <v>995</v>
      </c>
      <c r="B39" s="1081">
        <v>2420000</v>
      </c>
      <c r="C39" s="1081" t="s">
        <v>996</v>
      </c>
      <c r="D39" s="1081">
        <v>6050000</v>
      </c>
      <c r="F39" s="1082">
        <v>578</v>
      </c>
      <c r="G39" s="1082"/>
      <c r="H39" s="1082">
        <v>1975060.05076</v>
      </c>
      <c r="I39" s="1082"/>
      <c r="J39" s="1082">
        <v>58</v>
      </c>
      <c r="K39" s="1082"/>
      <c r="L39" s="1082">
        <v>216720.92078000001</v>
      </c>
      <c r="M39" s="1082"/>
      <c r="N39" s="1082">
        <v>215</v>
      </c>
      <c r="O39" s="1082"/>
      <c r="P39" s="1082">
        <v>780242.70916999993</v>
      </c>
      <c r="Q39" s="1082"/>
      <c r="R39" s="1082">
        <v>851</v>
      </c>
      <c r="S39" s="1082"/>
      <c r="T39" s="1082">
        <v>2972023.68071</v>
      </c>
    </row>
    <row r="40" spans="1:20" s="194" customFormat="1" ht="15" customHeight="1">
      <c r="A40" s="188" t="s">
        <v>995</v>
      </c>
      <c r="B40" s="1081">
        <v>6050000</v>
      </c>
      <c r="C40" s="1081" t="s">
        <v>996</v>
      </c>
      <c r="D40" s="1081">
        <v>12100000</v>
      </c>
      <c r="F40" s="1082">
        <v>76</v>
      </c>
      <c r="G40" s="1082"/>
      <c r="H40" s="1082">
        <v>606305.37602999993</v>
      </c>
      <c r="I40" s="1082"/>
      <c r="J40" s="1082">
        <v>12</v>
      </c>
      <c r="K40" s="1082"/>
      <c r="L40" s="1082">
        <v>98522.073439999993</v>
      </c>
      <c r="M40" s="1082"/>
      <c r="N40" s="1082">
        <v>56</v>
      </c>
      <c r="O40" s="1082"/>
      <c r="P40" s="1082">
        <v>471647.91593000002</v>
      </c>
      <c r="Q40" s="1082"/>
      <c r="R40" s="1082">
        <v>144</v>
      </c>
      <c r="S40" s="1082"/>
      <c r="T40" s="1082">
        <v>1176475.3654</v>
      </c>
    </row>
    <row r="41" spans="1:20" s="194" customFormat="1" ht="15" customHeight="1">
      <c r="A41" s="188" t="s">
        <v>995</v>
      </c>
      <c r="B41" s="1081">
        <v>12100000</v>
      </c>
      <c r="C41" s="1081" t="s">
        <v>996</v>
      </c>
      <c r="D41" s="1081" t="s">
        <v>997</v>
      </c>
      <c r="F41" s="1082">
        <v>27</v>
      </c>
      <c r="G41" s="1082"/>
      <c r="H41" s="1082">
        <v>991338.59522000002</v>
      </c>
      <c r="I41" s="1082"/>
      <c r="J41" s="1082">
        <v>8</v>
      </c>
      <c r="K41" s="1082"/>
      <c r="L41" s="1082">
        <v>500246.00357</v>
      </c>
      <c r="M41" s="1082"/>
      <c r="N41" s="1082">
        <v>63</v>
      </c>
      <c r="O41" s="1082"/>
      <c r="P41" s="1082">
        <v>5379548.6065699998</v>
      </c>
      <c r="Q41" s="1082"/>
      <c r="R41" s="1082">
        <v>98</v>
      </c>
      <c r="S41" s="1082"/>
      <c r="T41" s="1082">
        <v>6871133.20536</v>
      </c>
    </row>
    <row r="42" spans="1:20" s="194" customFormat="1" ht="9.75" customHeight="1">
      <c r="A42" s="188"/>
      <c r="C42" s="188"/>
      <c r="D42" s="1078"/>
      <c r="F42" s="1082"/>
      <c r="G42" s="1082"/>
      <c r="H42" s="1082"/>
      <c r="I42" s="1082"/>
      <c r="J42" s="1082"/>
      <c r="K42" s="1082"/>
      <c r="L42" s="1082"/>
      <c r="M42" s="1082"/>
      <c r="N42" s="1082"/>
      <c r="O42" s="1082"/>
      <c r="P42" s="1082"/>
      <c r="Q42" s="1082"/>
      <c r="R42" s="1082"/>
      <c r="S42" s="1082"/>
      <c r="T42" s="1082"/>
    </row>
    <row r="43" spans="1:20" s="194" customFormat="1" ht="18" customHeight="1">
      <c r="A43" s="1077" t="s">
        <v>146</v>
      </c>
      <c r="C43" s="188"/>
      <c r="D43" s="1078"/>
      <c r="F43" s="1079">
        <v>896784</v>
      </c>
      <c r="G43" s="1079"/>
      <c r="H43" s="1079">
        <v>53167167.145350002</v>
      </c>
      <c r="I43" s="1079"/>
      <c r="J43" s="1079">
        <v>3494</v>
      </c>
      <c r="K43" s="1079"/>
      <c r="L43" s="1079">
        <v>9176873.8984399997</v>
      </c>
      <c r="M43" s="1079"/>
      <c r="N43" s="1079">
        <v>48237</v>
      </c>
      <c r="O43" s="1079"/>
      <c r="P43" s="1079">
        <v>62666311.076849997</v>
      </c>
      <c r="Q43" s="1079"/>
      <c r="R43" s="1079">
        <v>948515</v>
      </c>
      <c r="S43" s="1079"/>
      <c r="T43" s="1079">
        <v>125010352.12063999</v>
      </c>
    </row>
    <row r="44" spans="1:20" s="194" customFormat="1" ht="15" customHeight="1">
      <c r="A44" s="188"/>
      <c r="B44" s="1080" t="s">
        <v>994</v>
      </c>
      <c r="C44" s="1080"/>
      <c r="D44" s="1081">
        <v>12100</v>
      </c>
      <c r="F44" s="1082">
        <v>455771</v>
      </c>
      <c r="G44" s="1082"/>
      <c r="H44" s="1082">
        <v>1052894.2647400126</v>
      </c>
      <c r="I44" s="1082"/>
      <c r="J44" s="1082">
        <v>1783</v>
      </c>
      <c r="K44" s="1082"/>
      <c r="L44" s="1082">
        <v>3821.6039799991995</v>
      </c>
      <c r="M44" s="1082"/>
      <c r="N44" s="1082">
        <v>30718</v>
      </c>
      <c r="O44" s="1082"/>
      <c r="P44" s="1082">
        <v>95985.906510002911</v>
      </c>
      <c r="Q44" s="1082"/>
      <c r="R44" s="1082">
        <v>488272</v>
      </c>
      <c r="S44" s="1082"/>
      <c r="T44" s="1082">
        <v>1152701.7752299905</v>
      </c>
    </row>
    <row r="45" spans="1:20" s="194" customFormat="1" ht="15" customHeight="1">
      <c r="A45" s="188" t="s">
        <v>995</v>
      </c>
      <c r="B45" s="1081">
        <v>12100</v>
      </c>
      <c r="C45" s="1081" t="s">
        <v>996</v>
      </c>
      <c r="D45" s="1081">
        <v>30250</v>
      </c>
      <c r="F45" s="1082">
        <v>137597</v>
      </c>
      <c r="G45" s="1082"/>
      <c r="H45" s="1082">
        <v>2848490.7165399999</v>
      </c>
      <c r="I45" s="1082"/>
      <c r="J45" s="1082">
        <v>408</v>
      </c>
      <c r="K45" s="1082"/>
      <c r="L45" s="1082">
        <v>8383.8224499999997</v>
      </c>
      <c r="M45" s="1082"/>
      <c r="N45" s="1082">
        <v>8760</v>
      </c>
      <c r="O45" s="1082"/>
      <c r="P45" s="1082">
        <v>164468.86259999999</v>
      </c>
      <c r="Q45" s="1082"/>
      <c r="R45" s="1082">
        <v>146765</v>
      </c>
      <c r="S45" s="1082"/>
      <c r="T45" s="1082">
        <v>3021343.4015900004</v>
      </c>
    </row>
    <row r="46" spans="1:20" s="194" customFormat="1" ht="15" customHeight="1">
      <c r="A46" s="188" t="s">
        <v>995</v>
      </c>
      <c r="B46" s="1081">
        <v>30250</v>
      </c>
      <c r="C46" s="1081" t="s">
        <v>996</v>
      </c>
      <c r="D46" s="1081">
        <v>60500</v>
      </c>
      <c r="F46" s="1082">
        <v>111392</v>
      </c>
      <c r="G46" s="1082"/>
      <c r="H46" s="1082">
        <v>4964834.8076400002</v>
      </c>
      <c r="I46" s="1082"/>
      <c r="J46" s="1082">
        <v>252</v>
      </c>
      <c r="K46" s="1082"/>
      <c r="L46" s="1082">
        <v>10970.97892</v>
      </c>
      <c r="M46" s="1082"/>
      <c r="N46" s="1082">
        <v>1377</v>
      </c>
      <c r="O46" s="1082"/>
      <c r="P46" s="1082">
        <v>59507.292649999996</v>
      </c>
      <c r="Q46" s="1082"/>
      <c r="R46" s="1082">
        <v>113021</v>
      </c>
      <c r="S46" s="1082"/>
      <c r="T46" s="1082">
        <v>5035313.0792100001</v>
      </c>
    </row>
    <row r="47" spans="1:20" s="194" customFormat="1" ht="15" customHeight="1">
      <c r="A47" s="188" t="s">
        <v>995</v>
      </c>
      <c r="B47" s="1081">
        <v>60500</v>
      </c>
      <c r="C47" s="1081" t="s">
        <v>996</v>
      </c>
      <c r="D47" s="1081">
        <v>121000</v>
      </c>
      <c r="F47" s="1082">
        <v>97574</v>
      </c>
      <c r="G47" s="1082"/>
      <c r="H47" s="1082">
        <v>8709199.9499699995</v>
      </c>
      <c r="I47" s="1082"/>
      <c r="J47" s="1082">
        <v>179</v>
      </c>
      <c r="K47" s="1082"/>
      <c r="L47" s="1082">
        <v>15522.16548</v>
      </c>
      <c r="M47" s="1082"/>
      <c r="N47" s="1082">
        <v>1272</v>
      </c>
      <c r="O47" s="1082"/>
      <c r="P47" s="1082">
        <v>111397.12520000001</v>
      </c>
      <c r="Q47" s="1082"/>
      <c r="R47" s="1082">
        <v>99025</v>
      </c>
      <c r="S47" s="1082"/>
      <c r="T47" s="1082">
        <v>8836119.2406500001</v>
      </c>
    </row>
    <row r="48" spans="1:20" s="194" customFormat="1" ht="15" customHeight="1">
      <c r="A48" s="188" t="s">
        <v>995</v>
      </c>
      <c r="B48" s="1081">
        <v>121000</v>
      </c>
      <c r="C48" s="1081" t="s">
        <v>996</v>
      </c>
      <c r="D48" s="1081">
        <v>242000</v>
      </c>
      <c r="F48" s="1082">
        <v>53402</v>
      </c>
      <c r="G48" s="1082"/>
      <c r="H48" s="1082">
        <v>9008993.59375</v>
      </c>
      <c r="I48" s="1082"/>
      <c r="J48" s="1082">
        <v>168</v>
      </c>
      <c r="K48" s="1082"/>
      <c r="L48" s="1082">
        <v>29160.244609999998</v>
      </c>
      <c r="M48" s="1082"/>
      <c r="N48" s="1082">
        <v>1079</v>
      </c>
      <c r="O48" s="1082"/>
      <c r="P48" s="1082">
        <v>187986.29646000001</v>
      </c>
      <c r="Q48" s="1082"/>
      <c r="R48" s="1082">
        <v>54649</v>
      </c>
      <c r="S48" s="1082"/>
      <c r="T48" s="1082">
        <v>9226140.1348199993</v>
      </c>
    </row>
    <row r="49" spans="1:20" s="194" customFormat="1" ht="15" customHeight="1">
      <c r="A49" s="188" t="s">
        <v>995</v>
      </c>
      <c r="B49" s="1081">
        <v>242000</v>
      </c>
      <c r="C49" s="1081" t="s">
        <v>996</v>
      </c>
      <c r="D49" s="1081">
        <v>484000</v>
      </c>
      <c r="F49" s="1082">
        <v>25506</v>
      </c>
      <c r="G49" s="1082"/>
      <c r="H49" s="1082">
        <v>8530352.5733599998</v>
      </c>
      <c r="I49" s="1082"/>
      <c r="J49" s="1082">
        <v>140</v>
      </c>
      <c r="K49" s="1082"/>
      <c r="L49" s="1082">
        <v>49496.007299999997</v>
      </c>
      <c r="M49" s="1082"/>
      <c r="N49" s="1082">
        <v>1038</v>
      </c>
      <c r="O49" s="1082"/>
      <c r="P49" s="1082">
        <v>364079.58822000003</v>
      </c>
      <c r="Q49" s="1082"/>
      <c r="R49" s="1082">
        <v>26684</v>
      </c>
      <c r="S49" s="1082"/>
      <c r="T49" s="1082">
        <v>8943928.1688799988</v>
      </c>
    </row>
    <row r="50" spans="1:20" s="194" customFormat="1" ht="15" customHeight="1">
      <c r="A50" s="188" t="s">
        <v>995</v>
      </c>
      <c r="B50" s="1081">
        <v>484000</v>
      </c>
      <c r="C50" s="1081" t="s">
        <v>996</v>
      </c>
      <c r="D50" s="1081">
        <v>726000</v>
      </c>
      <c r="F50" s="1082">
        <v>7328</v>
      </c>
      <c r="G50" s="1082"/>
      <c r="H50" s="1082">
        <v>4240445.2804499995</v>
      </c>
      <c r="I50" s="1082"/>
      <c r="J50" s="1082">
        <v>58</v>
      </c>
      <c r="K50" s="1082"/>
      <c r="L50" s="1082">
        <v>34372.36795</v>
      </c>
      <c r="M50" s="1082"/>
      <c r="N50" s="1082">
        <v>549</v>
      </c>
      <c r="O50" s="1082"/>
      <c r="P50" s="1082">
        <v>322596.34112</v>
      </c>
      <c r="Q50" s="1082"/>
      <c r="R50" s="1082">
        <v>7935</v>
      </c>
      <c r="S50" s="1082"/>
      <c r="T50" s="1082">
        <v>4597413.9895200003</v>
      </c>
    </row>
    <row r="51" spans="1:20" s="194" customFormat="1" ht="15" customHeight="1">
      <c r="A51" s="188" t="s">
        <v>995</v>
      </c>
      <c r="B51" s="1081">
        <v>726000</v>
      </c>
      <c r="C51" s="1081" t="s">
        <v>996</v>
      </c>
      <c r="D51" s="1081">
        <v>968000</v>
      </c>
      <c r="F51" s="1082">
        <v>3155</v>
      </c>
      <c r="G51" s="1082"/>
      <c r="H51" s="1082">
        <v>2596027.2652800004</v>
      </c>
      <c r="I51" s="1082"/>
      <c r="J51" s="1082">
        <v>50</v>
      </c>
      <c r="K51" s="1082"/>
      <c r="L51" s="1082">
        <v>39912.566479999994</v>
      </c>
      <c r="M51" s="1082"/>
      <c r="N51" s="1082">
        <v>374</v>
      </c>
      <c r="O51" s="1082"/>
      <c r="P51" s="1082">
        <v>309804.42505999998</v>
      </c>
      <c r="Q51" s="1082"/>
      <c r="R51" s="1082">
        <v>3579</v>
      </c>
      <c r="S51" s="1082"/>
      <c r="T51" s="1082">
        <v>2945744.2568200002</v>
      </c>
    </row>
    <row r="52" spans="1:20" s="194" customFormat="1" ht="15" customHeight="1">
      <c r="A52" s="188" t="s">
        <v>995</v>
      </c>
      <c r="B52" s="1081">
        <v>968000</v>
      </c>
      <c r="C52" s="1081" t="s">
        <v>996</v>
      </c>
      <c r="D52" s="1081">
        <v>1210000</v>
      </c>
      <c r="F52" s="1082">
        <v>1777</v>
      </c>
      <c r="G52" s="1082"/>
      <c r="H52" s="1082">
        <v>1908487.3009000001</v>
      </c>
      <c r="I52" s="1082"/>
      <c r="J52" s="1082">
        <v>52</v>
      </c>
      <c r="K52" s="1082"/>
      <c r="L52" s="1082">
        <v>55919.264439999999</v>
      </c>
      <c r="M52" s="1082"/>
      <c r="N52" s="1082">
        <v>332</v>
      </c>
      <c r="O52" s="1082"/>
      <c r="P52" s="1082">
        <v>358329.71804000001</v>
      </c>
      <c r="Q52" s="1082"/>
      <c r="R52" s="1082">
        <v>2161</v>
      </c>
      <c r="S52" s="1082"/>
      <c r="T52" s="1082">
        <v>2322736.2833799999</v>
      </c>
    </row>
    <row r="53" spans="1:20" s="194" customFormat="1" ht="15" customHeight="1">
      <c r="A53" s="188" t="s">
        <v>995</v>
      </c>
      <c r="B53" s="1081">
        <v>1210000</v>
      </c>
      <c r="C53" s="1081" t="s">
        <v>996</v>
      </c>
      <c r="D53" s="1081">
        <v>1815000</v>
      </c>
      <c r="F53" s="1082">
        <v>1556</v>
      </c>
      <c r="G53" s="1082"/>
      <c r="H53" s="1082">
        <v>2266131.5106700002</v>
      </c>
      <c r="I53" s="1082"/>
      <c r="J53" s="1082">
        <v>61</v>
      </c>
      <c r="K53" s="1082"/>
      <c r="L53" s="1082">
        <v>90467.720920000007</v>
      </c>
      <c r="M53" s="1082"/>
      <c r="N53" s="1082">
        <v>409</v>
      </c>
      <c r="O53" s="1082"/>
      <c r="P53" s="1082">
        <v>602250.7352</v>
      </c>
      <c r="Q53" s="1082"/>
      <c r="R53" s="1082">
        <v>2026</v>
      </c>
      <c r="S53" s="1082"/>
      <c r="T53" s="1082">
        <v>2958849.96679</v>
      </c>
    </row>
    <row r="54" spans="1:20" s="194" customFormat="1" ht="15" customHeight="1">
      <c r="A54" s="188" t="s">
        <v>995</v>
      </c>
      <c r="B54" s="1081">
        <v>1815000</v>
      </c>
      <c r="C54" s="1081" t="s">
        <v>996</v>
      </c>
      <c r="D54" s="1081">
        <v>2420000</v>
      </c>
      <c r="F54" s="1082">
        <v>676</v>
      </c>
      <c r="G54" s="1082"/>
      <c r="H54" s="1082">
        <v>1390346.2585199999</v>
      </c>
      <c r="I54" s="1082"/>
      <c r="J54" s="1082">
        <v>41</v>
      </c>
      <c r="K54" s="1082"/>
      <c r="L54" s="1082">
        <v>86632.487480000011</v>
      </c>
      <c r="M54" s="1082"/>
      <c r="N54" s="1082">
        <v>336</v>
      </c>
      <c r="O54" s="1082"/>
      <c r="P54" s="1082">
        <v>688938.29117999994</v>
      </c>
      <c r="Q54" s="1082"/>
      <c r="R54" s="1082">
        <v>1053</v>
      </c>
      <c r="S54" s="1082"/>
      <c r="T54" s="1082">
        <v>2165917.03718</v>
      </c>
    </row>
    <row r="55" spans="1:20" s="194" customFormat="1" ht="15" customHeight="1">
      <c r="A55" s="188" t="s">
        <v>995</v>
      </c>
      <c r="B55" s="1081">
        <v>2420000</v>
      </c>
      <c r="C55" s="1081" t="s">
        <v>996</v>
      </c>
      <c r="D55" s="1081">
        <v>6050000</v>
      </c>
      <c r="F55" s="1082">
        <v>843</v>
      </c>
      <c r="G55" s="1082"/>
      <c r="H55" s="1082">
        <v>2994982.1191999996</v>
      </c>
      <c r="I55" s="1082"/>
      <c r="J55" s="1082">
        <v>112</v>
      </c>
      <c r="K55" s="1082"/>
      <c r="L55" s="1082">
        <v>441256.39406000002</v>
      </c>
      <c r="M55" s="1082"/>
      <c r="N55" s="1082">
        <v>802</v>
      </c>
      <c r="O55" s="1082"/>
      <c r="P55" s="1082">
        <v>3095426.4078000002</v>
      </c>
      <c r="Q55" s="1082"/>
      <c r="R55" s="1082">
        <v>1757</v>
      </c>
      <c r="S55" s="1082"/>
      <c r="T55" s="1082">
        <v>6531664.9210600005</v>
      </c>
    </row>
    <row r="56" spans="1:20" s="194" customFormat="1" ht="15" customHeight="1">
      <c r="A56" s="188" t="s">
        <v>995</v>
      </c>
      <c r="B56" s="1081">
        <v>6050000</v>
      </c>
      <c r="C56" s="1081" t="s">
        <v>996</v>
      </c>
      <c r="D56" s="1081">
        <v>12100000</v>
      </c>
      <c r="F56" s="1082">
        <v>139</v>
      </c>
      <c r="G56" s="1082"/>
      <c r="H56" s="1082">
        <v>1137040.81855</v>
      </c>
      <c r="I56" s="1082"/>
      <c r="J56" s="1082">
        <v>74</v>
      </c>
      <c r="K56" s="1082"/>
      <c r="L56" s="1082">
        <v>623918.74051999999</v>
      </c>
      <c r="M56" s="1082"/>
      <c r="N56" s="1082">
        <v>416</v>
      </c>
      <c r="O56" s="1082"/>
      <c r="P56" s="1082">
        <v>3589574.6254699999</v>
      </c>
      <c r="Q56" s="1082"/>
      <c r="R56" s="1082">
        <v>629</v>
      </c>
      <c r="S56" s="1082"/>
      <c r="T56" s="1082">
        <v>5350534.1845399998</v>
      </c>
    </row>
    <row r="57" spans="1:20" s="194" customFormat="1" ht="15" customHeight="1">
      <c r="A57" s="188" t="s">
        <v>995</v>
      </c>
      <c r="B57" s="1081">
        <v>12100000</v>
      </c>
      <c r="C57" s="1081" t="s">
        <v>996</v>
      </c>
      <c r="D57" s="652" t="s">
        <v>997</v>
      </c>
      <c r="F57" s="1082">
        <v>68</v>
      </c>
      <c r="G57" s="1082"/>
      <c r="H57" s="1082">
        <v>1518940.6857799999</v>
      </c>
      <c r="I57" s="1082"/>
      <c r="J57" s="1082">
        <v>116</v>
      </c>
      <c r="K57" s="1082"/>
      <c r="L57" s="1082">
        <v>7687039.5338500002</v>
      </c>
      <c r="M57" s="1082"/>
      <c r="N57" s="1082">
        <v>775</v>
      </c>
      <c r="O57" s="1082"/>
      <c r="P57" s="1082">
        <v>52715965.461339995</v>
      </c>
      <c r="Q57" s="1082"/>
      <c r="R57" s="1082">
        <v>959</v>
      </c>
      <c r="S57" s="1082"/>
      <c r="T57" s="1082">
        <v>61921945.680969998</v>
      </c>
    </row>
    <row r="58" spans="1:20" s="194" customFormat="1" ht="9.75" customHeight="1">
      <c r="A58" s="188"/>
      <c r="B58" s="1080"/>
      <c r="C58" s="1080"/>
      <c r="D58" s="1081"/>
      <c r="F58" s="1082"/>
      <c r="G58" s="1082"/>
      <c r="H58" s="1082"/>
      <c r="I58" s="1082"/>
      <c r="J58" s="1082"/>
      <c r="K58" s="1082"/>
      <c r="L58" s="1082"/>
      <c r="M58" s="1082"/>
      <c r="N58" s="1082"/>
      <c r="O58" s="1082"/>
      <c r="P58" s="1082"/>
      <c r="Q58" s="1082"/>
      <c r="R58" s="1082"/>
      <c r="S58" s="1082"/>
      <c r="T58" s="1082"/>
    </row>
    <row r="59" spans="1:20" s="314" customFormat="1" ht="20.100000000000001" customHeight="1">
      <c r="A59" s="1077" t="s">
        <v>487</v>
      </c>
      <c r="B59" s="194"/>
      <c r="C59" s="188"/>
      <c r="D59" s="1078"/>
      <c r="E59" s="194"/>
      <c r="F59" s="1079">
        <v>5161707</v>
      </c>
      <c r="G59" s="1079"/>
      <c r="H59" s="1079">
        <v>5919819.4634399991</v>
      </c>
      <c r="I59" s="1079"/>
      <c r="J59" s="1079" t="s">
        <v>117</v>
      </c>
      <c r="K59" s="1079"/>
      <c r="L59" s="1079" t="s">
        <v>117</v>
      </c>
      <c r="M59" s="1079"/>
      <c r="N59" s="1079" t="s">
        <v>117</v>
      </c>
      <c r="O59" s="1079"/>
      <c r="P59" s="1079" t="s">
        <v>117</v>
      </c>
      <c r="Q59" s="1079"/>
      <c r="R59" s="1079">
        <v>5161707</v>
      </c>
      <c r="S59" s="1079"/>
      <c r="T59" s="1079">
        <v>5919819.4634399991</v>
      </c>
    </row>
    <row r="60" spans="1:20" s="194" customFormat="1" ht="15" customHeight="1">
      <c r="A60" s="188"/>
      <c r="B60" s="1080" t="s">
        <v>994</v>
      </c>
      <c r="C60" s="1080"/>
      <c r="D60" s="1081">
        <v>12100</v>
      </c>
      <c r="F60" s="1082">
        <v>5065151</v>
      </c>
      <c r="G60" s="1082"/>
      <c r="H60" s="1082">
        <v>1360635.5593300005</v>
      </c>
      <c r="I60" s="1082"/>
      <c r="J60" s="1082" t="s">
        <v>117</v>
      </c>
      <c r="K60" s="1082"/>
      <c r="L60" s="1082" t="s">
        <v>117</v>
      </c>
      <c r="M60" s="1082"/>
      <c r="N60" s="1082" t="s">
        <v>117</v>
      </c>
      <c r="O60" s="1082"/>
      <c r="P60" s="1082" t="s">
        <v>117</v>
      </c>
      <c r="Q60" s="1082"/>
      <c r="R60" s="1082">
        <v>5065151</v>
      </c>
      <c r="S60" s="1082"/>
      <c r="T60" s="1082">
        <v>1360635.5593300005</v>
      </c>
    </row>
    <row r="61" spans="1:20" s="194" customFormat="1" ht="15" customHeight="1">
      <c r="A61" s="188" t="s">
        <v>995</v>
      </c>
      <c r="B61" s="1081">
        <v>12100</v>
      </c>
      <c r="C61" s="1081" t="s">
        <v>996</v>
      </c>
      <c r="D61" s="1081">
        <v>30250</v>
      </c>
      <c r="F61" s="1082">
        <v>54479</v>
      </c>
      <c r="G61" s="1082"/>
      <c r="H61" s="1082">
        <v>1035626.8356699999</v>
      </c>
      <c r="I61" s="1082"/>
      <c r="J61" s="1082" t="s">
        <v>117</v>
      </c>
      <c r="K61" s="1082"/>
      <c r="L61" s="1082" t="s">
        <v>117</v>
      </c>
      <c r="M61" s="1082"/>
      <c r="N61" s="1082" t="s">
        <v>117</v>
      </c>
      <c r="O61" s="1082"/>
      <c r="P61" s="1082" t="s">
        <v>117</v>
      </c>
      <c r="Q61" s="1082"/>
      <c r="R61" s="1082">
        <v>54479</v>
      </c>
      <c r="S61" s="1082"/>
      <c r="T61" s="1082">
        <v>1035626.8356699999</v>
      </c>
    </row>
    <row r="62" spans="1:20" s="194" customFormat="1" ht="15" customHeight="1">
      <c r="A62" s="188" t="s">
        <v>995</v>
      </c>
      <c r="B62" s="1081">
        <v>30250</v>
      </c>
      <c r="C62" s="1081" t="s">
        <v>996</v>
      </c>
      <c r="D62" s="1081">
        <v>60500</v>
      </c>
      <c r="F62" s="1082">
        <v>23062</v>
      </c>
      <c r="G62" s="1082"/>
      <c r="H62" s="1082">
        <v>972865.41804999998</v>
      </c>
      <c r="I62" s="1082"/>
      <c r="J62" s="1082" t="s">
        <v>117</v>
      </c>
      <c r="K62" s="1082"/>
      <c r="L62" s="1082" t="s">
        <v>117</v>
      </c>
      <c r="M62" s="1082"/>
      <c r="N62" s="1082" t="s">
        <v>117</v>
      </c>
      <c r="O62" s="1082"/>
      <c r="P62" s="1082" t="s">
        <v>117</v>
      </c>
      <c r="Q62" s="1082"/>
      <c r="R62" s="1082">
        <v>23062</v>
      </c>
      <c r="S62" s="1082"/>
      <c r="T62" s="1082">
        <v>972865.41804999998</v>
      </c>
    </row>
    <row r="63" spans="1:20" s="194" customFormat="1" ht="15" customHeight="1">
      <c r="A63" s="188" t="s">
        <v>995</v>
      </c>
      <c r="B63" s="1081">
        <v>60500</v>
      </c>
      <c r="C63" s="1081" t="s">
        <v>996</v>
      </c>
      <c r="D63" s="1081">
        <v>121000</v>
      </c>
      <c r="F63" s="1082">
        <v>12122</v>
      </c>
      <c r="G63" s="1082"/>
      <c r="H63" s="1082">
        <v>1018577.5860700001</v>
      </c>
      <c r="I63" s="1082"/>
      <c r="J63" s="1082" t="s">
        <v>117</v>
      </c>
      <c r="K63" s="1082"/>
      <c r="L63" s="1082" t="s">
        <v>117</v>
      </c>
      <c r="M63" s="1082"/>
      <c r="N63" s="1082" t="s">
        <v>117</v>
      </c>
      <c r="O63" s="1082"/>
      <c r="P63" s="1082" t="s">
        <v>117</v>
      </c>
      <c r="Q63" s="1082"/>
      <c r="R63" s="1082">
        <v>12122</v>
      </c>
      <c r="S63" s="1082"/>
      <c r="T63" s="1082">
        <v>1018577.5860700001</v>
      </c>
    </row>
    <row r="64" spans="1:20" s="194" customFormat="1" ht="15" customHeight="1">
      <c r="A64" s="188" t="s">
        <v>995</v>
      </c>
      <c r="B64" s="1081">
        <v>121000</v>
      </c>
      <c r="C64" s="1081" t="s">
        <v>996</v>
      </c>
      <c r="D64" s="1081">
        <v>242000</v>
      </c>
      <c r="F64" s="1082">
        <v>5099</v>
      </c>
      <c r="G64" s="1082"/>
      <c r="H64" s="1082">
        <v>839490.08198000002</v>
      </c>
      <c r="I64" s="1082"/>
      <c r="J64" s="1082" t="s">
        <v>117</v>
      </c>
      <c r="K64" s="1082"/>
      <c r="L64" s="1082" t="s">
        <v>117</v>
      </c>
      <c r="M64" s="1082"/>
      <c r="N64" s="1082" t="s">
        <v>117</v>
      </c>
      <c r="O64" s="1082"/>
      <c r="P64" s="1082" t="s">
        <v>117</v>
      </c>
      <c r="Q64" s="1082"/>
      <c r="R64" s="1082">
        <v>5099</v>
      </c>
      <c r="S64" s="1082"/>
      <c r="T64" s="1082">
        <v>839490.08198000002</v>
      </c>
    </row>
    <row r="65" spans="1:20" s="194" customFormat="1" ht="15" customHeight="1">
      <c r="A65" s="188" t="s">
        <v>995</v>
      </c>
      <c r="B65" s="1081">
        <v>242000</v>
      </c>
      <c r="C65" s="1081" t="s">
        <v>996</v>
      </c>
      <c r="D65" s="1081">
        <v>484000</v>
      </c>
      <c r="F65" s="1082">
        <v>1481</v>
      </c>
      <c r="G65" s="1082"/>
      <c r="H65" s="1082">
        <v>475429.53905000002</v>
      </c>
      <c r="I65" s="1082"/>
      <c r="J65" s="1082" t="s">
        <v>117</v>
      </c>
      <c r="K65" s="1082"/>
      <c r="L65" s="1082" t="s">
        <v>117</v>
      </c>
      <c r="M65" s="1082"/>
      <c r="N65" s="1082" t="s">
        <v>117</v>
      </c>
      <c r="O65" s="1082"/>
      <c r="P65" s="1082" t="s">
        <v>117</v>
      </c>
      <c r="Q65" s="1082"/>
      <c r="R65" s="1082">
        <v>1481</v>
      </c>
      <c r="S65" s="1082"/>
      <c r="T65" s="1082">
        <v>475429.53905000002</v>
      </c>
    </row>
    <row r="66" spans="1:20" s="194" customFormat="1" ht="15" customHeight="1">
      <c r="A66" s="188" t="s">
        <v>995</v>
      </c>
      <c r="B66" s="1081">
        <v>484000</v>
      </c>
      <c r="C66" s="1081" t="s">
        <v>996</v>
      </c>
      <c r="D66" s="1081">
        <v>726000</v>
      </c>
      <c r="F66" s="1082">
        <v>230</v>
      </c>
      <c r="G66" s="1082"/>
      <c r="H66" s="1082">
        <v>132018.57683000001</v>
      </c>
      <c r="I66" s="1082"/>
      <c r="J66" s="1082" t="s">
        <v>117</v>
      </c>
      <c r="K66" s="1082"/>
      <c r="L66" s="1082" t="s">
        <v>117</v>
      </c>
      <c r="M66" s="1082"/>
      <c r="N66" s="1082" t="s">
        <v>117</v>
      </c>
      <c r="O66" s="1082"/>
      <c r="P66" s="1082" t="s">
        <v>117</v>
      </c>
      <c r="Q66" s="1082"/>
      <c r="R66" s="1082">
        <v>230</v>
      </c>
      <c r="S66" s="1082"/>
      <c r="T66" s="1082">
        <v>132018.57683000001</v>
      </c>
    </row>
    <row r="67" spans="1:20" s="194" customFormat="1" ht="15" customHeight="1">
      <c r="A67" s="188" t="s">
        <v>995</v>
      </c>
      <c r="B67" s="1081">
        <v>726000</v>
      </c>
      <c r="C67" s="1081" t="s">
        <v>996</v>
      </c>
      <c r="D67" s="1081">
        <v>968000</v>
      </c>
      <c r="F67" s="1082">
        <v>52</v>
      </c>
      <c r="G67" s="1082"/>
      <c r="H67" s="1082">
        <v>43030.341909999996</v>
      </c>
      <c r="I67" s="1082"/>
      <c r="J67" s="1082" t="s">
        <v>117</v>
      </c>
      <c r="K67" s="1082"/>
      <c r="L67" s="1082" t="s">
        <v>117</v>
      </c>
      <c r="M67" s="1082"/>
      <c r="N67" s="1082" t="s">
        <v>117</v>
      </c>
      <c r="O67" s="1082"/>
      <c r="P67" s="1082" t="s">
        <v>117</v>
      </c>
      <c r="Q67" s="1082"/>
      <c r="R67" s="1082">
        <v>52</v>
      </c>
      <c r="S67" s="1082"/>
      <c r="T67" s="1082">
        <v>43030.341909999996</v>
      </c>
    </row>
    <row r="68" spans="1:20" s="194" customFormat="1" ht="15" customHeight="1">
      <c r="A68" s="188" t="s">
        <v>995</v>
      </c>
      <c r="B68" s="1081">
        <v>968000</v>
      </c>
      <c r="C68" s="1081" t="s">
        <v>996</v>
      </c>
      <c r="D68" s="1081">
        <v>1210000</v>
      </c>
      <c r="F68" s="1082">
        <v>11</v>
      </c>
      <c r="G68" s="1082"/>
      <c r="H68" s="1082">
        <v>12029.00582</v>
      </c>
      <c r="I68" s="1082"/>
      <c r="J68" s="1082" t="s">
        <v>117</v>
      </c>
      <c r="K68" s="1082"/>
      <c r="L68" s="1082" t="s">
        <v>117</v>
      </c>
      <c r="M68" s="1082"/>
      <c r="N68" s="1082" t="s">
        <v>117</v>
      </c>
      <c r="O68" s="1082"/>
      <c r="P68" s="1082" t="s">
        <v>117</v>
      </c>
      <c r="Q68" s="1082"/>
      <c r="R68" s="1082">
        <v>11</v>
      </c>
      <c r="S68" s="1082"/>
      <c r="T68" s="1082">
        <v>12029.00582</v>
      </c>
    </row>
    <row r="69" spans="1:20" s="194" customFormat="1" ht="15" customHeight="1">
      <c r="A69" s="188" t="s">
        <v>995</v>
      </c>
      <c r="B69" s="1081">
        <v>1210000</v>
      </c>
      <c r="C69" s="1081" t="s">
        <v>996</v>
      </c>
      <c r="D69" s="1081">
        <v>1815000</v>
      </c>
      <c r="F69" s="1082">
        <v>17</v>
      </c>
      <c r="G69" s="1082"/>
      <c r="H69" s="1082">
        <v>23822.54593</v>
      </c>
      <c r="I69" s="1082"/>
      <c r="J69" s="1082" t="s">
        <v>117</v>
      </c>
      <c r="K69" s="1082"/>
      <c r="L69" s="1082" t="s">
        <v>117</v>
      </c>
      <c r="M69" s="1082"/>
      <c r="N69" s="1082" t="s">
        <v>117</v>
      </c>
      <c r="O69" s="1082"/>
      <c r="P69" s="1082" t="s">
        <v>117</v>
      </c>
      <c r="Q69" s="1082"/>
      <c r="R69" s="1082">
        <v>17</v>
      </c>
      <c r="S69" s="1082"/>
      <c r="T69" s="1082">
        <v>23822.54593</v>
      </c>
    </row>
    <row r="70" spans="1:20" s="194" customFormat="1" ht="15" customHeight="1">
      <c r="A70" s="188" t="s">
        <v>995</v>
      </c>
      <c r="B70" s="1081">
        <v>1815000</v>
      </c>
      <c r="C70" s="1081" t="s">
        <v>996</v>
      </c>
      <c r="D70" s="1081">
        <v>2420000</v>
      </c>
      <c r="F70" s="1082">
        <v>3</v>
      </c>
      <c r="G70" s="1082"/>
      <c r="H70" s="1082">
        <v>6293.9727999999996</v>
      </c>
      <c r="I70" s="1082"/>
      <c r="J70" s="1082" t="s">
        <v>117</v>
      </c>
      <c r="K70" s="1082"/>
      <c r="L70" s="1082" t="s">
        <v>117</v>
      </c>
      <c r="M70" s="1082"/>
      <c r="N70" s="1082" t="s">
        <v>117</v>
      </c>
      <c r="O70" s="1082"/>
      <c r="P70" s="1082" t="s">
        <v>117</v>
      </c>
      <c r="Q70" s="1082"/>
      <c r="R70" s="1082">
        <v>3</v>
      </c>
      <c r="S70" s="1082"/>
      <c r="T70" s="1082">
        <v>6293.9727999999996</v>
      </c>
    </row>
    <row r="71" spans="1:20" s="194" customFormat="1" ht="15" customHeight="1">
      <c r="A71" s="188" t="s">
        <v>995</v>
      </c>
      <c r="B71" s="1081">
        <v>2420000</v>
      </c>
      <c r="C71" s="1081" t="s">
        <v>996</v>
      </c>
      <c r="D71" s="1081">
        <v>6050000</v>
      </c>
      <c r="F71" s="1082" t="s">
        <v>117</v>
      </c>
      <c r="G71" s="1082"/>
      <c r="H71" s="1082" t="s">
        <v>117</v>
      </c>
      <c r="I71" s="1082"/>
      <c r="J71" s="1082" t="s">
        <v>117</v>
      </c>
      <c r="K71" s="1082"/>
      <c r="L71" s="1082" t="s">
        <v>117</v>
      </c>
      <c r="M71" s="1082"/>
      <c r="N71" s="1082" t="s">
        <v>117</v>
      </c>
      <c r="O71" s="1082"/>
      <c r="P71" s="1082" t="s">
        <v>117</v>
      </c>
      <c r="Q71" s="1082"/>
      <c r="R71" s="1082" t="s">
        <v>117</v>
      </c>
      <c r="S71" s="1082"/>
      <c r="T71" s="1082" t="s">
        <v>117</v>
      </c>
    </row>
    <row r="72" spans="1:20" s="194" customFormat="1" ht="15" customHeight="1">
      <c r="A72" s="188" t="s">
        <v>995</v>
      </c>
      <c r="B72" s="1081">
        <v>6050000</v>
      </c>
      <c r="C72" s="1081" t="s">
        <v>996</v>
      </c>
      <c r="D72" s="1081">
        <v>12100000</v>
      </c>
      <c r="F72" s="1082" t="s">
        <v>117</v>
      </c>
      <c r="G72" s="1082"/>
      <c r="H72" s="1082" t="s">
        <v>117</v>
      </c>
      <c r="I72" s="1082"/>
      <c r="J72" s="1082" t="s">
        <v>117</v>
      </c>
      <c r="K72" s="1082"/>
      <c r="L72" s="1082" t="s">
        <v>117</v>
      </c>
      <c r="M72" s="1082"/>
      <c r="N72" s="1082" t="s">
        <v>117</v>
      </c>
      <c r="O72" s="1082"/>
      <c r="P72" s="1082" t="s">
        <v>117</v>
      </c>
      <c r="Q72" s="1082"/>
      <c r="R72" s="1082" t="s">
        <v>117</v>
      </c>
      <c r="S72" s="1082"/>
      <c r="T72" s="1082" t="s">
        <v>117</v>
      </c>
    </row>
    <row r="73" spans="1:20" s="194" customFormat="1" ht="15" customHeight="1">
      <c r="A73" s="188" t="s">
        <v>995</v>
      </c>
      <c r="B73" s="1081">
        <v>12100000</v>
      </c>
      <c r="C73" s="1081" t="s">
        <v>996</v>
      </c>
      <c r="D73" s="652" t="s">
        <v>997</v>
      </c>
      <c r="F73" s="1082" t="s">
        <v>117</v>
      </c>
      <c r="G73" s="1082"/>
      <c r="H73" s="1082" t="s">
        <v>117</v>
      </c>
      <c r="I73" s="1082"/>
      <c r="J73" s="1082" t="s">
        <v>117</v>
      </c>
      <c r="K73" s="1082"/>
      <c r="L73" s="1082" t="s">
        <v>117</v>
      </c>
      <c r="M73" s="1082"/>
      <c r="N73" s="1082" t="s">
        <v>117</v>
      </c>
      <c r="O73" s="1082"/>
      <c r="P73" s="1082" t="s">
        <v>117</v>
      </c>
      <c r="Q73" s="1082"/>
      <c r="R73" s="1082" t="s">
        <v>117</v>
      </c>
      <c r="S73" s="1082"/>
      <c r="T73" s="1082" t="s">
        <v>117</v>
      </c>
    </row>
    <row r="74" spans="1:20" s="194" customFormat="1" ht="9.75" customHeight="1">
      <c r="A74" s="188"/>
      <c r="B74" s="1080"/>
      <c r="C74" s="1080"/>
      <c r="D74" s="1081"/>
      <c r="F74" s="1082"/>
      <c r="G74" s="1082"/>
      <c r="H74" s="1082"/>
      <c r="I74" s="1082"/>
      <c r="J74" s="1082"/>
      <c r="K74" s="1082"/>
      <c r="L74" s="1082"/>
      <c r="M74" s="1082"/>
      <c r="N74" s="1082"/>
      <c r="O74" s="1082"/>
      <c r="P74" s="1082"/>
      <c r="Q74" s="1082"/>
      <c r="R74" s="1082"/>
      <c r="S74" s="1082"/>
      <c r="T74" s="1082"/>
    </row>
    <row r="75" spans="1:20" s="314" customFormat="1" ht="10.199999999999999">
      <c r="A75" s="1077" t="s">
        <v>155</v>
      </c>
      <c r="B75" s="194"/>
      <c r="C75" s="188"/>
      <c r="D75" s="1078"/>
      <c r="E75" s="194"/>
      <c r="F75" s="1079">
        <v>43679805</v>
      </c>
      <c r="G75" s="1079"/>
      <c r="H75" s="1079">
        <v>179782684.20739999</v>
      </c>
      <c r="I75" s="1079"/>
      <c r="J75" s="1079">
        <v>35023</v>
      </c>
      <c r="K75" s="1079"/>
      <c r="L75" s="1079">
        <v>20005782.43925</v>
      </c>
      <c r="M75" s="1079"/>
      <c r="N75" s="1079">
        <v>886084</v>
      </c>
      <c r="O75" s="1079"/>
      <c r="P75" s="1079">
        <v>172818483.14868</v>
      </c>
      <c r="Q75" s="1079"/>
      <c r="R75" s="1079">
        <v>44600912</v>
      </c>
      <c r="S75" s="1079"/>
      <c r="T75" s="1079">
        <v>372606949.79532999</v>
      </c>
    </row>
    <row r="76" spans="1:20" s="194" customFormat="1" ht="15" customHeight="1">
      <c r="A76" s="188"/>
      <c r="B76" s="1080" t="s">
        <v>994</v>
      </c>
      <c r="C76" s="1080"/>
      <c r="D76" s="1081">
        <v>12100</v>
      </c>
      <c r="E76" s="201"/>
      <c r="F76" s="1082">
        <v>41647975</v>
      </c>
      <c r="G76" s="1082"/>
      <c r="H76" s="1082">
        <v>23085419.461209983</v>
      </c>
      <c r="I76" s="1082"/>
      <c r="J76" s="1082">
        <v>22126</v>
      </c>
      <c r="K76" s="1082"/>
      <c r="L76" s="1082">
        <v>41072.603519998491</v>
      </c>
      <c r="M76" s="1082"/>
      <c r="N76" s="1082">
        <v>660804</v>
      </c>
      <c r="O76" s="1082"/>
      <c r="P76" s="1082">
        <v>986497.69579997659</v>
      </c>
      <c r="Q76" s="1082"/>
      <c r="R76" s="1082">
        <v>42330905</v>
      </c>
      <c r="S76" s="1082"/>
      <c r="T76" s="1082">
        <v>24112989.760529995</v>
      </c>
    </row>
    <row r="77" spans="1:20" s="194" customFormat="1" ht="15" customHeight="1">
      <c r="A77" s="188" t="s">
        <v>995</v>
      </c>
      <c r="B77" s="1081">
        <v>12100</v>
      </c>
      <c r="C77" s="1081" t="s">
        <v>996</v>
      </c>
      <c r="D77" s="1081">
        <v>30250</v>
      </c>
      <c r="E77" s="201"/>
      <c r="F77" s="1082">
        <v>971085</v>
      </c>
      <c r="G77" s="1082"/>
      <c r="H77" s="1082">
        <v>18751597.037519999</v>
      </c>
      <c r="I77" s="1082"/>
      <c r="J77" s="1082">
        <v>3683</v>
      </c>
      <c r="K77" s="1082"/>
      <c r="L77" s="1082">
        <v>73039.012930000012</v>
      </c>
      <c r="M77" s="1082"/>
      <c r="N77" s="1082">
        <v>72824</v>
      </c>
      <c r="O77" s="1082"/>
      <c r="P77" s="1082">
        <v>1424453.3129700001</v>
      </c>
      <c r="Q77" s="1082"/>
      <c r="R77" s="1082">
        <v>1047592</v>
      </c>
      <c r="S77" s="1082"/>
      <c r="T77" s="1082">
        <v>20249089.363419998</v>
      </c>
    </row>
    <row r="78" spans="1:20" s="194" customFormat="1" ht="15" customHeight="1">
      <c r="A78" s="188" t="s">
        <v>995</v>
      </c>
      <c r="B78" s="1081">
        <v>30250</v>
      </c>
      <c r="C78" s="1081" t="s">
        <v>996</v>
      </c>
      <c r="D78" s="1081">
        <v>60500</v>
      </c>
      <c r="E78" s="201"/>
      <c r="F78" s="1082">
        <v>487873</v>
      </c>
      <c r="G78" s="1082"/>
      <c r="H78" s="1082">
        <v>20846808.848250002</v>
      </c>
      <c r="I78" s="1082"/>
      <c r="J78" s="1082">
        <v>2589</v>
      </c>
      <c r="K78" s="1082"/>
      <c r="L78" s="1082">
        <v>111934.2124</v>
      </c>
      <c r="M78" s="1082"/>
      <c r="N78" s="1082">
        <v>44015</v>
      </c>
      <c r="O78" s="1082"/>
      <c r="P78" s="1082">
        <v>1903123.2148199999</v>
      </c>
      <c r="Q78" s="1082"/>
      <c r="R78" s="1082">
        <v>534477</v>
      </c>
      <c r="S78" s="1082"/>
      <c r="T78" s="1082">
        <v>22861866.27547</v>
      </c>
    </row>
    <row r="79" spans="1:20" s="194" customFormat="1" ht="15" customHeight="1">
      <c r="A79" s="188" t="s">
        <v>995</v>
      </c>
      <c r="B79" s="1081">
        <v>60500</v>
      </c>
      <c r="C79" s="1081" t="s">
        <v>996</v>
      </c>
      <c r="D79" s="1081">
        <v>121000</v>
      </c>
      <c r="E79" s="201"/>
      <c r="F79" s="1082">
        <v>309982</v>
      </c>
      <c r="G79" s="1082"/>
      <c r="H79" s="1082">
        <v>26522396.917009998</v>
      </c>
      <c r="I79" s="1082"/>
      <c r="J79" s="1082">
        <v>1911</v>
      </c>
      <c r="K79" s="1082"/>
      <c r="L79" s="1082">
        <v>163685.42064</v>
      </c>
      <c r="M79" s="1082"/>
      <c r="N79" s="1082">
        <v>36184</v>
      </c>
      <c r="O79" s="1082"/>
      <c r="P79" s="1082">
        <v>3115295.3728899998</v>
      </c>
      <c r="Q79" s="1082"/>
      <c r="R79" s="1082">
        <v>348077</v>
      </c>
      <c r="S79" s="1082"/>
      <c r="T79" s="1082">
        <v>29801377.71054</v>
      </c>
    </row>
    <row r="80" spans="1:20" s="194" customFormat="1" ht="15" customHeight="1">
      <c r="A80" s="188" t="s">
        <v>995</v>
      </c>
      <c r="B80" s="1081">
        <v>121000</v>
      </c>
      <c r="C80" s="1081" t="s">
        <v>996</v>
      </c>
      <c r="D80" s="1081">
        <v>242000</v>
      </c>
      <c r="E80" s="201"/>
      <c r="F80" s="1082">
        <v>156732</v>
      </c>
      <c r="G80" s="1082"/>
      <c r="H80" s="1082">
        <v>26187590.514830001</v>
      </c>
      <c r="I80" s="1082"/>
      <c r="J80" s="1082">
        <v>1493</v>
      </c>
      <c r="K80" s="1082"/>
      <c r="L80" s="1082">
        <v>254582.13571</v>
      </c>
      <c r="M80" s="1082"/>
      <c r="N80" s="1082">
        <v>26610</v>
      </c>
      <c r="O80" s="1082"/>
      <c r="P80" s="1082">
        <v>4554198.5400400003</v>
      </c>
      <c r="Q80" s="1082"/>
      <c r="R80" s="1082">
        <v>184835</v>
      </c>
      <c r="S80" s="1082"/>
      <c r="T80" s="1082">
        <v>30996371.190580003</v>
      </c>
    </row>
    <row r="81" spans="1:20" s="194" customFormat="1" ht="15" customHeight="1">
      <c r="A81" s="188" t="s">
        <v>995</v>
      </c>
      <c r="B81" s="1081">
        <v>242000</v>
      </c>
      <c r="C81" s="1081" t="s">
        <v>996</v>
      </c>
      <c r="D81" s="1081">
        <v>484000</v>
      </c>
      <c r="E81" s="201"/>
      <c r="F81" s="1082">
        <v>68403</v>
      </c>
      <c r="G81" s="1082"/>
      <c r="H81" s="1082">
        <v>22745518.986599997</v>
      </c>
      <c r="I81" s="1082"/>
      <c r="J81" s="1082">
        <v>1079</v>
      </c>
      <c r="K81" s="1082"/>
      <c r="L81" s="1082">
        <v>367398.06387000001</v>
      </c>
      <c r="M81" s="1082"/>
      <c r="N81" s="1082">
        <v>18443</v>
      </c>
      <c r="O81" s="1082"/>
      <c r="P81" s="1082">
        <v>6278661.7588100005</v>
      </c>
      <c r="Q81" s="1082"/>
      <c r="R81" s="1082">
        <v>87925</v>
      </c>
      <c r="S81" s="1082"/>
      <c r="T81" s="1082">
        <v>29391578.809280001</v>
      </c>
    </row>
    <row r="82" spans="1:20" s="194" customFormat="1" ht="15" customHeight="1">
      <c r="A82" s="188" t="s">
        <v>995</v>
      </c>
      <c r="B82" s="1081">
        <v>484000</v>
      </c>
      <c r="C82" s="1081" t="s">
        <v>996</v>
      </c>
      <c r="D82" s="1081">
        <v>726000</v>
      </c>
      <c r="E82" s="201"/>
      <c r="F82" s="1082">
        <v>18516</v>
      </c>
      <c r="G82" s="1082"/>
      <c r="H82" s="1082">
        <v>10793728.85389</v>
      </c>
      <c r="I82" s="1082"/>
      <c r="J82" s="1082">
        <v>494</v>
      </c>
      <c r="K82" s="1082"/>
      <c r="L82" s="1082">
        <v>292866.46850000002</v>
      </c>
      <c r="M82" s="1082"/>
      <c r="N82" s="1082">
        <v>7399</v>
      </c>
      <c r="O82" s="1082"/>
      <c r="P82" s="1082">
        <v>4369459.52666</v>
      </c>
      <c r="Q82" s="1082"/>
      <c r="R82" s="1082">
        <v>26409</v>
      </c>
      <c r="S82" s="1082"/>
      <c r="T82" s="1082">
        <v>15456054.849049998</v>
      </c>
    </row>
    <row r="83" spans="1:20" s="194" customFormat="1" ht="15" customHeight="1">
      <c r="A83" s="188" t="s">
        <v>995</v>
      </c>
      <c r="B83" s="1081">
        <v>726000</v>
      </c>
      <c r="C83" s="1081" t="s">
        <v>996</v>
      </c>
      <c r="D83" s="1081">
        <v>968000</v>
      </c>
      <c r="E83" s="201"/>
      <c r="F83" s="1082">
        <v>7658</v>
      </c>
      <c r="G83" s="1082"/>
      <c r="H83" s="1082">
        <v>6356493.5805699993</v>
      </c>
      <c r="I83" s="1082"/>
      <c r="J83" s="1082">
        <v>272</v>
      </c>
      <c r="K83" s="1082"/>
      <c r="L83" s="1082">
        <v>226166.61363000001</v>
      </c>
      <c r="M83" s="1082"/>
      <c r="N83" s="1082">
        <v>3912</v>
      </c>
      <c r="O83" s="1082"/>
      <c r="P83" s="1082">
        <v>3270633.6188099999</v>
      </c>
      <c r="Q83" s="1082"/>
      <c r="R83" s="1082">
        <v>11842</v>
      </c>
      <c r="S83" s="1082"/>
      <c r="T83" s="1082">
        <v>9853293.8130099997</v>
      </c>
    </row>
    <row r="84" spans="1:20" s="194" customFormat="1" ht="15" customHeight="1">
      <c r="A84" s="188" t="s">
        <v>995</v>
      </c>
      <c r="B84" s="1081">
        <v>968000</v>
      </c>
      <c r="C84" s="1081" t="s">
        <v>996</v>
      </c>
      <c r="D84" s="1081">
        <v>1210000</v>
      </c>
      <c r="E84" s="201"/>
      <c r="F84" s="1082">
        <v>3913</v>
      </c>
      <c r="G84" s="1082"/>
      <c r="H84" s="1082">
        <v>4215733.0344799999</v>
      </c>
      <c r="I84" s="1082"/>
      <c r="J84" s="1082">
        <v>195</v>
      </c>
      <c r="K84" s="1082"/>
      <c r="L84" s="1082">
        <v>211227.80036000002</v>
      </c>
      <c r="M84" s="1082"/>
      <c r="N84" s="1082">
        <v>2663</v>
      </c>
      <c r="O84" s="1082"/>
      <c r="P84" s="1082">
        <v>2875800.9799200003</v>
      </c>
      <c r="Q84" s="1082"/>
      <c r="R84" s="1082">
        <v>6771</v>
      </c>
      <c r="S84" s="1082"/>
      <c r="T84" s="1082">
        <v>7302761.8147600004</v>
      </c>
    </row>
    <row r="85" spans="1:20" s="194" customFormat="1" ht="15" customHeight="1">
      <c r="A85" s="188" t="s">
        <v>995</v>
      </c>
      <c r="B85" s="1081">
        <v>1210000</v>
      </c>
      <c r="C85" s="1081" t="s">
        <v>996</v>
      </c>
      <c r="D85" s="1081">
        <v>1815000</v>
      </c>
      <c r="E85" s="201"/>
      <c r="F85" s="1082">
        <v>4072</v>
      </c>
      <c r="G85" s="1082"/>
      <c r="H85" s="1082">
        <v>5916422.2888199994</v>
      </c>
      <c r="I85" s="1082"/>
      <c r="J85" s="1082">
        <v>284</v>
      </c>
      <c r="K85" s="1082"/>
      <c r="L85" s="1082">
        <v>413111.29493000003</v>
      </c>
      <c r="M85" s="1082"/>
      <c r="N85" s="1082">
        <v>3722</v>
      </c>
      <c r="O85" s="1082"/>
      <c r="P85" s="1082">
        <v>5478458.7159599997</v>
      </c>
      <c r="Q85" s="1082"/>
      <c r="R85" s="1082">
        <v>8078</v>
      </c>
      <c r="S85" s="1082"/>
      <c r="T85" s="1082">
        <v>11807992.29971</v>
      </c>
    </row>
    <row r="86" spans="1:20" s="194" customFormat="1" ht="15" customHeight="1">
      <c r="A86" s="188" t="s">
        <v>995</v>
      </c>
      <c r="B86" s="1081">
        <v>1815000</v>
      </c>
      <c r="C86" s="1081" t="s">
        <v>996</v>
      </c>
      <c r="D86" s="1081">
        <v>2420000</v>
      </c>
      <c r="E86" s="201"/>
      <c r="F86" s="1082">
        <v>1514</v>
      </c>
      <c r="G86" s="1082"/>
      <c r="H86" s="1082">
        <v>3130032.4466300001</v>
      </c>
      <c r="I86" s="1082"/>
      <c r="J86" s="1082">
        <v>158</v>
      </c>
      <c r="K86" s="1082"/>
      <c r="L86" s="1082">
        <v>328227.69746</v>
      </c>
      <c r="M86" s="1082"/>
      <c r="N86" s="1082">
        <v>2121</v>
      </c>
      <c r="O86" s="1082"/>
      <c r="P86" s="1082">
        <v>4425449.1123100007</v>
      </c>
      <c r="Q86" s="1082"/>
      <c r="R86" s="1082">
        <v>3793</v>
      </c>
      <c r="S86" s="1082"/>
      <c r="T86" s="1082">
        <v>7883709.2563999994</v>
      </c>
    </row>
    <row r="87" spans="1:20" s="194" customFormat="1" ht="15" customHeight="1">
      <c r="A87" s="188" t="s">
        <v>995</v>
      </c>
      <c r="B87" s="1081">
        <v>2420000</v>
      </c>
      <c r="C87" s="1081" t="s">
        <v>996</v>
      </c>
      <c r="D87" s="1081">
        <v>6050000</v>
      </c>
      <c r="E87" s="201"/>
      <c r="F87" s="1082">
        <v>1691</v>
      </c>
      <c r="G87" s="1082"/>
      <c r="H87" s="1082">
        <v>5909876.5017700009</v>
      </c>
      <c r="I87" s="1082"/>
      <c r="J87" s="1082">
        <v>340</v>
      </c>
      <c r="K87" s="1082"/>
      <c r="L87" s="1082">
        <v>1294158.0691199999</v>
      </c>
      <c r="M87" s="1082"/>
      <c r="N87" s="1082">
        <v>3943</v>
      </c>
      <c r="O87" s="1082"/>
      <c r="P87" s="1082">
        <v>14787858.344860001</v>
      </c>
      <c r="Q87" s="1082"/>
      <c r="R87" s="1082">
        <v>5974</v>
      </c>
      <c r="S87" s="1082"/>
      <c r="T87" s="1082">
        <v>21991892.915750001</v>
      </c>
    </row>
    <row r="88" spans="1:20" s="194" customFormat="1" ht="15" customHeight="1">
      <c r="A88" s="188" t="s">
        <v>995</v>
      </c>
      <c r="B88" s="1081">
        <v>6050000</v>
      </c>
      <c r="C88" s="1081" t="s">
        <v>996</v>
      </c>
      <c r="D88" s="1081">
        <v>12100000</v>
      </c>
      <c r="E88" s="201"/>
      <c r="F88" s="1082">
        <v>268</v>
      </c>
      <c r="G88" s="1082"/>
      <c r="H88" s="1082">
        <v>2164185.0695100003</v>
      </c>
      <c r="I88" s="1082"/>
      <c r="J88" s="1082">
        <v>178</v>
      </c>
      <c r="K88" s="1082"/>
      <c r="L88" s="1082">
        <v>1431111.5864800001</v>
      </c>
      <c r="M88" s="1082"/>
      <c r="N88" s="1082">
        <v>1545</v>
      </c>
      <c r="O88" s="1082"/>
      <c r="P88" s="1082">
        <v>12944511.957219999</v>
      </c>
      <c r="Q88" s="1082"/>
      <c r="R88" s="1082">
        <v>1991</v>
      </c>
      <c r="S88" s="1082"/>
      <c r="T88" s="1082">
        <v>16539808.613209998</v>
      </c>
    </row>
    <row r="89" spans="1:20" s="194" customFormat="1" ht="15" customHeight="1">
      <c r="A89" s="188" t="s">
        <v>995</v>
      </c>
      <c r="B89" s="1081">
        <v>12100000</v>
      </c>
      <c r="C89" s="1081" t="s">
        <v>996</v>
      </c>
      <c r="D89" s="652" t="s">
        <v>997</v>
      </c>
      <c r="E89" s="201"/>
      <c r="F89" s="1082">
        <v>123</v>
      </c>
      <c r="G89" s="1082"/>
      <c r="H89" s="1082">
        <v>3156880.6663099998</v>
      </c>
      <c r="I89" s="1082"/>
      <c r="J89" s="1082">
        <v>221</v>
      </c>
      <c r="K89" s="1082"/>
      <c r="L89" s="1082">
        <v>14797201.459700001</v>
      </c>
      <c r="M89" s="1082"/>
      <c r="N89" s="1082">
        <v>1899</v>
      </c>
      <c r="O89" s="1082"/>
      <c r="P89" s="1082">
        <v>106404080.99761</v>
      </c>
      <c r="Q89" s="1082"/>
      <c r="R89" s="1082">
        <v>2243</v>
      </c>
      <c r="S89" s="1082"/>
      <c r="T89" s="1082">
        <v>124358163.12361999</v>
      </c>
    </row>
    <row r="90" spans="1:20" s="321" customFormat="1" ht="10.8" thickBot="1">
      <c r="A90" s="1084"/>
      <c r="B90" s="314"/>
      <c r="C90" s="314"/>
      <c r="D90" s="314"/>
      <c r="E90" s="314"/>
      <c r="F90" s="1082"/>
      <c r="G90" s="1082"/>
      <c r="H90" s="1082"/>
      <c r="I90" s="1082"/>
      <c r="J90" s="1082"/>
      <c r="K90" s="1082"/>
      <c r="L90" s="1082"/>
      <c r="M90" s="1082"/>
      <c r="N90" s="1082"/>
      <c r="O90" s="1082"/>
      <c r="P90" s="1082"/>
      <c r="Q90" s="1082"/>
      <c r="R90" s="1082"/>
      <c r="S90" s="1082"/>
      <c r="T90" s="1082"/>
    </row>
    <row r="91" spans="1:20" s="321" customFormat="1" ht="10.199999999999999">
      <c r="A91" s="1085" t="s">
        <v>998</v>
      </c>
      <c r="B91" s="1086"/>
      <c r="C91" s="1086"/>
      <c r="D91" s="1086"/>
      <c r="E91" s="1086"/>
      <c r="F91" s="1086"/>
      <c r="G91" s="1086"/>
      <c r="H91" s="1086"/>
      <c r="I91" s="1086"/>
      <c r="J91" s="1086"/>
      <c r="K91" s="1086"/>
      <c r="L91" s="1086"/>
      <c r="M91" s="1086"/>
      <c r="N91" s="1086"/>
      <c r="O91" s="1086"/>
      <c r="P91" s="1086"/>
      <c r="Q91" s="1086"/>
      <c r="R91" s="1086"/>
      <c r="S91" s="1086"/>
      <c r="T91" s="1086"/>
    </row>
    <row r="92" spans="1:20" ht="22.2" customHeight="1">
      <c r="A92" s="970"/>
      <c r="B92" s="971"/>
      <c r="C92" s="971"/>
      <c r="D92" s="971"/>
      <c r="E92" s="971"/>
      <c r="F92" s="971"/>
      <c r="G92" s="971"/>
      <c r="H92" s="971"/>
      <c r="I92" s="971"/>
      <c r="J92" s="971"/>
      <c r="K92" s="971"/>
      <c r="L92" s="971"/>
      <c r="M92" s="971"/>
      <c r="N92" s="971"/>
      <c r="O92" s="971"/>
      <c r="P92" s="971"/>
      <c r="Q92" s="971"/>
      <c r="R92" s="971"/>
      <c r="S92" s="971"/>
      <c r="T92" s="971"/>
    </row>
    <row r="93" spans="1:20" ht="13.95" customHeight="1">
      <c r="A93" s="1087"/>
      <c r="B93" s="1088"/>
      <c r="C93" s="1088"/>
      <c r="D93" s="1088"/>
      <c r="E93" s="1088"/>
      <c r="F93" s="1088"/>
      <c r="G93" s="1088"/>
      <c r="H93" s="1088"/>
      <c r="I93" s="1088"/>
      <c r="J93" s="1088"/>
      <c r="K93" s="1088"/>
      <c r="L93" s="1088"/>
      <c r="M93" s="1088"/>
      <c r="N93" s="1088"/>
      <c r="O93" s="1088"/>
      <c r="P93" s="1088"/>
      <c r="Q93" s="1088"/>
      <c r="R93" s="1088"/>
      <c r="S93" s="1088"/>
      <c r="T93" s="1088"/>
    </row>
    <row r="94" spans="1:20" ht="13.8">
      <c r="A94" s="1089"/>
      <c r="B94" s="1089"/>
      <c r="C94" s="1089"/>
      <c r="D94" s="1089"/>
      <c r="E94" s="1089"/>
      <c r="F94" s="1090"/>
      <c r="G94" s="1089"/>
      <c r="H94" s="1090"/>
      <c r="I94" s="1089"/>
      <c r="J94" s="1090"/>
      <c r="K94" s="1089"/>
      <c r="L94" s="1090"/>
      <c r="M94" s="1089"/>
      <c r="N94" s="1090"/>
      <c r="O94" s="1089"/>
      <c r="P94" s="1090"/>
      <c r="Q94" s="1089"/>
      <c r="R94" s="1090"/>
      <c r="S94" s="1089"/>
      <c r="T94" s="1090"/>
    </row>
    <row r="95" spans="1:20" ht="13.8">
      <c r="A95" s="1089"/>
      <c r="B95" s="1089"/>
      <c r="C95" s="1089"/>
      <c r="D95" s="1089"/>
      <c r="E95" s="1089"/>
      <c r="F95" s="1090"/>
      <c r="G95" s="1089"/>
      <c r="H95" s="1089"/>
      <c r="I95" s="1089"/>
      <c r="J95" s="1089"/>
      <c r="K95" s="1089"/>
      <c r="L95" s="1089"/>
      <c r="M95" s="1089"/>
      <c r="N95" s="1089"/>
      <c r="O95" s="1089"/>
      <c r="P95" s="1089"/>
      <c r="Q95" s="1089"/>
      <c r="R95" s="1089"/>
      <c r="S95" s="1089"/>
      <c r="T95" s="1089"/>
    </row>
    <row r="96" spans="1:20" ht="13.8">
      <c r="A96" s="1089"/>
      <c r="B96" s="1089"/>
      <c r="C96" s="1089"/>
      <c r="D96" s="1089"/>
      <c r="E96" s="1089"/>
      <c r="F96" s="1090"/>
      <c r="G96" s="1089"/>
      <c r="H96" s="1089"/>
      <c r="I96" s="1089"/>
      <c r="J96" s="1089"/>
      <c r="K96" s="1089"/>
      <c r="L96" s="1089"/>
      <c r="M96" s="1089"/>
      <c r="N96" s="1089"/>
      <c r="O96" s="1089"/>
      <c r="P96" s="1089"/>
      <c r="Q96" s="1089"/>
      <c r="R96" s="1089"/>
      <c r="S96" s="1089"/>
      <c r="T96" s="1089"/>
    </row>
    <row r="97" spans="1:20" ht="13.8">
      <c r="A97" s="1089"/>
      <c r="B97" s="1089"/>
      <c r="C97" s="1089"/>
      <c r="D97" s="1089"/>
      <c r="E97" s="1089"/>
      <c r="F97" s="1090"/>
      <c r="G97" s="1089"/>
      <c r="H97" s="1089"/>
      <c r="I97" s="1089"/>
      <c r="J97" s="1089"/>
      <c r="K97" s="1089"/>
      <c r="L97" s="1089"/>
      <c r="M97" s="1089"/>
      <c r="N97" s="1089"/>
      <c r="O97" s="1089"/>
      <c r="P97" s="1089"/>
      <c r="Q97" s="1089"/>
      <c r="R97" s="1089"/>
      <c r="S97" s="1089"/>
      <c r="T97" s="1089"/>
    </row>
    <row r="98" spans="1:20" ht="13.8">
      <c r="A98" s="1089"/>
      <c r="B98" s="1089"/>
      <c r="C98" s="1089"/>
      <c r="D98" s="1089"/>
      <c r="E98" s="1089"/>
      <c r="F98" s="1090"/>
      <c r="G98" s="1089"/>
      <c r="H98" s="1089"/>
      <c r="I98" s="1089"/>
      <c r="J98" s="1089"/>
      <c r="K98" s="1089"/>
      <c r="L98" s="1089"/>
      <c r="M98" s="1089"/>
      <c r="N98" s="1089"/>
      <c r="O98" s="1089"/>
      <c r="P98" s="1089"/>
      <c r="Q98" s="1089"/>
      <c r="R98" s="1089"/>
      <c r="S98" s="1089"/>
      <c r="T98" s="1089"/>
    </row>
    <row r="99" spans="1:20" ht="13.8">
      <c r="A99" s="1089"/>
      <c r="B99" s="1089"/>
      <c r="C99" s="1089"/>
      <c r="D99" s="1089"/>
      <c r="E99" s="1089"/>
      <c r="F99" s="1090"/>
      <c r="G99" s="1089"/>
      <c r="H99" s="1089"/>
      <c r="I99" s="1089"/>
      <c r="J99" s="1089"/>
      <c r="K99" s="1089"/>
      <c r="L99" s="1089"/>
      <c r="M99" s="1089"/>
      <c r="N99" s="1089"/>
      <c r="O99" s="1089"/>
      <c r="P99" s="1089"/>
      <c r="Q99" s="1089"/>
      <c r="R99" s="1089"/>
      <c r="S99" s="1089"/>
      <c r="T99" s="1089"/>
    </row>
    <row r="100" spans="1:20" ht="13.8">
      <c r="A100" s="1089"/>
      <c r="B100" s="1089"/>
      <c r="C100" s="1089"/>
      <c r="D100" s="1089"/>
      <c r="E100" s="1089"/>
      <c r="F100" s="1090"/>
      <c r="G100" s="1089"/>
      <c r="H100" s="1089"/>
      <c r="I100" s="1089"/>
      <c r="J100" s="1089"/>
      <c r="K100" s="1089"/>
      <c r="L100" s="1089"/>
      <c r="M100" s="1089"/>
      <c r="N100" s="1089"/>
      <c r="O100" s="1089"/>
      <c r="P100" s="1089"/>
      <c r="Q100" s="1089"/>
      <c r="R100" s="1089"/>
      <c r="S100" s="1089"/>
      <c r="T100" s="1089"/>
    </row>
    <row r="101" spans="1:20" ht="13.8">
      <c r="A101" s="1089"/>
      <c r="B101" s="1089"/>
      <c r="C101" s="1089"/>
      <c r="D101" s="1089"/>
      <c r="E101" s="1089"/>
      <c r="F101" s="1090"/>
      <c r="G101" s="1089"/>
      <c r="H101" s="1089"/>
      <c r="I101" s="1089"/>
      <c r="J101" s="1089"/>
      <c r="K101" s="1089"/>
      <c r="L101" s="1089"/>
      <c r="M101" s="1089"/>
      <c r="N101" s="1089"/>
      <c r="O101" s="1089"/>
      <c r="P101" s="1089"/>
      <c r="Q101" s="1089"/>
      <c r="R101" s="1089"/>
      <c r="S101" s="1089"/>
      <c r="T101" s="1089"/>
    </row>
    <row r="102" spans="1:20" ht="13.8">
      <c r="A102" s="1089"/>
      <c r="B102" s="1089"/>
      <c r="C102" s="1089"/>
      <c r="D102" s="1089"/>
      <c r="E102" s="1089"/>
      <c r="F102" s="1090"/>
      <c r="G102" s="1089"/>
      <c r="H102" s="1089"/>
      <c r="I102" s="1089"/>
      <c r="J102" s="1089"/>
      <c r="K102" s="1089"/>
      <c r="L102" s="1089"/>
      <c r="M102" s="1089"/>
      <c r="N102" s="1089"/>
      <c r="O102" s="1089"/>
      <c r="P102" s="1089"/>
      <c r="Q102" s="1089"/>
      <c r="R102" s="1089"/>
      <c r="S102" s="1089"/>
      <c r="T102" s="1089"/>
    </row>
    <row r="103" spans="1:20" ht="13.8">
      <c r="A103" s="1089"/>
      <c r="B103" s="1089"/>
      <c r="C103" s="1089"/>
      <c r="D103" s="1089"/>
      <c r="E103" s="1089"/>
      <c r="F103" s="1090"/>
      <c r="G103" s="1089"/>
      <c r="H103" s="1089"/>
      <c r="I103" s="1089"/>
      <c r="J103" s="1089"/>
      <c r="K103" s="1089"/>
      <c r="L103" s="1089"/>
      <c r="M103" s="1089"/>
      <c r="N103" s="1089"/>
      <c r="O103" s="1089"/>
      <c r="P103" s="1089"/>
      <c r="Q103" s="1089"/>
      <c r="R103" s="1089"/>
      <c r="S103" s="1089"/>
      <c r="T103" s="1089"/>
    </row>
    <row r="104" spans="1:20" ht="13.8">
      <c r="A104" s="1089"/>
      <c r="B104" s="1089"/>
      <c r="C104" s="1089"/>
      <c r="D104" s="1089"/>
      <c r="E104" s="1089"/>
      <c r="F104" s="1090"/>
      <c r="G104" s="1089"/>
      <c r="H104" s="1089"/>
      <c r="I104" s="1089"/>
      <c r="J104" s="1089"/>
      <c r="K104" s="1089"/>
      <c r="L104" s="1089"/>
      <c r="M104" s="1089"/>
      <c r="N104" s="1089"/>
      <c r="O104" s="1089"/>
      <c r="P104" s="1089"/>
      <c r="Q104" s="1089"/>
      <c r="R104" s="1089"/>
      <c r="S104" s="1089"/>
      <c r="T104" s="1089"/>
    </row>
    <row r="105" spans="1:20" ht="13.8">
      <c r="A105" s="1089"/>
      <c r="B105" s="1089"/>
      <c r="C105" s="1089"/>
      <c r="D105" s="1089"/>
      <c r="E105" s="1089"/>
      <c r="F105" s="1090"/>
      <c r="G105" s="1089"/>
      <c r="H105" s="1089"/>
      <c r="I105" s="1089"/>
      <c r="J105" s="1089"/>
      <c r="K105" s="1089"/>
      <c r="L105" s="1089"/>
      <c r="M105" s="1089"/>
      <c r="N105" s="1089"/>
      <c r="O105" s="1089"/>
      <c r="P105" s="1089"/>
      <c r="Q105" s="1089"/>
      <c r="R105" s="1089"/>
      <c r="S105" s="1089"/>
      <c r="T105" s="1089"/>
    </row>
    <row r="106" spans="1:20" ht="13.8">
      <c r="A106" s="1089"/>
      <c r="B106" s="1089"/>
      <c r="C106" s="1089"/>
      <c r="D106" s="1089"/>
      <c r="E106" s="1089"/>
      <c r="F106" s="1090"/>
      <c r="G106" s="1089"/>
      <c r="H106" s="1089"/>
      <c r="I106" s="1089"/>
      <c r="J106" s="1089"/>
      <c r="K106" s="1089"/>
      <c r="L106" s="1089"/>
      <c r="M106" s="1089"/>
      <c r="N106" s="1089"/>
      <c r="O106" s="1089"/>
      <c r="P106" s="1089"/>
      <c r="Q106" s="1089"/>
      <c r="R106" s="1089"/>
      <c r="S106" s="1089"/>
      <c r="T106" s="1089"/>
    </row>
    <row r="107" spans="1:20" ht="13.8">
      <c r="A107" s="1089"/>
      <c r="B107" s="1089"/>
      <c r="C107" s="1089"/>
      <c r="D107" s="1089"/>
      <c r="E107" s="1089"/>
      <c r="F107" s="1089"/>
      <c r="G107" s="1089"/>
      <c r="H107" s="1089"/>
      <c r="I107" s="1089"/>
      <c r="J107" s="1089"/>
      <c r="K107" s="1089"/>
      <c r="L107" s="1089"/>
      <c r="M107" s="1089"/>
      <c r="N107" s="1089"/>
      <c r="O107" s="1089"/>
      <c r="P107" s="1089"/>
      <c r="Q107" s="1089"/>
      <c r="R107" s="1089"/>
      <c r="S107" s="1089"/>
      <c r="T107" s="1089"/>
    </row>
  </sheetData>
  <mergeCells count="21">
    <mergeCell ref="A92:T92"/>
    <mergeCell ref="A93:T93"/>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FBA94577-9059-4494-9208-2BE9EAAADEF8}"/>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7C75-473E-4C4F-91C7-E92F70151509}">
  <dimension ref="A1:AA31"/>
  <sheetViews>
    <sheetView showGridLines="0" zoomScaleNormal="75" workbookViewId="0"/>
  </sheetViews>
  <sheetFormatPr baseColWidth="10" defaultColWidth="11.44140625" defaultRowHeight="13.2"/>
  <cols>
    <col min="1" max="1" width="35.44140625" style="213" customWidth="1"/>
    <col min="2" max="2" width="9.88671875" style="213" bestFit="1" customWidth="1"/>
    <col min="3" max="3" width="9.44140625" style="213" customWidth="1"/>
    <col min="4" max="4" width="0.88671875" style="213" customWidth="1"/>
    <col min="5" max="5" width="4.44140625" style="213" customWidth="1"/>
    <col min="6" max="6" width="9.44140625" style="213" customWidth="1"/>
    <col min="7" max="7" width="0.88671875" style="213" customWidth="1"/>
    <col min="8" max="8" width="4.44140625" style="213" customWidth="1"/>
    <col min="9" max="9" width="9.44140625" style="213" customWidth="1"/>
    <col min="10" max="10" width="0.88671875" style="213" customWidth="1"/>
    <col min="11" max="11" width="4.44140625" style="213" customWidth="1"/>
    <col min="12" max="12" width="9.44140625" style="213" customWidth="1"/>
    <col min="13" max="13" width="0.88671875" style="213" customWidth="1"/>
    <col min="14" max="14" width="5.44140625" style="213" bestFit="1" customWidth="1"/>
    <col min="15" max="15" width="9.44140625" style="213" customWidth="1"/>
    <col min="16" max="16" width="0.88671875" style="213" customWidth="1"/>
    <col min="17" max="17" width="4.44140625" style="213" customWidth="1"/>
    <col min="18" max="18" width="9.44140625" style="213" customWidth="1"/>
    <col min="19" max="19" width="0.88671875" style="213" customWidth="1"/>
    <col min="20" max="20" width="4.44140625" style="213" customWidth="1"/>
    <col min="21" max="21" width="9.44140625" style="213" customWidth="1"/>
    <col min="22" max="22" width="0.88671875" style="213" customWidth="1"/>
    <col min="23" max="23" width="5.44140625" style="213" bestFit="1" customWidth="1"/>
    <col min="24" max="24" width="9.44140625" style="213" customWidth="1"/>
    <col min="25" max="26" width="12" style="213" bestFit="1" customWidth="1"/>
    <col min="27" max="256" width="11.44140625" style="213"/>
    <col min="257" max="257" width="35.44140625" style="213" customWidth="1"/>
    <col min="258" max="258" width="9.88671875" style="213" bestFit="1" customWidth="1"/>
    <col min="259" max="259" width="9.44140625" style="213" customWidth="1"/>
    <col min="260" max="260" width="0.88671875" style="213" customWidth="1"/>
    <col min="261" max="261" width="4.44140625" style="213" customWidth="1"/>
    <col min="262" max="262" width="9.44140625" style="213" customWidth="1"/>
    <col min="263" max="263" width="0.88671875" style="213" customWidth="1"/>
    <col min="264" max="264" width="4.44140625" style="213" customWidth="1"/>
    <col min="265" max="265" width="9.44140625" style="213" customWidth="1"/>
    <col min="266" max="266" width="0.88671875" style="213" customWidth="1"/>
    <col min="267" max="267" width="4.44140625" style="213" customWidth="1"/>
    <col min="268" max="268" width="9.44140625" style="213" customWidth="1"/>
    <col min="269" max="269" width="0.88671875" style="213" customWidth="1"/>
    <col min="270" max="270" width="5.44140625" style="213" bestFit="1" customWidth="1"/>
    <col min="271" max="271" width="9.44140625" style="213" customWidth="1"/>
    <col min="272" max="272" width="0.88671875" style="213" customWidth="1"/>
    <col min="273" max="273" width="4.44140625" style="213" customWidth="1"/>
    <col min="274" max="274" width="9.44140625" style="213" customWidth="1"/>
    <col min="275" max="275" width="0.88671875" style="213" customWidth="1"/>
    <col min="276" max="276" width="4.44140625" style="213" customWidth="1"/>
    <col min="277" max="277" width="9.44140625" style="213" customWidth="1"/>
    <col min="278" max="278" width="0.88671875" style="213" customWidth="1"/>
    <col min="279" max="279" width="5.44140625" style="213" bestFit="1" customWidth="1"/>
    <col min="280" max="280" width="9.44140625" style="213" customWidth="1"/>
    <col min="281" max="282" width="12" style="213" bestFit="1" customWidth="1"/>
    <col min="283" max="512" width="11.44140625" style="213"/>
    <col min="513" max="513" width="35.44140625" style="213" customWidth="1"/>
    <col min="514" max="514" width="9.88671875" style="213" bestFit="1" customWidth="1"/>
    <col min="515" max="515" width="9.44140625" style="213" customWidth="1"/>
    <col min="516" max="516" width="0.88671875" style="213" customWidth="1"/>
    <col min="517" max="517" width="4.44140625" style="213" customWidth="1"/>
    <col min="518" max="518" width="9.44140625" style="213" customWidth="1"/>
    <col min="519" max="519" width="0.88671875" style="213" customWidth="1"/>
    <col min="520" max="520" width="4.44140625" style="213" customWidth="1"/>
    <col min="521" max="521" width="9.44140625" style="213" customWidth="1"/>
    <col min="522" max="522" width="0.88671875" style="213" customWidth="1"/>
    <col min="523" max="523" width="4.44140625" style="213" customWidth="1"/>
    <col min="524" max="524" width="9.44140625" style="213" customWidth="1"/>
    <col min="525" max="525" width="0.88671875" style="213" customWidth="1"/>
    <col min="526" max="526" width="5.44140625" style="213" bestFit="1" customWidth="1"/>
    <col min="527" max="527" width="9.44140625" style="213" customWidth="1"/>
    <col min="528" max="528" width="0.88671875" style="213" customWidth="1"/>
    <col min="529" max="529" width="4.44140625" style="213" customWidth="1"/>
    <col min="530" max="530" width="9.44140625" style="213" customWidth="1"/>
    <col min="531" max="531" width="0.88671875" style="213" customWidth="1"/>
    <col min="532" max="532" width="4.44140625" style="213" customWidth="1"/>
    <col min="533" max="533" width="9.44140625" style="213" customWidth="1"/>
    <col min="534" max="534" width="0.88671875" style="213" customWidth="1"/>
    <col min="535" max="535" width="5.44140625" style="213" bestFit="1" customWidth="1"/>
    <col min="536" max="536" width="9.44140625" style="213" customWidth="1"/>
    <col min="537" max="538" width="12" style="213" bestFit="1" customWidth="1"/>
    <col min="539" max="768" width="11.44140625" style="213"/>
    <col min="769" max="769" width="35.44140625" style="213" customWidth="1"/>
    <col min="770" max="770" width="9.88671875" style="213" bestFit="1" customWidth="1"/>
    <col min="771" max="771" width="9.44140625" style="213" customWidth="1"/>
    <col min="772" max="772" width="0.88671875" style="213" customWidth="1"/>
    <col min="773" max="773" width="4.44140625" style="213" customWidth="1"/>
    <col min="774" max="774" width="9.44140625" style="213" customWidth="1"/>
    <col min="775" max="775" width="0.88671875" style="213" customWidth="1"/>
    <col min="776" max="776" width="4.44140625" style="213" customWidth="1"/>
    <col min="777" max="777" width="9.44140625" style="213" customWidth="1"/>
    <col min="778" max="778" width="0.88671875" style="213" customWidth="1"/>
    <col min="779" max="779" width="4.44140625" style="213" customWidth="1"/>
    <col min="780" max="780" width="9.44140625" style="213" customWidth="1"/>
    <col min="781" max="781" width="0.88671875" style="213" customWidth="1"/>
    <col min="782" max="782" width="5.44140625" style="213" bestFit="1" customWidth="1"/>
    <col min="783" max="783" width="9.44140625" style="213" customWidth="1"/>
    <col min="784" max="784" width="0.88671875" style="213" customWidth="1"/>
    <col min="785" max="785" width="4.44140625" style="213" customWidth="1"/>
    <col min="786" max="786" width="9.44140625" style="213" customWidth="1"/>
    <col min="787" max="787" width="0.88671875" style="213" customWidth="1"/>
    <col min="788" max="788" width="4.44140625" style="213" customWidth="1"/>
    <col min="789" max="789" width="9.44140625" style="213" customWidth="1"/>
    <col min="790" max="790" width="0.88671875" style="213" customWidth="1"/>
    <col min="791" max="791" width="5.44140625" style="213" bestFit="1" customWidth="1"/>
    <col min="792" max="792" width="9.44140625" style="213" customWidth="1"/>
    <col min="793" max="794" width="12" style="213" bestFit="1" customWidth="1"/>
    <col min="795" max="1024" width="11.44140625" style="213"/>
    <col min="1025" max="1025" width="35.44140625" style="213" customWidth="1"/>
    <col min="1026" max="1026" width="9.88671875" style="213" bestFit="1" customWidth="1"/>
    <col min="1027" max="1027" width="9.44140625" style="213" customWidth="1"/>
    <col min="1028" max="1028" width="0.88671875" style="213" customWidth="1"/>
    <col min="1029" max="1029" width="4.44140625" style="213" customWidth="1"/>
    <col min="1030" max="1030" width="9.44140625" style="213" customWidth="1"/>
    <col min="1031" max="1031" width="0.88671875" style="213" customWidth="1"/>
    <col min="1032" max="1032" width="4.44140625" style="213" customWidth="1"/>
    <col min="1033" max="1033" width="9.44140625" style="213" customWidth="1"/>
    <col min="1034" max="1034" width="0.88671875" style="213" customWidth="1"/>
    <col min="1035" max="1035" width="4.44140625" style="213" customWidth="1"/>
    <col min="1036" max="1036" width="9.44140625" style="213" customWidth="1"/>
    <col min="1037" max="1037" width="0.88671875" style="213" customWidth="1"/>
    <col min="1038" max="1038" width="5.44140625" style="213" bestFit="1" customWidth="1"/>
    <col min="1039" max="1039" width="9.44140625" style="213" customWidth="1"/>
    <col min="1040" max="1040" width="0.88671875" style="213" customWidth="1"/>
    <col min="1041" max="1041" width="4.44140625" style="213" customWidth="1"/>
    <col min="1042" max="1042" width="9.44140625" style="213" customWidth="1"/>
    <col min="1043" max="1043" width="0.88671875" style="213" customWidth="1"/>
    <col min="1044" max="1044" width="4.44140625" style="213" customWidth="1"/>
    <col min="1045" max="1045" width="9.44140625" style="213" customWidth="1"/>
    <col min="1046" max="1046" width="0.88671875" style="213" customWidth="1"/>
    <col min="1047" max="1047" width="5.44140625" style="213" bestFit="1" customWidth="1"/>
    <col min="1048" max="1048" width="9.44140625" style="213" customWidth="1"/>
    <col min="1049" max="1050" width="12" style="213" bestFit="1" customWidth="1"/>
    <col min="1051" max="1280" width="11.44140625" style="213"/>
    <col min="1281" max="1281" width="35.44140625" style="213" customWidth="1"/>
    <col min="1282" max="1282" width="9.88671875" style="213" bestFit="1" customWidth="1"/>
    <col min="1283" max="1283" width="9.44140625" style="213" customWidth="1"/>
    <col min="1284" max="1284" width="0.88671875" style="213" customWidth="1"/>
    <col min="1285" max="1285" width="4.44140625" style="213" customWidth="1"/>
    <col min="1286" max="1286" width="9.44140625" style="213" customWidth="1"/>
    <col min="1287" max="1287" width="0.88671875" style="213" customWidth="1"/>
    <col min="1288" max="1288" width="4.44140625" style="213" customWidth="1"/>
    <col min="1289" max="1289" width="9.44140625" style="213" customWidth="1"/>
    <col min="1290" max="1290" width="0.88671875" style="213" customWidth="1"/>
    <col min="1291" max="1291" width="4.44140625" style="213" customWidth="1"/>
    <col min="1292" max="1292" width="9.44140625" style="213" customWidth="1"/>
    <col min="1293" max="1293" width="0.88671875" style="213" customWidth="1"/>
    <col min="1294" max="1294" width="5.44140625" style="213" bestFit="1" customWidth="1"/>
    <col min="1295" max="1295" width="9.44140625" style="213" customWidth="1"/>
    <col min="1296" max="1296" width="0.88671875" style="213" customWidth="1"/>
    <col min="1297" max="1297" width="4.44140625" style="213" customWidth="1"/>
    <col min="1298" max="1298" width="9.44140625" style="213" customWidth="1"/>
    <col min="1299" max="1299" width="0.88671875" style="213" customWidth="1"/>
    <col min="1300" max="1300" width="4.44140625" style="213" customWidth="1"/>
    <col min="1301" max="1301" width="9.44140625" style="213" customWidth="1"/>
    <col min="1302" max="1302" width="0.88671875" style="213" customWidth="1"/>
    <col min="1303" max="1303" width="5.44140625" style="213" bestFit="1" customWidth="1"/>
    <col min="1304" max="1304" width="9.44140625" style="213" customWidth="1"/>
    <col min="1305" max="1306" width="12" style="213" bestFit="1" customWidth="1"/>
    <col min="1307" max="1536" width="11.44140625" style="213"/>
    <col min="1537" max="1537" width="35.44140625" style="213" customWidth="1"/>
    <col min="1538" max="1538" width="9.88671875" style="213" bestFit="1" customWidth="1"/>
    <col min="1539" max="1539" width="9.44140625" style="213" customWidth="1"/>
    <col min="1540" max="1540" width="0.88671875" style="213" customWidth="1"/>
    <col min="1541" max="1541" width="4.44140625" style="213" customWidth="1"/>
    <col min="1542" max="1542" width="9.44140625" style="213" customWidth="1"/>
    <col min="1543" max="1543" width="0.88671875" style="213" customWidth="1"/>
    <col min="1544" max="1544" width="4.44140625" style="213" customWidth="1"/>
    <col min="1545" max="1545" width="9.44140625" style="213" customWidth="1"/>
    <col min="1546" max="1546" width="0.88671875" style="213" customWidth="1"/>
    <col min="1547" max="1547" width="4.44140625" style="213" customWidth="1"/>
    <col min="1548" max="1548" width="9.44140625" style="213" customWidth="1"/>
    <col min="1549" max="1549" width="0.88671875" style="213" customWidth="1"/>
    <col min="1550" max="1550" width="5.44140625" style="213" bestFit="1" customWidth="1"/>
    <col min="1551" max="1551" width="9.44140625" style="213" customWidth="1"/>
    <col min="1552" max="1552" width="0.88671875" style="213" customWidth="1"/>
    <col min="1553" max="1553" width="4.44140625" style="213" customWidth="1"/>
    <col min="1554" max="1554" width="9.44140625" style="213" customWidth="1"/>
    <col min="1555" max="1555" width="0.88671875" style="213" customWidth="1"/>
    <col min="1556" max="1556" width="4.44140625" style="213" customWidth="1"/>
    <col min="1557" max="1557" width="9.44140625" style="213" customWidth="1"/>
    <col min="1558" max="1558" width="0.88671875" style="213" customWidth="1"/>
    <col min="1559" max="1559" width="5.44140625" style="213" bestFit="1" customWidth="1"/>
    <col min="1560" max="1560" width="9.44140625" style="213" customWidth="1"/>
    <col min="1561" max="1562" width="12" style="213" bestFit="1" customWidth="1"/>
    <col min="1563" max="1792" width="11.44140625" style="213"/>
    <col min="1793" max="1793" width="35.44140625" style="213" customWidth="1"/>
    <col min="1794" max="1794" width="9.88671875" style="213" bestFit="1" customWidth="1"/>
    <col min="1795" max="1795" width="9.44140625" style="213" customWidth="1"/>
    <col min="1796" max="1796" width="0.88671875" style="213" customWidth="1"/>
    <col min="1797" max="1797" width="4.44140625" style="213" customWidth="1"/>
    <col min="1798" max="1798" width="9.44140625" style="213" customWidth="1"/>
    <col min="1799" max="1799" width="0.88671875" style="213" customWidth="1"/>
    <col min="1800" max="1800" width="4.44140625" style="213" customWidth="1"/>
    <col min="1801" max="1801" width="9.44140625" style="213" customWidth="1"/>
    <col min="1802" max="1802" width="0.88671875" style="213" customWidth="1"/>
    <col min="1803" max="1803" width="4.44140625" style="213" customWidth="1"/>
    <col min="1804" max="1804" width="9.44140625" style="213" customWidth="1"/>
    <col min="1805" max="1805" width="0.88671875" style="213" customWidth="1"/>
    <col min="1806" max="1806" width="5.44140625" style="213" bestFit="1" customWidth="1"/>
    <col min="1807" max="1807" width="9.44140625" style="213" customWidth="1"/>
    <col min="1808" max="1808" width="0.88671875" style="213" customWidth="1"/>
    <col min="1809" max="1809" width="4.44140625" style="213" customWidth="1"/>
    <col min="1810" max="1810" width="9.44140625" style="213" customWidth="1"/>
    <col min="1811" max="1811" width="0.88671875" style="213" customWidth="1"/>
    <col min="1812" max="1812" width="4.44140625" style="213" customWidth="1"/>
    <col min="1813" max="1813" width="9.44140625" style="213" customWidth="1"/>
    <col min="1814" max="1814" width="0.88671875" style="213" customWidth="1"/>
    <col min="1815" max="1815" width="5.44140625" style="213" bestFit="1" customWidth="1"/>
    <col min="1816" max="1816" width="9.44140625" style="213" customWidth="1"/>
    <col min="1817" max="1818" width="12" style="213" bestFit="1" customWidth="1"/>
    <col min="1819" max="2048" width="11.44140625" style="213"/>
    <col min="2049" max="2049" width="35.44140625" style="213" customWidth="1"/>
    <col min="2050" max="2050" width="9.88671875" style="213" bestFit="1" customWidth="1"/>
    <col min="2051" max="2051" width="9.44140625" style="213" customWidth="1"/>
    <col min="2052" max="2052" width="0.88671875" style="213" customWidth="1"/>
    <col min="2053" max="2053" width="4.44140625" style="213" customWidth="1"/>
    <col min="2054" max="2054" width="9.44140625" style="213" customWidth="1"/>
    <col min="2055" max="2055" width="0.88671875" style="213" customWidth="1"/>
    <col min="2056" max="2056" width="4.44140625" style="213" customWidth="1"/>
    <col min="2057" max="2057" width="9.44140625" style="213" customWidth="1"/>
    <col min="2058" max="2058" width="0.88671875" style="213" customWidth="1"/>
    <col min="2059" max="2059" width="4.44140625" style="213" customWidth="1"/>
    <col min="2060" max="2060" width="9.44140625" style="213" customWidth="1"/>
    <col min="2061" max="2061" width="0.88671875" style="213" customWidth="1"/>
    <col min="2062" max="2062" width="5.44140625" style="213" bestFit="1" customWidth="1"/>
    <col min="2063" max="2063" width="9.44140625" style="213" customWidth="1"/>
    <col min="2064" max="2064" width="0.88671875" style="213" customWidth="1"/>
    <col min="2065" max="2065" width="4.44140625" style="213" customWidth="1"/>
    <col min="2066" max="2066" width="9.44140625" style="213" customWidth="1"/>
    <col min="2067" max="2067" width="0.88671875" style="213" customWidth="1"/>
    <col min="2068" max="2068" width="4.44140625" style="213" customWidth="1"/>
    <col min="2069" max="2069" width="9.44140625" style="213" customWidth="1"/>
    <col min="2070" max="2070" width="0.88671875" style="213" customWidth="1"/>
    <col min="2071" max="2071" width="5.44140625" style="213" bestFit="1" customWidth="1"/>
    <col min="2072" max="2072" width="9.44140625" style="213" customWidth="1"/>
    <col min="2073" max="2074" width="12" style="213" bestFit="1" customWidth="1"/>
    <col min="2075" max="2304" width="11.44140625" style="213"/>
    <col min="2305" max="2305" width="35.44140625" style="213" customWidth="1"/>
    <col min="2306" max="2306" width="9.88671875" style="213" bestFit="1" customWidth="1"/>
    <col min="2307" max="2307" width="9.44140625" style="213" customWidth="1"/>
    <col min="2308" max="2308" width="0.88671875" style="213" customWidth="1"/>
    <col min="2309" max="2309" width="4.44140625" style="213" customWidth="1"/>
    <col min="2310" max="2310" width="9.44140625" style="213" customWidth="1"/>
    <col min="2311" max="2311" width="0.88671875" style="213" customWidth="1"/>
    <col min="2312" max="2312" width="4.44140625" style="213" customWidth="1"/>
    <col min="2313" max="2313" width="9.44140625" style="213" customWidth="1"/>
    <col min="2314" max="2314" width="0.88671875" style="213" customWidth="1"/>
    <col min="2315" max="2315" width="4.44140625" style="213" customWidth="1"/>
    <col min="2316" max="2316" width="9.44140625" style="213" customWidth="1"/>
    <col min="2317" max="2317" width="0.88671875" style="213" customWidth="1"/>
    <col min="2318" max="2318" width="5.44140625" style="213" bestFit="1" customWidth="1"/>
    <col min="2319" max="2319" width="9.44140625" style="213" customWidth="1"/>
    <col min="2320" max="2320" width="0.88671875" style="213" customWidth="1"/>
    <col min="2321" max="2321" width="4.44140625" style="213" customWidth="1"/>
    <col min="2322" max="2322" width="9.44140625" style="213" customWidth="1"/>
    <col min="2323" max="2323" width="0.88671875" style="213" customWidth="1"/>
    <col min="2324" max="2324" width="4.44140625" style="213" customWidth="1"/>
    <col min="2325" max="2325" width="9.44140625" style="213" customWidth="1"/>
    <col min="2326" max="2326" width="0.88671875" style="213" customWidth="1"/>
    <col min="2327" max="2327" width="5.44140625" style="213" bestFit="1" customWidth="1"/>
    <col min="2328" max="2328" width="9.44140625" style="213" customWidth="1"/>
    <col min="2329" max="2330" width="12" style="213" bestFit="1" customWidth="1"/>
    <col min="2331" max="2560" width="11.44140625" style="213"/>
    <col min="2561" max="2561" width="35.44140625" style="213" customWidth="1"/>
    <col min="2562" max="2562" width="9.88671875" style="213" bestFit="1" customWidth="1"/>
    <col min="2563" max="2563" width="9.44140625" style="213" customWidth="1"/>
    <col min="2564" max="2564" width="0.88671875" style="213" customWidth="1"/>
    <col min="2565" max="2565" width="4.44140625" style="213" customWidth="1"/>
    <col min="2566" max="2566" width="9.44140625" style="213" customWidth="1"/>
    <col min="2567" max="2567" width="0.88671875" style="213" customWidth="1"/>
    <col min="2568" max="2568" width="4.44140625" style="213" customWidth="1"/>
    <col min="2569" max="2569" width="9.44140625" style="213" customWidth="1"/>
    <col min="2570" max="2570" width="0.88671875" style="213" customWidth="1"/>
    <col min="2571" max="2571" width="4.44140625" style="213" customWidth="1"/>
    <col min="2572" max="2572" width="9.44140625" style="213" customWidth="1"/>
    <col min="2573" max="2573" width="0.88671875" style="213" customWidth="1"/>
    <col min="2574" max="2574" width="5.44140625" style="213" bestFit="1" customWidth="1"/>
    <col min="2575" max="2575" width="9.44140625" style="213" customWidth="1"/>
    <col min="2576" max="2576" width="0.88671875" style="213" customWidth="1"/>
    <col min="2577" max="2577" width="4.44140625" style="213" customWidth="1"/>
    <col min="2578" max="2578" width="9.44140625" style="213" customWidth="1"/>
    <col min="2579" max="2579" width="0.88671875" style="213" customWidth="1"/>
    <col min="2580" max="2580" width="4.44140625" style="213" customWidth="1"/>
    <col min="2581" max="2581" width="9.44140625" style="213" customWidth="1"/>
    <col min="2582" max="2582" width="0.88671875" style="213" customWidth="1"/>
    <col min="2583" max="2583" width="5.44140625" style="213" bestFit="1" customWidth="1"/>
    <col min="2584" max="2584" width="9.44140625" style="213" customWidth="1"/>
    <col min="2585" max="2586" width="12" style="213" bestFit="1" customWidth="1"/>
    <col min="2587" max="2816" width="11.44140625" style="213"/>
    <col min="2817" max="2817" width="35.44140625" style="213" customWidth="1"/>
    <col min="2818" max="2818" width="9.88671875" style="213" bestFit="1" customWidth="1"/>
    <col min="2819" max="2819" width="9.44140625" style="213" customWidth="1"/>
    <col min="2820" max="2820" width="0.88671875" style="213" customWidth="1"/>
    <col min="2821" max="2821" width="4.44140625" style="213" customWidth="1"/>
    <col min="2822" max="2822" width="9.44140625" style="213" customWidth="1"/>
    <col min="2823" max="2823" width="0.88671875" style="213" customWidth="1"/>
    <col min="2824" max="2824" width="4.44140625" style="213" customWidth="1"/>
    <col min="2825" max="2825" width="9.44140625" style="213" customWidth="1"/>
    <col min="2826" max="2826" width="0.88671875" style="213" customWidth="1"/>
    <col min="2827" max="2827" width="4.44140625" style="213" customWidth="1"/>
    <col min="2828" max="2828" width="9.44140625" style="213" customWidth="1"/>
    <col min="2829" max="2829" width="0.88671875" style="213" customWidth="1"/>
    <col min="2830" max="2830" width="5.44140625" style="213" bestFit="1" customWidth="1"/>
    <col min="2831" max="2831" width="9.44140625" style="213" customWidth="1"/>
    <col min="2832" max="2832" width="0.88671875" style="213" customWidth="1"/>
    <col min="2833" max="2833" width="4.44140625" style="213" customWidth="1"/>
    <col min="2834" max="2834" width="9.44140625" style="213" customWidth="1"/>
    <col min="2835" max="2835" width="0.88671875" style="213" customWidth="1"/>
    <col min="2836" max="2836" width="4.44140625" style="213" customWidth="1"/>
    <col min="2837" max="2837" width="9.44140625" style="213" customWidth="1"/>
    <col min="2838" max="2838" width="0.88671875" style="213" customWidth="1"/>
    <col min="2839" max="2839" width="5.44140625" style="213" bestFit="1" customWidth="1"/>
    <col min="2840" max="2840" width="9.44140625" style="213" customWidth="1"/>
    <col min="2841" max="2842" width="12" style="213" bestFit="1" customWidth="1"/>
    <col min="2843" max="3072" width="11.44140625" style="213"/>
    <col min="3073" max="3073" width="35.44140625" style="213" customWidth="1"/>
    <col min="3074" max="3074" width="9.88671875" style="213" bestFit="1" customWidth="1"/>
    <col min="3075" max="3075" width="9.44140625" style="213" customWidth="1"/>
    <col min="3076" max="3076" width="0.88671875" style="213" customWidth="1"/>
    <col min="3077" max="3077" width="4.44140625" style="213" customWidth="1"/>
    <col min="3078" max="3078" width="9.44140625" style="213" customWidth="1"/>
    <col min="3079" max="3079" width="0.88671875" style="213" customWidth="1"/>
    <col min="3080" max="3080" width="4.44140625" style="213" customWidth="1"/>
    <col min="3081" max="3081" width="9.44140625" style="213" customWidth="1"/>
    <col min="3082" max="3082" width="0.88671875" style="213" customWidth="1"/>
    <col min="3083" max="3083" width="4.44140625" style="213" customWidth="1"/>
    <col min="3084" max="3084" width="9.44140625" style="213" customWidth="1"/>
    <col min="3085" max="3085" width="0.88671875" style="213" customWidth="1"/>
    <col min="3086" max="3086" width="5.44140625" style="213" bestFit="1" customWidth="1"/>
    <col min="3087" max="3087" width="9.44140625" style="213" customWidth="1"/>
    <col min="3088" max="3088" width="0.88671875" style="213" customWidth="1"/>
    <col min="3089" max="3089" width="4.44140625" style="213" customWidth="1"/>
    <col min="3090" max="3090" width="9.44140625" style="213" customWidth="1"/>
    <col min="3091" max="3091" width="0.88671875" style="213" customWidth="1"/>
    <col min="3092" max="3092" width="4.44140625" style="213" customWidth="1"/>
    <col min="3093" max="3093" width="9.44140625" style="213" customWidth="1"/>
    <col min="3094" max="3094" width="0.88671875" style="213" customWidth="1"/>
    <col min="3095" max="3095" width="5.44140625" style="213" bestFit="1" customWidth="1"/>
    <col min="3096" max="3096" width="9.44140625" style="213" customWidth="1"/>
    <col min="3097" max="3098" width="12" style="213" bestFit="1" customWidth="1"/>
    <col min="3099" max="3328" width="11.44140625" style="213"/>
    <col min="3329" max="3329" width="35.44140625" style="213" customWidth="1"/>
    <col min="3330" max="3330" width="9.88671875" style="213" bestFit="1" customWidth="1"/>
    <col min="3331" max="3331" width="9.44140625" style="213" customWidth="1"/>
    <col min="3332" max="3332" width="0.88671875" style="213" customWidth="1"/>
    <col min="3333" max="3333" width="4.44140625" style="213" customWidth="1"/>
    <col min="3334" max="3334" width="9.44140625" style="213" customWidth="1"/>
    <col min="3335" max="3335" width="0.88671875" style="213" customWidth="1"/>
    <col min="3336" max="3336" width="4.44140625" style="213" customWidth="1"/>
    <col min="3337" max="3337" width="9.44140625" style="213" customWidth="1"/>
    <col min="3338" max="3338" width="0.88671875" style="213" customWidth="1"/>
    <col min="3339" max="3339" width="4.44140625" style="213" customWidth="1"/>
    <col min="3340" max="3340" width="9.44140625" style="213" customWidth="1"/>
    <col min="3341" max="3341" width="0.88671875" style="213" customWidth="1"/>
    <col min="3342" max="3342" width="5.44140625" style="213" bestFit="1" customWidth="1"/>
    <col min="3343" max="3343" width="9.44140625" style="213" customWidth="1"/>
    <col min="3344" max="3344" width="0.88671875" style="213" customWidth="1"/>
    <col min="3345" max="3345" width="4.44140625" style="213" customWidth="1"/>
    <col min="3346" max="3346" width="9.44140625" style="213" customWidth="1"/>
    <col min="3347" max="3347" width="0.88671875" style="213" customWidth="1"/>
    <col min="3348" max="3348" width="4.44140625" style="213" customWidth="1"/>
    <col min="3349" max="3349" width="9.44140625" style="213" customWidth="1"/>
    <col min="3350" max="3350" width="0.88671875" style="213" customWidth="1"/>
    <col min="3351" max="3351" width="5.44140625" style="213" bestFit="1" customWidth="1"/>
    <col min="3352" max="3352" width="9.44140625" style="213" customWidth="1"/>
    <col min="3353" max="3354" width="12" style="213" bestFit="1" customWidth="1"/>
    <col min="3355" max="3584" width="11.44140625" style="213"/>
    <col min="3585" max="3585" width="35.44140625" style="213" customWidth="1"/>
    <col min="3586" max="3586" width="9.88671875" style="213" bestFit="1" customWidth="1"/>
    <col min="3587" max="3587" width="9.44140625" style="213" customWidth="1"/>
    <col min="3588" max="3588" width="0.88671875" style="213" customWidth="1"/>
    <col min="3589" max="3589" width="4.44140625" style="213" customWidth="1"/>
    <col min="3590" max="3590" width="9.44140625" style="213" customWidth="1"/>
    <col min="3591" max="3591" width="0.88671875" style="213" customWidth="1"/>
    <col min="3592" max="3592" width="4.44140625" style="213" customWidth="1"/>
    <col min="3593" max="3593" width="9.44140625" style="213" customWidth="1"/>
    <col min="3594" max="3594" width="0.88671875" style="213" customWidth="1"/>
    <col min="3595" max="3595" width="4.44140625" style="213" customWidth="1"/>
    <col min="3596" max="3596" width="9.44140625" style="213" customWidth="1"/>
    <col min="3597" max="3597" width="0.88671875" style="213" customWidth="1"/>
    <col min="3598" max="3598" width="5.44140625" style="213" bestFit="1" customWidth="1"/>
    <col min="3599" max="3599" width="9.44140625" style="213" customWidth="1"/>
    <col min="3600" max="3600" width="0.88671875" style="213" customWidth="1"/>
    <col min="3601" max="3601" width="4.44140625" style="213" customWidth="1"/>
    <col min="3602" max="3602" width="9.44140625" style="213" customWidth="1"/>
    <col min="3603" max="3603" width="0.88671875" style="213" customWidth="1"/>
    <col min="3604" max="3604" width="4.44140625" style="213" customWidth="1"/>
    <col min="3605" max="3605" width="9.44140625" style="213" customWidth="1"/>
    <col min="3606" max="3606" width="0.88671875" style="213" customWidth="1"/>
    <col min="3607" max="3607" width="5.44140625" style="213" bestFit="1" customWidth="1"/>
    <col min="3608" max="3608" width="9.44140625" style="213" customWidth="1"/>
    <col min="3609" max="3610" width="12" style="213" bestFit="1" customWidth="1"/>
    <col min="3611" max="3840" width="11.44140625" style="213"/>
    <col min="3841" max="3841" width="35.44140625" style="213" customWidth="1"/>
    <col min="3842" max="3842" width="9.88671875" style="213" bestFit="1" customWidth="1"/>
    <col min="3843" max="3843" width="9.44140625" style="213" customWidth="1"/>
    <col min="3844" max="3844" width="0.88671875" style="213" customWidth="1"/>
    <col min="3845" max="3845" width="4.44140625" style="213" customWidth="1"/>
    <col min="3846" max="3846" width="9.44140625" style="213" customWidth="1"/>
    <col min="3847" max="3847" width="0.88671875" style="213" customWidth="1"/>
    <col min="3848" max="3848" width="4.44140625" style="213" customWidth="1"/>
    <col min="3849" max="3849" width="9.44140625" style="213" customWidth="1"/>
    <col min="3850" max="3850" width="0.88671875" style="213" customWidth="1"/>
    <col min="3851" max="3851" width="4.44140625" style="213" customWidth="1"/>
    <col min="3852" max="3852" width="9.44140625" style="213" customWidth="1"/>
    <col min="3853" max="3853" width="0.88671875" style="213" customWidth="1"/>
    <col min="3854" max="3854" width="5.44140625" style="213" bestFit="1" customWidth="1"/>
    <col min="3855" max="3855" width="9.44140625" style="213" customWidth="1"/>
    <col min="3856" max="3856" width="0.88671875" style="213" customWidth="1"/>
    <col min="3857" max="3857" width="4.44140625" style="213" customWidth="1"/>
    <col min="3858" max="3858" width="9.44140625" style="213" customWidth="1"/>
    <col min="3859" max="3859" width="0.88671875" style="213" customWidth="1"/>
    <col min="3860" max="3860" width="4.44140625" style="213" customWidth="1"/>
    <col min="3861" max="3861" width="9.44140625" style="213" customWidth="1"/>
    <col min="3862" max="3862" width="0.88671875" style="213" customWidth="1"/>
    <col min="3863" max="3863" width="5.44140625" style="213" bestFit="1" customWidth="1"/>
    <col min="3864" max="3864" width="9.44140625" style="213" customWidth="1"/>
    <col min="3865" max="3866" width="12" style="213" bestFit="1" customWidth="1"/>
    <col min="3867" max="4096" width="11.44140625" style="213"/>
    <col min="4097" max="4097" width="35.44140625" style="213" customWidth="1"/>
    <col min="4098" max="4098" width="9.88671875" style="213" bestFit="1" customWidth="1"/>
    <col min="4099" max="4099" width="9.44140625" style="213" customWidth="1"/>
    <col min="4100" max="4100" width="0.88671875" style="213" customWidth="1"/>
    <col min="4101" max="4101" width="4.44140625" style="213" customWidth="1"/>
    <col min="4102" max="4102" width="9.44140625" style="213" customWidth="1"/>
    <col min="4103" max="4103" width="0.88671875" style="213" customWidth="1"/>
    <col min="4104" max="4104" width="4.44140625" style="213" customWidth="1"/>
    <col min="4105" max="4105" width="9.44140625" style="213" customWidth="1"/>
    <col min="4106" max="4106" width="0.88671875" style="213" customWidth="1"/>
    <col min="4107" max="4107" width="4.44140625" style="213" customWidth="1"/>
    <col min="4108" max="4108" width="9.44140625" style="213" customWidth="1"/>
    <col min="4109" max="4109" width="0.88671875" style="213" customWidth="1"/>
    <col min="4110" max="4110" width="5.44140625" style="213" bestFit="1" customWidth="1"/>
    <col min="4111" max="4111" width="9.44140625" style="213" customWidth="1"/>
    <col min="4112" max="4112" width="0.88671875" style="213" customWidth="1"/>
    <col min="4113" max="4113" width="4.44140625" style="213" customWidth="1"/>
    <col min="4114" max="4114" width="9.44140625" style="213" customWidth="1"/>
    <col min="4115" max="4115" width="0.88671875" style="213" customWidth="1"/>
    <col min="4116" max="4116" width="4.44140625" style="213" customWidth="1"/>
    <col min="4117" max="4117" width="9.44140625" style="213" customWidth="1"/>
    <col min="4118" max="4118" width="0.88671875" style="213" customWidth="1"/>
    <col min="4119" max="4119" width="5.44140625" style="213" bestFit="1" customWidth="1"/>
    <col min="4120" max="4120" width="9.44140625" style="213" customWidth="1"/>
    <col min="4121" max="4122" width="12" style="213" bestFit="1" customWidth="1"/>
    <col min="4123" max="4352" width="11.44140625" style="213"/>
    <col min="4353" max="4353" width="35.44140625" style="213" customWidth="1"/>
    <col min="4354" max="4354" width="9.88671875" style="213" bestFit="1" customWidth="1"/>
    <col min="4355" max="4355" width="9.44140625" style="213" customWidth="1"/>
    <col min="4356" max="4356" width="0.88671875" style="213" customWidth="1"/>
    <col min="4357" max="4357" width="4.44140625" style="213" customWidth="1"/>
    <col min="4358" max="4358" width="9.44140625" style="213" customWidth="1"/>
    <col min="4359" max="4359" width="0.88671875" style="213" customWidth="1"/>
    <col min="4360" max="4360" width="4.44140625" style="213" customWidth="1"/>
    <col min="4361" max="4361" width="9.44140625" style="213" customWidth="1"/>
    <col min="4362" max="4362" width="0.88671875" style="213" customWidth="1"/>
    <col min="4363" max="4363" width="4.44140625" style="213" customWidth="1"/>
    <col min="4364" max="4364" width="9.44140625" style="213" customWidth="1"/>
    <col min="4365" max="4365" width="0.88671875" style="213" customWidth="1"/>
    <col min="4366" max="4366" width="5.44140625" style="213" bestFit="1" customWidth="1"/>
    <col min="4367" max="4367" width="9.44140625" style="213" customWidth="1"/>
    <col min="4368" max="4368" width="0.88671875" style="213" customWidth="1"/>
    <col min="4369" max="4369" width="4.44140625" style="213" customWidth="1"/>
    <col min="4370" max="4370" width="9.44140625" style="213" customWidth="1"/>
    <col min="4371" max="4371" width="0.88671875" style="213" customWidth="1"/>
    <col min="4372" max="4372" width="4.44140625" style="213" customWidth="1"/>
    <col min="4373" max="4373" width="9.44140625" style="213" customWidth="1"/>
    <col min="4374" max="4374" width="0.88671875" style="213" customWidth="1"/>
    <col min="4375" max="4375" width="5.44140625" style="213" bestFit="1" customWidth="1"/>
    <col min="4376" max="4376" width="9.44140625" style="213" customWidth="1"/>
    <col min="4377" max="4378" width="12" style="213" bestFit="1" customWidth="1"/>
    <col min="4379" max="4608" width="11.44140625" style="213"/>
    <col min="4609" max="4609" width="35.44140625" style="213" customWidth="1"/>
    <col min="4610" max="4610" width="9.88671875" style="213" bestFit="1" customWidth="1"/>
    <col min="4611" max="4611" width="9.44140625" style="213" customWidth="1"/>
    <col min="4612" max="4612" width="0.88671875" style="213" customWidth="1"/>
    <col min="4613" max="4613" width="4.44140625" style="213" customWidth="1"/>
    <col min="4614" max="4614" width="9.44140625" style="213" customWidth="1"/>
    <col min="4615" max="4615" width="0.88671875" style="213" customWidth="1"/>
    <col min="4616" max="4616" width="4.44140625" style="213" customWidth="1"/>
    <col min="4617" max="4617" width="9.44140625" style="213" customWidth="1"/>
    <col min="4618" max="4618" width="0.88671875" style="213" customWidth="1"/>
    <col min="4619" max="4619" width="4.44140625" style="213" customWidth="1"/>
    <col min="4620" max="4620" width="9.44140625" style="213" customWidth="1"/>
    <col min="4621" max="4621" width="0.88671875" style="213" customWidth="1"/>
    <col min="4622" max="4622" width="5.44140625" style="213" bestFit="1" customWidth="1"/>
    <col min="4623" max="4623" width="9.44140625" style="213" customWidth="1"/>
    <col min="4624" max="4624" width="0.88671875" style="213" customWidth="1"/>
    <col min="4625" max="4625" width="4.44140625" style="213" customWidth="1"/>
    <col min="4626" max="4626" width="9.44140625" style="213" customWidth="1"/>
    <col min="4627" max="4627" width="0.88671875" style="213" customWidth="1"/>
    <col min="4628" max="4628" width="4.44140625" style="213" customWidth="1"/>
    <col min="4629" max="4629" width="9.44140625" style="213" customWidth="1"/>
    <col min="4630" max="4630" width="0.88671875" style="213" customWidth="1"/>
    <col min="4631" max="4631" width="5.44140625" style="213" bestFit="1" customWidth="1"/>
    <col min="4632" max="4632" width="9.44140625" style="213" customWidth="1"/>
    <col min="4633" max="4634" width="12" style="213" bestFit="1" customWidth="1"/>
    <col min="4635" max="4864" width="11.44140625" style="213"/>
    <col min="4865" max="4865" width="35.44140625" style="213" customWidth="1"/>
    <col min="4866" max="4866" width="9.88671875" style="213" bestFit="1" customWidth="1"/>
    <col min="4867" max="4867" width="9.44140625" style="213" customWidth="1"/>
    <col min="4868" max="4868" width="0.88671875" style="213" customWidth="1"/>
    <col min="4869" max="4869" width="4.44140625" style="213" customWidth="1"/>
    <col min="4870" max="4870" width="9.44140625" style="213" customWidth="1"/>
    <col min="4871" max="4871" width="0.88671875" style="213" customWidth="1"/>
    <col min="4872" max="4872" width="4.44140625" style="213" customWidth="1"/>
    <col min="4873" max="4873" width="9.44140625" style="213" customWidth="1"/>
    <col min="4874" max="4874" width="0.88671875" style="213" customWidth="1"/>
    <col min="4875" max="4875" width="4.44140625" style="213" customWidth="1"/>
    <col min="4876" max="4876" width="9.44140625" style="213" customWidth="1"/>
    <col min="4877" max="4877" width="0.88671875" style="213" customWidth="1"/>
    <col min="4878" max="4878" width="5.44140625" style="213" bestFit="1" customWidth="1"/>
    <col min="4879" max="4879" width="9.44140625" style="213" customWidth="1"/>
    <col min="4880" max="4880" width="0.88671875" style="213" customWidth="1"/>
    <col min="4881" max="4881" width="4.44140625" style="213" customWidth="1"/>
    <col min="4882" max="4882" width="9.44140625" style="213" customWidth="1"/>
    <col min="4883" max="4883" width="0.88671875" style="213" customWidth="1"/>
    <col min="4884" max="4884" width="4.44140625" style="213" customWidth="1"/>
    <col min="4885" max="4885" width="9.44140625" style="213" customWidth="1"/>
    <col min="4886" max="4886" width="0.88671875" style="213" customWidth="1"/>
    <col min="4887" max="4887" width="5.44140625" style="213" bestFit="1" customWidth="1"/>
    <col min="4888" max="4888" width="9.44140625" style="213" customWidth="1"/>
    <col min="4889" max="4890" width="12" style="213" bestFit="1" customWidth="1"/>
    <col min="4891" max="5120" width="11.44140625" style="213"/>
    <col min="5121" max="5121" width="35.44140625" style="213" customWidth="1"/>
    <col min="5122" max="5122" width="9.88671875" style="213" bestFit="1" customWidth="1"/>
    <col min="5123" max="5123" width="9.44140625" style="213" customWidth="1"/>
    <col min="5124" max="5124" width="0.88671875" style="213" customWidth="1"/>
    <col min="5125" max="5125" width="4.44140625" style="213" customWidth="1"/>
    <col min="5126" max="5126" width="9.44140625" style="213" customWidth="1"/>
    <col min="5127" max="5127" width="0.88671875" style="213" customWidth="1"/>
    <col min="5128" max="5128" width="4.44140625" style="213" customWidth="1"/>
    <col min="5129" max="5129" width="9.44140625" style="213" customWidth="1"/>
    <col min="5130" max="5130" width="0.88671875" style="213" customWidth="1"/>
    <col min="5131" max="5131" width="4.44140625" style="213" customWidth="1"/>
    <col min="5132" max="5132" width="9.44140625" style="213" customWidth="1"/>
    <col min="5133" max="5133" width="0.88671875" style="213" customWidth="1"/>
    <col min="5134" max="5134" width="5.44140625" style="213" bestFit="1" customWidth="1"/>
    <col min="5135" max="5135" width="9.44140625" style="213" customWidth="1"/>
    <col min="5136" max="5136" width="0.88671875" style="213" customWidth="1"/>
    <col min="5137" max="5137" width="4.44140625" style="213" customWidth="1"/>
    <col min="5138" max="5138" width="9.44140625" style="213" customWidth="1"/>
    <col min="5139" max="5139" width="0.88671875" style="213" customWidth="1"/>
    <col min="5140" max="5140" width="4.44140625" style="213" customWidth="1"/>
    <col min="5141" max="5141" width="9.44140625" style="213" customWidth="1"/>
    <col min="5142" max="5142" width="0.88671875" style="213" customWidth="1"/>
    <col min="5143" max="5143" width="5.44140625" style="213" bestFit="1" customWidth="1"/>
    <col min="5144" max="5144" width="9.44140625" style="213" customWidth="1"/>
    <col min="5145" max="5146" width="12" style="213" bestFit="1" customWidth="1"/>
    <col min="5147" max="5376" width="11.44140625" style="213"/>
    <col min="5377" max="5377" width="35.44140625" style="213" customWidth="1"/>
    <col min="5378" max="5378" width="9.88671875" style="213" bestFit="1" customWidth="1"/>
    <col min="5379" max="5379" width="9.44140625" style="213" customWidth="1"/>
    <col min="5380" max="5380" width="0.88671875" style="213" customWidth="1"/>
    <col min="5381" max="5381" width="4.44140625" style="213" customWidth="1"/>
    <col min="5382" max="5382" width="9.44140625" style="213" customWidth="1"/>
    <col min="5383" max="5383" width="0.88671875" style="213" customWidth="1"/>
    <col min="5384" max="5384" width="4.44140625" style="213" customWidth="1"/>
    <col min="5385" max="5385" width="9.44140625" style="213" customWidth="1"/>
    <col min="5386" max="5386" width="0.88671875" style="213" customWidth="1"/>
    <col min="5387" max="5387" width="4.44140625" style="213" customWidth="1"/>
    <col min="5388" max="5388" width="9.44140625" style="213" customWidth="1"/>
    <col min="5389" max="5389" width="0.88671875" style="213" customWidth="1"/>
    <col min="5390" max="5390" width="5.44140625" style="213" bestFit="1" customWidth="1"/>
    <col min="5391" max="5391" width="9.44140625" style="213" customWidth="1"/>
    <col min="5392" max="5392" width="0.88671875" style="213" customWidth="1"/>
    <col min="5393" max="5393" width="4.44140625" style="213" customWidth="1"/>
    <col min="5394" max="5394" width="9.44140625" style="213" customWidth="1"/>
    <col min="5395" max="5395" width="0.88671875" style="213" customWidth="1"/>
    <col min="5396" max="5396" width="4.44140625" style="213" customWidth="1"/>
    <col min="5397" max="5397" width="9.44140625" style="213" customWidth="1"/>
    <col min="5398" max="5398" width="0.88671875" style="213" customWidth="1"/>
    <col min="5399" max="5399" width="5.44140625" style="213" bestFit="1" customWidth="1"/>
    <col min="5400" max="5400" width="9.44140625" style="213" customWidth="1"/>
    <col min="5401" max="5402" width="12" style="213" bestFit="1" customWidth="1"/>
    <col min="5403" max="5632" width="11.44140625" style="213"/>
    <col min="5633" max="5633" width="35.44140625" style="213" customWidth="1"/>
    <col min="5634" max="5634" width="9.88671875" style="213" bestFit="1" customWidth="1"/>
    <col min="5635" max="5635" width="9.44140625" style="213" customWidth="1"/>
    <col min="5636" max="5636" width="0.88671875" style="213" customWidth="1"/>
    <col min="5637" max="5637" width="4.44140625" style="213" customWidth="1"/>
    <col min="5638" max="5638" width="9.44140625" style="213" customWidth="1"/>
    <col min="5639" max="5639" width="0.88671875" style="213" customWidth="1"/>
    <col min="5640" max="5640" width="4.44140625" style="213" customWidth="1"/>
    <col min="5641" max="5641" width="9.44140625" style="213" customWidth="1"/>
    <col min="5642" max="5642" width="0.88671875" style="213" customWidth="1"/>
    <col min="5643" max="5643" width="4.44140625" style="213" customWidth="1"/>
    <col min="5644" max="5644" width="9.44140625" style="213" customWidth="1"/>
    <col min="5645" max="5645" width="0.88671875" style="213" customWidth="1"/>
    <col min="5646" max="5646" width="5.44140625" style="213" bestFit="1" customWidth="1"/>
    <col min="5647" max="5647" width="9.44140625" style="213" customWidth="1"/>
    <col min="5648" max="5648" width="0.88671875" style="213" customWidth="1"/>
    <col min="5649" max="5649" width="4.44140625" style="213" customWidth="1"/>
    <col min="5650" max="5650" width="9.44140625" style="213" customWidth="1"/>
    <col min="5651" max="5651" width="0.88671875" style="213" customWidth="1"/>
    <col min="5652" max="5652" width="4.44140625" style="213" customWidth="1"/>
    <col min="5653" max="5653" width="9.44140625" style="213" customWidth="1"/>
    <col min="5654" max="5654" width="0.88671875" style="213" customWidth="1"/>
    <col min="5655" max="5655" width="5.44140625" style="213" bestFit="1" customWidth="1"/>
    <col min="5656" max="5656" width="9.44140625" style="213" customWidth="1"/>
    <col min="5657" max="5658" width="12" style="213" bestFit="1" customWidth="1"/>
    <col min="5659" max="5888" width="11.44140625" style="213"/>
    <col min="5889" max="5889" width="35.44140625" style="213" customWidth="1"/>
    <col min="5890" max="5890" width="9.88671875" style="213" bestFit="1" customWidth="1"/>
    <col min="5891" max="5891" width="9.44140625" style="213" customWidth="1"/>
    <col min="5892" max="5892" width="0.88671875" style="213" customWidth="1"/>
    <col min="5893" max="5893" width="4.44140625" style="213" customWidth="1"/>
    <col min="5894" max="5894" width="9.44140625" style="213" customWidth="1"/>
    <col min="5895" max="5895" width="0.88671875" style="213" customWidth="1"/>
    <col min="5896" max="5896" width="4.44140625" style="213" customWidth="1"/>
    <col min="5897" max="5897" width="9.44140625" style="213" customWidth="1"/>
    <col min="5898" max="5898" width="0.88671875" style="213" customWidth="1"/>
    <col min="5899" max="5899" width="4.44140625" style="213" customWidth="1"/>
    <col min="5900" max="5900" width="9.44140625" style="213" customWidth="1"/>
    <col min="5901" max="5901" width="0.88671875" style="213" customWidth="1"/>
    <col min="5902" max="5902" width="5.44140625" style="213" bestFit="1" customWidth="1"/>
    <col min="5903" max="5903" width="9.44140625" style="213" customWidth="1"/>
    <col min="5904" max="5904" width="0.88671875" style="213" customWidth="1"/>
    <col min="5905" max="5905" width="4.44140625" style="213" customWidth="1"/>
    <col min="5906" max="5906" width="9.44140625" style="213" customWidth="1"/>
    <col min="5907" max="5907" width="0.88671875" style="213" customWidth="1"/>
    <col min="5908" max="5908" width="4.44140625" style="213" customWidth="1"/>
    <col min="5909" max="5909" width="9.44140625" style="213" customWidth="1"/>
    <col min="5910" max="5910" width="0.88671875" style="213" customWidth="1"/>
    <col min="5911" max="5911" width="5.44140625" style="213" bestFit="1" customWidth="1"/>
    <col min="5912" max="5912" width="9.44140625" style="213" customWidth="1"/>
    <col min="5913" max="5914" width="12" style="213" bestFit="1" customWidth="1"/>
    <col min="5915" max="6144" width="11.44140625" style="213"/>
    <col min="6145" max="6145" width="35.44140625" style="213" customWidth="1"/>
    <col min="6146" max="6146" width="9.88671875" style="213" bestFit="1" customWidth="1"/>
    <col min="6147" max="6147" width="9.44140625" style="213" customWidth="1"/>
    <col min="6148" max="6148" width="0.88671875" style="213" customWidth="1"/>
    <col min="6149" max="6149" width="4.44140625" style="213" customWidth="1"/>
    <col min="6150" max="6150" width="9.44140625" style="213" customWidth="1"/>
    <col min="6151" max="6151" width="0.88671875" style="213" customWidth="1"/>
    <col min="6152" max="6152" width="4.44140625" style="213" customWidth="1"/>
    <col min="6153" max="6153" width="9.44140625" style="213" customWidth="1"/>
    <col min="6154" max="6154" width="0.88671875" style="213" customWidth="1"/>
    <col min="6155" max="6155" width="4.44140625" style="213" customWidth="1"/>
    <col min="6156" max="6156" width="9.44140625" style="213" customWidth="1"/>
    <col min="6157" max="6157" width="0.88671875" style="213" customWidth="1"/>
    <col min="6158" max="6158" width="5.44140625" style="213" bestFit="1" customWidth="1"/>
    <col min="6159" max="6159" width="9.44140625" style="213" customWidth="1"/>
    <col min="6160" max="6160" width="0.88671875" style="213" customWidth="1"/>
    <col min="6161" max="6161" width="4.44140625" style="213" customWidth="1"/>
    <col min="6162" max="6162" width="9.44140625" style="213" customWidth="1"/>
    <col min="6163" max="6163" width="0.88671875" style="213" customWidth="1"/>
    <col min="6164" max="6164" width="4.44140625" style="213" customWidth="1"/>
    <col min="6165" max="6165" width="9.44140625" style="213" customWidth="1"/>
    <col min="6166" max="6166" width="0.88671875" style="213" customWidth="1"/>
    <col min="6167" max="6167" width="5.44140625" style="213" bestFit="1" customWidth="1"/>
    <col min="6168" max="6168" width="9.44140625" style="213" customWidth="1"/>
    <col min="6169" max="6170" width="12" style="213" bestFit="1" customWidth="1"/>
    <col min="6171" max="6400" width="11.44140625" style="213"/>
    <col min="6401" max="6401" width="35.44140625" style="213" customWidth="1"/>
    <col min="6402" max="6402" width="9.88671875" style="213" bestFit="1" customWidth="1"/>
    <col min="6403" max="6403" width="9.44140625" style="213" customWidth="1"/>
    <col min="6404" max="6404" width="0.88671875" style="213" customWidth="1"/>
    <col min="6405" max="6405" width="4.44140625" style="213" customWidth="1"/>
    <col min="6406" max="6406" width="9.44140625" style="213" customWidth="1"/>
    <col min="6407" max="6407" width="0.88671875" style="213" customWidth="1"/>
    <col min="6408" max="6408" width="4.44140625" style="213" customWidth="1"/>
    <col min="6409" max="6409" width="9.44140625" style="213" customWidth="1"/>
    <col min="6410" max="6410" width="0.88671875" style="213" customWidth="1"/>
    <col min="6411" max="6411" width="4.44140625" style="213" customWidth="1"/>
    <col min="6412" max="6412" width="9.44140625" style="213" customWidth="1"/>
    <col min="6413" max="6413" width="0.88671875" style="213" customWidth="1"/>
    <col min="6414" max="6414" width="5.44140625" style="213" bestFit="1" customWidth="1"/>
    <col min="6415" max="6415" width="9.44140625" style="213" customWidth="1"/>
    <col min="6416" max="6416" width="0.88671875" style="213" customWidth="1"/>
    <col min="6417" max="6417" width="4.44140625" style="213" customWidth="1"/>
    <col min="6418" max="6418" width="9.44140625" style="213" customWidth="1"/>
    <col min="6419" max="6419" width="0.88671875" style="213" customWidth="1"/>
    <col min="6420" max="6420" width="4.44140625" style="213" customWidth="1"/>
    <col min="6421" max="6421" width="9.44140625" style="213" customWidth="1"/>
    <col min="6422" max="6422" width="0.88671875" style="213" customWidth="1"/>
    <col min="6423" max="6423" width="5.44140625" style="213" bestFit="1" customWidth="1"/>
    <col min="6424" max="6424" width="9.44140625" style="213" customWidth="1"/>
    <col min="6425" max="6426" width="12" style="213" bestFit="1" customWidth="1"/>
    <col min="6427" max="6656" width="11.44140625" style="213"/>
    <col min="6657" max="6657" width="35.44140625" style="213" customWidth="1"/>
    <col min="6658" max="6658" width="9.88671875" style="213" bestFit="1" customWidth="1"/>
    <col min="6659" max="6659" width="9.44140625" style="213" customWidth="1"/>
    <col min="6660" max="6660" width="0.88671875" style="213" customWidth="1"/>
    <col min="6661" max="6661" width="4.44140625" style="213" customWidth="1"/>
    <col min="6662" max="6662" width="9.44140625" style="213" customWidth="1"/>
    <col min="6663" max="6663" width="0.88671875" style="213" customWidth="1"/>
    <col min="6664" max="6664" width="4.44140625" style="213" customWidth="1"/>
    <col min="6665" max="6665" width="9.44140625" style="213" customWidth="1"/>
    <col min="6666" max="6666" width="0.88671875" style="213" customWidth="1"/>
    <col min="6667" max="6667" width="4.44140625" style="213" customWidth="1"/>
    <col min="6668" max="6668" width="9.44140625" style="213" customWidth="1"/>
    <col min="6669" max="6669" width="0.88671875" style="213" customWidth="1"/>
    <col min="6670" max="6670" width="5.44140625" style="213" bestFit="1" customWidth="1"/>
    <col min="6671" max="6671" width="9.44140625" style="213" customWidth="1"/>
    <col min="6672" max="6672" width="0.88671875" style="213" customWidth="1"/>
    <col min="6673" max="6673" width="4.44140625" style="213" customWidth="1"/>
    <col min="6674" max="6674" width="9.44140625" style="213" customWidth="1"/>
    <col min="6675" max="6675" width="0.88671875" style="213" customWidth="1"/>
    <col min="6676" max="6676" width="4.44140625" style="213" customWidth="1"/>
    <col min="6677" max="6677" width="9.44140625" style="213" customWidth="1"/>
    <col min="6678" max="6678" width="0.88671875" style="213" customWidth="1"/>
    <col min="6679" max="6679" width="5.44140625" style="213" bestFit="1" customWidth="1"/>
    <col min="6680" max="6680" width="9.44140625" style="213" customWidth="1"/>
    <col min="6681" max="6682" width="12" style="213" bestFit="1" customWidth="1"/>
    <col min="6683" max="6912" width="11.44140625" style="213"/>
    <col min="6913" max="6913" width="35.44140625" style="213" customWidth="1"/>
    <col min="6914" max="6914" width="9.88671875" style="213" bestFit="1" customWidth="1"/>
    <col min="6915" max="6915" width="9.44140625" style="213" customWidth="1"/>
    <col min="6916" max="6916" width="0.88671875" style="213" customWidth="1"/>
    <col min="6917" max="6917" width="4.44140625" style="213" customWidth="1"/>
    <col min="6918" max="6918" width="9.44140625" style="213" customWidth="1"/>
    <col min="6919" max="6919" width="0.88671875" style="213" customWidth="1"/>
    <col min="6920" max="6920" width="4.44140625" style="213" customWidth="1"/>
    <col min="6921" max="6921" width="9.44140625" style="213" customWidth="1"/>
    <col min="6922" max="6922" width="0.88671875" style="213" customWidth="1"/>
    <col min="6923" max="6923" width="4.44140625" style="213" customWidth="1"/>
    <col min="6924" max="6924" width="9.44140625" style="213" customWidth="1"/>
    <col min="6925" max="6925" width="0.88671875" style="213" customWidth="1"/>
    <col min="6926" max="6926" width="5.44140625" style="213" bestFit="1" customWidth="1"/>
    <col min="6927" max="6927" width="9.44140625" style="213" customWidth="1"/>
    <col min="6928" max="6928" width="0.88671875" style="213" customWidth="1"/>
    <col min="6929" max="6929" width="4.44140625" style="213" customWidth="1"/>
    <col min="6930" max="6930" width="9.44140625" style="213" customWidth="1"/>
    <col min="6931" max="6931" width="0.88671875" style="213" customWidth="1"/>
    <col min="6932" max="6932" width="4.44140625" style="213" customWidth="1"/>
    <col min="6933" max="6933" width="9.44140625" style="213" customWidth="1"/>
    <col min="6934" max="6934" width="0.88671875" style="213" customWidth="1"/>
    <col min="6935" max="6935" width="5.44140625" style="213" bestFit="1" customWidth="1"/>
    <col min="6936" max="6936" width="9.44140625" style="213" customWidth="1"/>
    <col min="6937" max="6938" width="12" style="213" bestFit="1" customWidth="1"/>
    <col min="6939" max="7168" width="11.44140625" style="213"/>
    <col min="7169" max="7169" width="35.44140625" style="213" customWidth="1"/>
    <col min="7170" max="7170" width="9.88671875" style="213" bestFit="1" customWidth="1"/>
    <col min="7171" max="7171" width="9.44140625" style="213" customWidth="1"/>
    <col min="7172" max="7172" width="0.88671875" style="213" customWidth="1"/>
    <col min="7173" max="7173" width="4.44140625" style="213" customWidth="1"/>
    <col min="7174" max="7174" width="9.44140625" style="213" customWidth="1"/>
    <col min="7175" max="7175" width="0.88671875" style="213" customWidth="1"/>
    <col min="7176" max="7176" width="4.44140625" style="213" customWidth="1"/>
    <col min="7177" max="7177" width="9.44140625" style="213" customWidth="1"/>
    <col min="7178" max="7178" width="0.88671875" style="213" customWidth="1"/>
    <col min="7179" max="7179" width="4.44140625" style="213" customWidth="1"/>
    <col min="7180" max="7180" width="9.44140625" style="213" customWidth="1"/>
    <col min="7181" max="7181" width="0.88671875" style="213" customWidth="1"/>
    <col min="7182" max="7182" width="5.44140625" style="213" bestFit="1" customWidth="1"/>
    <col min="7183" max="7183" width="9.44140625" style="213" customWidth="1"/>
    <col min="7184" max="7184" width="0.88671875" style="213" customWidth="1"/>
    <col min="7185" max="7185" width="4.44140625" style="213" customWidth="1"/>
    <col min="7186" max="7186" width="9.44140625" style="213" customWidth="1"/>
    <col min="7187" max="7187" width="0.88671875" style="213" customWidth="1"/>
    <col min="7188" max="7188" width="4.44140625" style="213" customWidth="1"/>
    <col min="7189" max="7189" width="9.44140625" style="213" customWidth="1"/>
    <col min="7190" max="7190" width="0.88671875" style="213" customWidth="1"/>
    <col min="7191" max="7191" width="5.44140625" style="213" bestFit="1" customWidth="1"/>
    <col min="7192" max="7192" width="9.44140625" style="213" customWidth="1"/>
    <col min="7193" max="7194" width="12" style="213" bestFit="1" customWidth="1"/>
    <col min="7195" max="7424" width="11.44140625" style="213"/>
    <col min="7425" max="7425" width="35.44140625" style="213" customWidth="1"/>
    <col min="7426" max="7426" width="9.88671875" style="213" bestFit="1" customWidth="1"/>
    <col min="7427" max="7427" width="9.44140625" style="213" customWidth="1"/>
    <col min="7428" max="7428" width="0.88671875" style="213" customWidth="1"/>
    <col min="7429" max="7429" width="4.44140625" style="213" customWidth="1"/>
    <col min="7430" max="7430" width="9.44140625" style="213" customWidth="1"/>
    <col min="7431" max="7431" width="0.88671875" style="213" customWidth="1"/>
    <col min="7432" max="7432" width="4.44140625" style="213" customWidth="1"/>
    <col min="7433" max="7433" width="9.44140625" style="213" customWidth="1"/>
    <col min="7434" max="7434" width="0.88671875" style="213" customWidth="1"/>
    <col min="7435" max="7435" width="4.44140625" style="213" customWidth="1"/>
    <col min="7436" max="7436" width="9.44140625" style="213" customWidth="1"/>
    <col min="7437" max="7437" width="0.88671875" style="213" customWidth="1"/>
    <col min="7438" max="7438" width="5.44140625" style="213" bestFit="1" customWidth="1"/>
    <col min="7439" max="7439" width="9.44140625" style="213" customWidth="1"/>
    <col min="7440" max="7440" width="0.88671875" style="213" customWidth="1"/>
    <col min="7441" max="7441" width="4.44140625" style="213" customWidth="1"/>
    <col min="7442" max="7442" width="9.44140625" style="213" customWidth="1"/>
    <col min="7443" max="7443" width="0.88671875" style="213" customWidth="1"/>
    <col min="7444" max="7444" width="4.44140625" style="213" customWidth="1"/>
    <col min="7445" max="7445" width="9.44140625" style="213" customWidth="1"/>
    <col min="7446" max="7446" width="0.88671875" style="213" customWidth="1"/>
    <col min="7447" max="7447" width="5.44140625" style="213" bestFit="1" customWidth="1"/>
    <col min="7448" max="7448" width="9.44140625" style="213" customWidth="1"/>
    <col min="7449" max="7450" width="12" style="213" bestFit="1" customWidth="1"/>
    <col min="7451" max="7680" width="11.44140625" style="213"/>
    <col min="7681" max="7681" width="35.44140625" style="213" customWidth="1"/>
    <col min="7682" max="7682" width="9.88671875" style="213" bestFit="1" customWidth="1"/>
    <col min="7683" max="7683" width="9.44140625" style="213" customWidth="1"/>
    <col min="7684" max="7684" width="0.88671875" style="213" customWidth="1"/>
    <col min="7685" max="7685" width="4.44140625" style="213" customWidth="1"/>
    <col min="7686" max="7686" width="9.44140625" style="213" customWidth="1"/>
    <col min="7687" max="7687" width="0.88671875" style="213" customWidth="1"/>
    <col min="7688" max="7688" width="4.44140625" style="213" customWidth="1"/>
    <col min="7689" max="7689" width="9.44140625" style="213" customWidth="1"/>
    <col min="7690" max="7690" width="0.88671875" style="213" customWidth="1"/>
    <col min="7691" max="7691" width="4.44140625" style="213" customWidth="1"/>
    <col min="7692" max="7692" width="9.44140625" style="213" customWidth="1"/>
    <col min="7693" max="7693" width="0.88671875" style="213" customWidth="1"/>
    <col min="7694" max="7694" width="5.44140625" style="213" bestFit="1" customWidth="1"/>
    <col min="7695" max="7695" width="9.44140625" style="213" customWidth="1"/>
    <col min="7696" max="7696" width="0.88671875" style="213" customWidth="1"/>
    <col min="7697" max="7697" width="4.44140625" style="213" customWidth="1"/>
    <col min="7698" max="7698" width="9.44140625" style="213" customWidth="1"/>
    <col min="7699" max="7699" width="0.88671875" style="213" customWidth="1"/>
    <col min="7700" max="7700" width="4.44140625" style="213" customWidth="1"/>
    <col min="7701" max="7701" width="9.44140625" style="213" customWidth="1"/>
    <col min="7702" max="7702" width="0.88671875" style="213" customWidth="1"/>
    <col min="7703" max="7703" width="5.44140625" style="213" bestFit="1" customWidth="1"/>
    <col min="7704" max="7704" width="9.44140625" style="213" customWidth="1"/>
    <col min="7705" max="7706" width="12" style="213" bestFit="1" customWidth="1"/>
    <col min="7707" max="7936" width="11.44140625" style="213"/>
    <col min="7937" max="7937" width="35.44140625" style="213" customWidth="1"/>
    <col min="7938" max="7938" width="9.88671875" style="213" bestFit="1" customWidth="1"/>
    <col min="7939" max="7939" width="9.44140625" style="213" customWidth="1"/>
    <col min="7940" max="7940" width="0.88671875" style="213" customWidth="1"/>
    <col min="7941" max="7941" width="4.44140625" style="213" customWidth="1"/>
    <col min="7942" max="7942" width="9.44140625" style="213" customWidth="1"/>
    <col min="7943" max="7943" width="0.88671875" style="213" customWidth="1"/>
    <col min="7944" max="7944" width="4.44140625" style="213" customWidth="1"/>
    <col min="7945" max="7945" width="9.44140625" style="213" customWidth="1"/>
    <col min="7946" max="7946" width="0.88671875" style="213" customWidth="1"/>
    <col min="7947" max="7947" width="4.44140625" style="213" customWidth="1"/>
    <col min="7948" max="7948" width="9.44140625" style="213" customWidth="1"/>
    <col min="7949" max="7949" width="0.88671875" style="213" customWidth="1"/>
    <col min="7950" max="7950" width="5.44140625" style="213" bestFit="1" customWidth="1"/>
    <col min="7951" max="7951" width="9.44140625" style="213" customWidth="1"/>
    <col min="7952" max="7952" width="0.88671875" style="213" customWidth="1"/>
    <col min="7953" max="7953" width="4.44140625" style="213" customWidth="1"/>
    <col min="7954" max="7954" width="9.44140625" style="213" customWidth="1"/>
    <col min="7955" max="7955" width="0.88671875" style="213" customWidth="1"/>
    <col min="7956" max="7956" width="4.44140625" style="213" customWidth="1"/>
    <col min="7957" max="7957" width="9.44140625" style="213" customWidth="1"/>
    <col min="7958" max="7958" width="0.88671875" style="213" customWidth="1"/>
    <col min="7959" max="7959" width="5.44140625" style="213" bestFit="1" customWidth="1"/>
    <col min="7960" max="7960" width="9.44140625" style="213" customWidth="1"/>
    <col min="7961" max="7962" width="12" style="213" bestFit="1" customWidth="1"/>
    <col min="7963" max="8192" width="11.44140625" style="213"/>
    <col min="8193" max="8193" width="35.44140625" style="213" customWidth="1"/>
    <col min="8194" max="8194" width="9.88671875" style="213" bestFit="1" customWidth="1"/>
    <col min="8195" max="8195" width="9.44140625" style="213" customWidth="1"/>
    <col min="8196" max="8196" width="0.88671875" style="213" customWidth="1"/>
    <col min="8197" max="8197" width="4.44140625" style="213" customWidth="1"/>
    <col min="8198" max="8198" width="9.44140625" style="213" customWidth="1"/>
    <col min="8199" max="8199" width="0.88671875" style="213" customWidth="1"/>
    <col min="8200" max="8200" width="4.44140625" style="213" customWidth="1"/>
    <col min="8201" max="8201" width="9.44140625" style="213" customWidth="1"/>
    <col min="8202" max="8202" width="0.88671875" style="213" customWidth="1"/>
    <col min="8203" max="8203" width="4.44140625" style="213" customWidth="1"/>
    <col min="8204" max="8204" width="9.44140625" style="213" customWidth="1"/>
    <col min="8205" max="8205" width="0.88671875" style="213" customWidth="1"/>
    <col min="8206" max="8206" width="5.44140625" style="213" bestFit="1" customWidth="1"/>
    <col min="8207" max="8207" width="9.44140625" style="213" customWidth="1"/>
    <col min="8208" max="8208" width="0.88671875" style="213" customWidth="1"/>
    <col min="8209" max="8209" width="4.44140625" style="213" customWidth="1"/>
    <col min="8210" max="8210" width="9.44140625" style="213" customWidth="1"/>
    <col min="8211" max="8211" width="0.88671875" style="213" customWidth="1"/>
    <col min="8212" max="8212" width="4.44140625" style="213" customWidth="1"/>
    <col min="8213" max="8213" width="9.44140625" style="213" customWidth="1"/>
    <col min="8214" max="8214" width="0.88671875" style="213" customWidth="1"/>
    <col min="8215" max="8215" width="5.44140625" style="213" bestFit="1" customWidth="1"/>
    <col min="8216" max="8216" width="9.44140625" style="213" customWidth="1"/>
    <col min="8217" max="8218" width="12" style="213" bestFit="1" customWidth="1"/>
    <col min="8219" max="8448" width="11.44140625" style="213"/>
    <col min="8449" max="8449" width="35.44140625" style="213" customWidth="1"/>
    <col min="8450" max="8450" width="9.88671875" style="213" bestFit="1" customWidth="1"/>
    <col min="8451" max="8451" width="9.44140625" style="213" customWidth="1"/>
    <col min="8452" max="8452" width="0.88671875" style="213" customWidth="1"/>
    <col min="8453" max="8453" width="4.44140625" style="213" customWidth="1"/>
    <col min="8454" max="8454" width="9.44140625" style="213" customWidth="1"/>
    <col min="8455" max="8455" width="0.88671875" style="213" customWidth="1"/>
    <col min="8456" max="8456" width="4.44140625" style="213" customWidth="1"/>
    <col min="8457" max="8457" width="9.44140625" style="213" customWidth="1"/>
    <col min="8458" max="8458" width="0.88671875" style="213" customWidth="1"/>
    <col min="8459" max="8459" width="4.44140625" style="213" customWidth="1"/>
    <col min="8460" max="8460" width="9.44140625" style="213" customWidth="1"/>
    <col min="8461" max="8461" width="0.88671875" style="213" customWidth="1"/>
    <col min="8462" max="8462" width="5.44140625" style="213" bestFit="1" customWidth="1"/>
    <col min="8463" max="8463" width="9.44140625" style="213" customWidth="1"/>
    <col min="8464" max="8464" width="0.88671875" style="213" customWidth="1"/>
    <col min="8465" max="8465" width="4.44140625" style="213" customWidth="1"/>
    <col min="8466" max="8466" width="9.44140625" style="213" customWidth="1"/>
    <col min="8467" max="8467" width="0.88671875" style="213" customWidth="1"/>
    <col min="8468" max="8468" width="4.44140625" style="213" customWidth="1"/>
    <col min="8469" max="8469" width="9.44140625" style="213" customWidth="1"/>
    <col min="8470" max="8470" width="0.88671875" style="213" customWidth="1"/>
    <col min="8471" max="8471" width="5.44140625" style="213" bestFit="1" customWidth="1"/>
    <col min="8472" max="8472" width="9.44140625" style="213" customWidth="1"/>
    <col min="8473" max="8474" width="12" style="213" bestFit="1" customWidth="1"/>
    <col min="8475" max="8704" width="11.44140625" style="213"/>
    <col min="8705" max="8705" width="35.44140625" style="213" customWidth="1"/>
    <col min="8706" max="8706" width="9.88671875" style="213" bestFit="1" customWidth="1"/>
    <col min="8707" max="8707" width="9.44140625" style="213" customWidth="1"/>
    <col min="8708" max="8708" width="0.88671875" style="213" customWidth="1"/>
    <col min="8709" max="8709" width="4.44140625" style="213" customWidth="1"/>
    <col min="8710" max="8710" width="9.44140625" style="213" customWidth="1"/>
    <col min="8711" max="8711" width="0.88671875" style="213" customWidth="1"/>
    <col min="8712" max="8712" width="4.44140625" style="213" customWidth="1"/>
    <col min="8713" max="8713" width="9.44140625" style="213" customWidth="1"/>
    <col min="8714" max="8714" width="0.88671875" style="213" customWidth="1"/>
    <col min="8715" max="8715" width="4.44140625" style="213" customWidth="1"/>
    <col min="8716" max="8716" width="9.44140625" style="213" customWidth="1"/>
    <col min="8717" max="8717" width="0.88671875" style="213" customWidth="1"/>
    <col min="8718" max="8718" width="5.44140625" style="213" bestFit="1" customWidth="1"/>
    <col min="8719" max="8719" width="9.44140625" style="213" customWidth="1"/>
    <col min="8720" max="8720" width="0.88671875" style="213" customWidth="1"/>
    <col min="8721" max="8721" width="4.44140625" style="213" customWidth="1"/>
    <col min="8722" max="8722" width="9.44140625" style="213" customWidth="1"/>
    <col min="8723" max="8723" width="0.88671875" style="213" customWidth="1"/>
    <col min="8724" max="8724" width="4.44140625" style="213" customWidth="1"/>
    <col min="8725" max="8725" width="9.44140625" style="213" customWidth="1"/>
    <col min="8726" max="8726" width="0.88671875" style="213" customWidth="1"/>
    <col min="8727" max="8727" width="5.44140625" style="213" bestFit="1" customWidth="1"/>
    <col min="8728" max="8728" width="9.44140625" style="213" customWidth="1"/>
    <col min="8729" max="8730" width="12" style="213" bestFit="1" customWidth="1"/>
    <col min="8731" max="8960" width="11.44140625" style="213"/>
    <col min="8961" max="8961" width="35.44140625" style="213" customWidth="1"/>
    <col min="8962" max="8962" width="9.88671875" style="213" bestFit="1" customWidth="1"/>
    <col min="8963" max="8963" width="9.44140625" style="213" customWidth="1"/>
    <col min="8964" max="8964" width="0.88671875" style="213" customWidth="1"/>
    <col min="8965" max="8965" width="4.44140625" style="213" customWidth="1"/>
    <col min="8966" max="8966" width="9.44140625" style="213" customWidth="1"/>
    <col min="8967" max="8967" width="0.88671875" style="213" customWidth="1"/>
    <col min="8968" max="8968" width="4.44140625" style="213" customWidth="1"/>
    <col min="8969" max="8969" width="9.44140625" style="213" customWidth="1"/>
    <col min="8970" max="8970" width="0.88671875" style="213" customWidth="1"/>
    <col min="8971" max="8971" width="4.44140625" style="213" customWidth="1"/>
    <col min="8972" max="8972" width="9.44140625" style="213" customWidth="1"/>
    <col min="8973" max="8973" width="0.88671875" style="213" customWidth="1"/>
    <col min="8974" max="8974" width="5.44140625" style="213" bestFit="1" customWidth="1"/>
    <col min="8975" max="8975" width="9.44140625" style="213" customWidth="1"/>
    <col min="8976" max="8976" width="0.88671875" style="213" customWidth="1"/>
    <col min="8977" max="8977" width="4.44140625" style="213" customWidth="1"/>
    <col min="8978" max="8978" width="9.44140625" style="213" customWidth="1"/>
    <col min="8979" max="8979" width="0.88671875" style="213" customWidth="1"/>
    <col min="8980" max="8980" width="4.44140625" style="213" customWidth="1"/>
    <col min="8981" max="8981" width="9.44140625" style="213" customWidth="1"/>
    <col min="8982" max="8982" width="0.88671875" style="213" customWidth="1"/>
    <col min="8983" max="8983" width="5.44140625" style="213" bestFit="1" customWidth="1"/>
    <col min="8984" max="8984" width="9.44140625" style="213" customWidth="1"/>
    <col min="8985" max="8986" width="12" style="213" bestFit="1" customWidth="1"/>
    <col min="8987" max="9216" width="11.44140625" style="213"/>
    <col min="9217" max="9217" width="35.44140625" style="213" customWidth="1"/>
    <col min="9218" max="9218" width="9.88671875" style="213" bestFit="1" customWidth="1"/>
    <col min="9219" max="9219" width="9.44140625" style="213" customWidth="1"/>
    <col min="9220" max="9220" width="0.88671875" style="213" customWidth="1"/>
    <col min="9221" max="9221" width="4.44140625" style="213" customWidth="1"/>
    <col min="9222" max="9222" width="9.44140625" style="213" customWidth="1"/>
    <col min="9223" max="9223" width="0.88671875" style="213" customWidth="1"/>
    <col min="9224" max="9224" width="4.44140625" style="213" customWidth="1"/>
    <col min="9225" max="9225" width="9.44140625" style="213" customWidth="1"/>
    <col min="9226" max="9226" width="0.88671875" style="213" customWidth="1"/>
    <col min="9227" max="9227" width="4.44140625" style="213" customWidth="1"/>
    <col min="9228" max="9228" width="9.44140625" style="213" customWidth="1"/>
    <col min="9229" max="9229" width="0.88671875" style="213" customWidth="1"/>
    <col min="9230" max="9230" width="5.44140625" style="213" bestFit="1" customWidth="1"/>
    <col min="9231" max="9231" width="9.44140625" style="213" customWidth="1"/>
    <col min="9232" max="9232" width="0.88671875" style="213" customWidth="1"/>
    <col min="9233" max="9233" width="4.44140625" style="213" customWidth="1"/>
    <col min="9234" max="9234" width="9.44140625" style="213" customWidth="1"/>
    <col min="9235" max="9235" width="0.88671875" style="213" customWidth="1"/>
    <col min="9236" max="9236" width="4.44140625" style="213" customWidth="1"/>
    <col min="9237" max="9237" width="9.44140625" style="213" customWidth="1"/>
    <col min="9238" max="9238" width="0.88671875" style="213" customWidth="1"/>
    <col min="9239" max="9239" width="5.44140625" style="213" bestFit="1" customWidth="1"/>
    <col min="9240" max="9240" width="9.44140625" style="213" customWidth="1"/>
    <col min="9241" max="9242" width="12" style="213" bestFit="1" customWidth="1"/>
    <col min="9243" max="9472" width="11.44140625" style="213"/>
    <col min="9473" max="9473" width="35.44140625" style="213" customWidth="1"/>
    <col min="9474" max="9474" width="9.88671875" style="213" bestFit="1" customWidth="1"/>
    <col min="9475" max="9475" width="9.44140625" style="213" customWidth="1"/>
    <col min="9476" max="9476" width="0.88671875" style="213" customWidth="1"/>
    <col min="9477" max="9477" width="4.44140625" style="213" customWidth="1"/>
    <col min="9478" max="9478" width="9.44140625" style="213" customWidth="1"/>
    <col min="9479" max="9479" width="0.88671875" style="213" customWidth="1"/>
    <col min="9480" max="9480" width="4.44140625" style="213" customWidth="1"/>
    <col min="9481" max="9481" width="9.44140625" style="213" customWidth="1"/>
    <col min="9482" max="9482" width="0.88671875" style="213" customWidth="1"/>
    <col min="9483" max="9483" width="4.44140625" style="213" customWidth="1"/>
    <col min="9484" max="9484" width="9.44140625" style="213" customWidth="1"/>
    <col min="9485" max="9485" width="0.88671875" style="213" customWidth="1"/>
    <col min="9486" max="9486" width="5.44140625" style="213" bestFit="1" customWidth="1"/>
    <col min="9487" max="9487" width="9.44140625" style="213" customWidth="1"/>
    <col min="9488" max="9488" width="0.88671875" style="213" customWidth="1"/>
    <col min="9489" max="9489" width="4.44140625" style="213" customWidth="1"/>
    <col min="9490" max="9490" width="9.44140625" style="213" customWidth="1"/>
    <col min="9491" max="9491" width="0.88671875" style="213" customWidth="1"/>
    <col min="9492" max="9492" width="4.44140625" style="213" customWidth="1"/>
    <col min="9493" max="9493" width="9.44140625" style="213" customWidth="1"/>
    <col min="9494" max="9494" width="0.88671875" style="213" customWidth="1"/>
    <col min="9495" max="9495" width="5.44140625" style="213" bestFit="1" customWidth="1"/>
    <col min="9496" max="9496" width="9.44140625" style="213" customWidth="1"/>
    <col min="9497" max="9498" width="12" style="213" bestFit="1" customWidth="1"/>
    <col min="9499" max="9728" width="11.44140625" style="213"/>
    <col min="9729" max="9729" width="35.44140625" style="213" customWidth="1"/>
    <col min="9730" max="9730" width="9.88671875" style="213" bestFit="1" customWidth="1"/>
    <col min="9731" max="9731" width="9.44140625" style="213" customWidth="1"/>
    <col min="9732" max="9732" width="0.88671875" style="213" customWidth="1"/>
    <col min="9733" max="9733" width="4.44140625" style="213" customWidth="1"/>
    <col min="9734" max="9734" width="9.44140625" style="213" customWidth="1"/>
    <col min="9735" max="9735" width="0.88671875" style="213" customWidth="1"/>
    <col min="9736" max="9736" width="4.44140625" style="213" customWidth="1"/>
    <col min="9737" max="9737" width="9.44140625" style="213" customWidth="1"/>
    <col min="9738" max="9738" width="0.88671875" style="213" customWidth="1"/>
    <col min="9739" max="9739" width="4.44140625" style="213" customWidth="1"/>
    <col min="9740" max="9740" width="9.44140625" style="213" customWidth="1"/>
    <col min="9741" max="9741" width="0.88671875" style="213" customWidth="1"/>
    <col min="9742" max="9742" width="5.44140625" style="213" bestFit="1" customWidth="1"/>
    <col min="9743" max="9743" width="9.44140625" style="213" customWidth="1"/>
    <col min="9744" max="9744" width="0.88671875" style="213" customWidth="1"/>
    <col min="9745" max="9745" width="4.44140625" style="213" customWidth="1"/>
    <col min="9746" max="9746" width="9.44140625" style="213" customWidth="1"/>
    <col min="9747" max="9747" width="0.88671875" style="213" customWidth="1"/>
    <col min="9748" max="9748" width="4.44140625" style="213" customWidth="1"/>
    <col min="9749" max="9749" width="9.44140625" style="213" customWidth="1"/>
    <col min="9750" max="9750" width="0.88671875" style="213" customWidth="1"/>
    <col min="9751" max="9751" width="5.44140625" style="213" bestFit="1" customWidth="1"/>
    <col min="9752" max="9752" width="9.44140625" style="213" customWidth="1"/>
    <col min="9753" max="9754" width="12" style="213" bestFit="1" customWidth="1"/>
    <col min="9755" max="9984" width="11.44140625" style="213"/>
    <col min="9985" max="9985" width="35.44140625" style="213" customWidth="1"/>
    <col min="9986" max="9986" width="9.88671875" style="213" bestFit="1" customWidth="1"/>
    <col min="9987" max="9987" width="9.44140625" style="213" customWidth="1"/>
    <col min="9988" max="9988" width="0.88671875" style="213" customWidth="1"/>
    <col min="9989" max="9989" width="4.44140625" style="213" customWidth="1"/>
    <col min="9990" max="9990" width="9.44140625" style="213" customWidth="1"/>
    <col min="9991" max="9991" width="0.88671875" style="213" customWidth="1"/>
    <col min="9992" max="9992" width="4.44140625" style="213" customWidth="1"/>
    <col min="9993" max="9993" width="9.44140625" style="213" customWidth="1"/>
    <col min="9994" max="9994" width="0.88671875" style="213" customWidth="1"/>
    <col min="9995" max="9995" width="4.44140625" style="213" customWidth="1"/>
    <col min="9996" max="9996" width="9.44140625" style="213" customWidth="1"/>
    <col min="9997" max="9997" width="0.88671875" style="213" customWidth="1"/>
    <col min="9998" max="9998" width="5.44140625" style="213" bestFit="1" customWidth="1"/>
    <col min="9999" max="9999" width="9.44140625" style="213" customWidth="1"/>
    <col min="10000" max="10000" width="0.88671875" style="213" customWidth="1"/>
    <col min="10001" max="10001" width="4.44140625" style="213" customWidth="1"/>
    <col min="10002" max="10002" width="9.44140625" style="213" customWidth="1"/>
    <col min="10003" max="10003" width="0.88671875" style="213" customWidth="1"/>
    <col min="10004" max="10004" width="4.44140625" style="213" customWidth="1"/>
    <col min="10005" max="10005" width="9.44140625" style="213" customWidth="1"/>
    <col min="10006" max="10006" width="0.88671875" style="213" customWidth="1"/>
    <col min="10007" max="10007" width="5.44140625" style="213" bestFit="1" customWidth="1"/>
    <col min="10008" max="10008" width="9.44140625" style="213" customWidth="1"/>
    <col min="10009" max="10010" width="12" style="213" bestFit="1" customWidth="1"/>
    <col min="10011" max="10240" width="11.44140625" style="213"/>
    <col min="10241" max="10241" width="35.44140625" style="213" customWidth="1"/>
    <col min="10242" max="10242" width="9.88671875" style="213" bestFit="1" customWidth="1"/>
    <col min="10243" max="10243" width="9.44140625" style="213" customWidth="1"/>
    <col min="10244" max="10244" width="0.88671875" style="213" customWidth="1"/>
    <col min="10245" max="10245" width="4.44140625" style="213" customWidth="1"/>
    <col min="10246" max="10246" width="9.44140625" style="213" customWidth="1"/>
    <col min="10247" max="10247" width="0.88671875" style="213" customWidth="1"/>
    <col min="10248" max="10248" width="4.44140625" style="213" customWidth="1"/>
    <col min="10249" max="10249" width="9.44140625" style="213" customWidth="1"/>
    <col min="10250" max="10250" width="0.88671875" style="213" customWidth="1"/>
    <col min="10251" max="10251" width="4.44140625" style="213" customWidth="1"/>
    <col min="10252" max="10252" width="9.44140625" style="213" customWidth="1"/>
    <col min="10253" max="10253" width="0.88671875" style="213" customWidth="1"/>
    <col min="10254" max="10254" width="5.44140625" style="213" bestFit="1" customWidth="1"/>
    <col min="10255" max="10255" width="9.44140625" style="213" customWidth="1"/>
    <col min="10256" max="10256" width="0.88671875" style="213" customWidth="1"/>
    <col min="10257" max="10257" width="4.44140625" style="213" customWidth="1"/>
    <col min="10258" max="10258" width="9.44140625" style="213" customWidth="1"/>
    <col min="10259" max="10259" width="0.88671875" style="213" customWidth="1"/>
    <col min="10260" max="10260" width="4.44140625" style="213" customWidth="1"/>
    <col min="10261" max="10261" width="9.44140625" style="213" customWidth="1"/>
    <col min="10262" max="10262" width="0.88671875" style="213" customWidth="1"/>
    <col min="10263" max="10263" width="5.44140625" style="213" bestFit="1" customWidth="1"/>
    <col min="10264" max="10264" width="9.44140625" style="213" customWidth="1"/>
    <col min="10265" max="10266" width="12" style="213" bestFit="1" customWidth="1"/>
    <col min="10267" max="10496" width="11.44140625" style="213"/>
    <col min="10497" max="10497" width="35.44140625" style="213" customWidth="1"/>
    <col min="10498" max="10498" width="9.88671875" style="213" bestFit="1" customWidth="1"/>
    <col min="10499" max="10499" width="9.44140625" style="213" customWidth="1"/>
    <col min="10500" max="10500" width="0.88671875" style="213" customWidth="1"/>
    <col min="10501" max="10501" width="4.44140625" style="213" customWidth="1"/>
    <col min="10502" max="10502" width="9.44140625" style="213" customWidth="1"/>
    <col min="10503" max="10503" width="0.88671875" style="213" customWidth="1"/>
    <col min="10504" max="10504" width="4.44140625" style="213" customWidth="1"/>
    <col min="10505" max="10505" width="9.44140625" style="213" customWidth="1"/>
    <col min="10506" max="10506" width="0.88671875" style="213" customWidth="1"/>
    <col min="10507" max="10507" width="4.44140625" style="213" customWidth="1"/>
    <col min="10508" max="10508" width="9.44140625" style="213" customWidth="1"/>
    <col min="10509" max="10509" width="0.88671875" style="213" customWidth="1"/>
    <col min="10510" max="10510" width="5.44140625" style="213" bestFit="1" customWidth="1"/>
    <col min="10511" max="10511" width="9.44140625" style="213" customWidth="1"/>
    <col min="10512" max="10512" width="0.88671875" style="213" customWidth="1"/>
    <col min="10513" max="10513" width="4.44140625" style="213" customWidth="1"/>
    <col min="10514" max="10514" width="9.44140625" style="213" customWidth="1"/>
    <col min="10515" max="10515" width="0.88671875" style="213" customWidth="1"/>
    <col min="10516" max="10516" width="4.44140625" style="213" customWidth="1"/>
    <col min="10517" max="10517" width="9.44140625" style="213" customWidth="1"/>
    <col min="10518" max="10518" width="0.88671875" style="213" customWidth="1"/>
    <col min="10519" max="10519" width="5.44140625" style="213" bestFit="1" customWidth="1"/>
    <col min="10520" max="10520" width="9.44140625" style="213" customWidth="1"/>
    <col min="10521" max="10522" width="12" style="213" bestFit="1" customWidth="1"/>
    <col min="10523" max="10752" width="11.44140625" style="213"/>
    <col min="10753" max="10753" width="35.44140625" style="213" customWidth="1"/>
    <col min="10754" max="10754" width="9.88671875" style="213" bestFit="1" customWidth="1"/>
    <col min="10755" max="10755" width="9.44140625" style="213" customWidth="1"/>
    <col min="10756" max="10756" width="0.88671875" style="213" customWidth="1"/>
    <col min="10757" max="10757" width="4.44140625" style="213" customWidth="1"/>
    <col min="10758" max="10758" width="9.44140625" style="213" customWidth="1"/>
    <col min="10759" max="10759" width="0.88671875" style="213" customWidth="1"/>
    <col min="10760" max="10760" width="4.44140625" style="213" customWidth="1"/>
    <col min="10761" max="10761" width="9.44140625" style="213" customWidth="1"/>
    <col min="10762" max="10762" width="0.88671875" style="213" customWidth="1"/>
    <col min="10763" max="10763" width="4.44140625" style="213" customWidth="1"/>
    <col min="10764" max="10764" width="9.44140625" style="213" customWidth="1"/>
    <col min="10765" max="10765" width="0.88671875" style="213" customWidth="1"/>
    <col min="10766" max="10766" width="5.44140625" style="213" bestFit="1" customWidth="1"/>
    <col min="10767" max="10767" width="9.44140625" style="213" customWidth="1"/>
    <col min="10768" max="10768" width="0.88671875" style="213" customWidth="1"/>
    <col min="10769" max="10769" width="4.44140625" style="213" customWidth="1"/>
    <col min="10770" max="10770" width="9.44140625" style="213" customWidth="1"/>
    <col min="10771" max="10771" width="0.88671875" style="213" customWidth="1"/>
    <col min="10772" max="10772" width="4.44140625" style="213" customWidth="1"/>
    <col min="10773" max="10773" width="9.44140625" style="213" customWidth="1"/>
    <col min="10774" max="10774" width="0.88671875" style="213" customWidth="1"/>
    <col min="10775" max="10775" width="5.44140625" style="213" bestFit="1" customWidth="1"/>
    <col min="10776" max="10776" width="9.44140625" style="213" customWidth="1"/>
    <col min="10777" max="10778" width="12" style="213" bestFit="1" customWidth="1"/>
    <col min="10779" max="11008" width="11.44140625" style="213"/>
    <col min="11009" max="11009" width="35.44140625" style="213" customWidth="1"/>
    <col min="11010" max="11010" width="9.88671875" style="213" bestFit="1" customWidth="1"/>
    <col min="11011" max="11011" width="9.44140625" style="213" customWidth="1"/>
    <col min="11012" max="11012" width="0.88671875" style="213" customWidth="1"/>
    <col min="11013" max="11013" width="4.44140625" style="213" customWidth="1"/>
    <col min="11014" max="11014" width="9.44140625" style="213" customWidth="1"/>
    <col min="11015" max="11015" width="0.88671875" style="213" customWidth="1"/>
    <col min="11016" max="11016" width="4.44140625" style="213" customWidth="1"/>
    <col min="11017" max="11017" width="9.44140625" style="213" customWidth="1"/>
    <col min="11018" max="11018" width="0.88671875" style="213" customWidth="1"/>
    <col min="11019" max="11019" width="4.44140625" style="213" customWidth="1"/>
    <col min="11020" max="11020" width="9.44140625" style="213" customWidth="1"/>
    <col min="11021" max="11021" width="0.88671875" style="213" customWidth="1"/>
    <col min="11022" max="11022" width="5.44140625" style="213" bestFit="1" customWidth="1"/>
    <col min="11023" max="11023" width="9.44140625" style="213" customWidth="1"/>
    <col min="11024" max="11024" width="0.88671875" style="213" customWidth="1"/>
    <col min="11025" max="11025" width="4.44140625" style="213" customWidth="1"/>
    <col min="11026" max="11026" width="9.44140625" style="213" customWidth="1"/>
    <col min="11027" max="11027" width="0.88671875" style="213" customWidth="1"/>
    <col min="11028" max="11028" width="4.44140625" style="213" customWidth="1"/>
    <col min="11029" max="11029" width="9.44140625" style="213" customWidth="1"/>
    <col min="11030" max="11030" width="0.88671875" style="213" customWidth="1"/>
    <col min="11031" max="11031" width="5.44140625" style="213" bestFit="1" customWidth="1"/>
    <col min="11032" max="11032" width="9.44140625" style="213" customWidth="1"/>
    <col min="11033" max="11034" width="12" style="213" bestFit="1" customWidth="1"/>
    <col min="11035" max="11264" width="11.44140625" style="213"/>
    <col min="11265" max="11265" width="35.44140625" style="213" customWidth="1"/>
    <col min="11266" max="11266" width="9.88671875" style="213" bestFit="1" customWidth="1"/>
    <col min="11267" max="11267" width="9.44140625" style="213" customWidth="1"/>
    <col min="11268" max="11268" width="0.88671875" style="213" customWidth="1"/>
    <col min="11269" max="11269" width="4.44140625" style="213" customWidth="1"/>
    <col min="11270" max="11270" width="9.44140625" style="213" customWidth="1"/>
    <col min="11271" max="11271" width="0.88671875" style="213" customWidth="1"/>
    <col min="11272" max="11272" width="4.44140625" style="213" customWidth="1"/>
    <col min="11273" max="11273" width="9.44140625" style="213" customWidth="1"/>
    <col min="11274" max="11274" width="0.88671875" style="213" customWidth="1"/>
    <col min="11275" max="11275" width="4.44140625" style="213" customWidth="1"/>
    <col min="11276" max="11276" width="9.44140625" style="213" customWidth="1"/>
    <col min="11277" max="11277" width="0.88671875" style="213" customWidth="1"/>
    <col min="11278" max="11278" width="5.44140625" style="213" bestFit="1" customWidth="1"/>
    <col min="11279" max="11279" width="9.44140625" style="213" customWidth="1"/>
    <col min="11280" max="11280" width="0.88671875" style="213" customWidth="1"/>
    <col min="11281" max="11281" width="4.44140625" style="213" customWidth="1"/>
    <col min="11282" max="11282" width="9.44140625" style="213" customWidth="1"/>
    <col min="11283" max="11283" width="0.88671875" style="213" customWidth="1"/>
    <col min="11284" max="11284" width="4.44140625" style="213" customWidth="1"/>
    <col min="11285" max="11285" width="9.44140625" style="213" customWidth="1"/>
    <col min="11286" max="11286" width="0.88671875" style="213" customWidth="1"/>
    <col min="11287" max="11287" width="5.44140625" style="213" bestFit="1" customWidth="1"/>
    <col min="11288" max="11288" width="9.44140625" style="213" customWidth="1"/>
    <col min="11289" max="11290" width="12" style="213" bestFit="1" customWidth="1"/>
    <col min="11291" max="11520" width="11.44140625" style="213"/>
    <col min="11521" max="11521" width="35.44140625" style="213" customWidth="1"/>
    <col min="11522" max="11522" width="9.88671875" style="213" bestFit="1" customWidth="1"/>
    <col min="11523" max="11523" width="9.44140625" style="213" customWidth="1"/>
    <col min="11524" max="11524" width="0.88671875" style="213" customWidth="1"/>
    <col min="11525" max="11525" width="4.44140625" style="213" customWidth="1"/>
    <col min="11526" max="11526" width="9.44140625" style="213" customWidth="1"/>
    <col min="11527" max="11527" width="0.88671875" style="213" customWidth="1"/>
    <col min="11528" max="11528" width="4.44140625" style="213" customWidth="1"/>
    <col min="11529" max="11529" width="9.44140625" style="213" customWidth="1"/>
    <col min="11530" max="11530" width="0.88671875" style="213" customWidth="1"/>
    <col min="11531" max="11531" width="4.44140625" style="213" customWidth="1"/>
    <col min="11532" max="11532" width="9.44140625" style="213" customWidth="1"/>
    <col min="11533" max="11533" width="0.88671875" style="213" customWidth="1"/>
    <col min="11534" max="11534" width="5.44140625" style="213" bestFit="1" customWidth="1"/>
    <col min="11535" max="11535" width="9.44140625" style="213" customWidth="1"/>
    <col min="11536" max="11536" width="0.88671875" style="213" customWidth="1"/>
    <col min="11537" max="11537" width="4.44140625" style="213" customWidth="1"/>
    <col min="11538" max="11538" width="9.44140625" style="213" customWidth="1"/>
    <col min="11539" max="11539" width="0.88671875" style="213" customWidth="1"/>
    <col min="11540" max="11540" width="4.44140625" style="213" customWidth="1"/>
    <col min="11541" max="11541" width="9.44140625" style="213" customWidth="1"/>
    <col min="11542" max="11542" width="0.88671875" style="213" customWidth="1"/>
    <col min="11543" max="11543" width="5.44140625" style="213" bestFit="1" customWidth="1"/>
    <col min="11544" max="11544" width="9.44140625" style="213" customWidth="1"/>
    <col min="11545" max="11546" width="12" style="213" bestFit="1" customWidth="1"/>
    <col min="11547" max="11776" width="11.44140625" style="213"/>
    <col min="11777" max="11777" width="35.44140625" style="213" customWidth="1"/>
    <col min="11778" max="11778" width="9.88671875" style="213" bestFit="1" customWidth="1"/>
    <col min="11779" max="11779" width="9.44140625" style="213" customWidth="1"/>
    <col min="11780" max="11780" width="0.88671875" style="213" customWidth="1"/>
    <col min="11781" max="11781" width="4.44140625" style="213" customWidth="1"/>
    <col min="11782" max="11782" width="9.44140625" style="213" customWidth="1"/>
    <col min="11783" max="11783" width="0.88671875" style="213" customWidth="1"/>
    <col min="11784" max="11784" width="4.44140625" style="213" customWidth="1"/>
    <col min="11785" max="11785" width="9.44140625" style="213" customWidth="1"/>
    <col min="11786" max="11786" width="0.88671875" style="213" customWidth="1"/>
    <col min="11787" max="11787" width="4.44140625" style="213" customWidth="1"/>
    <col min="11788" max="11788" width="9.44140625" style="213" customWidth="1"/>
    <col min="11789" max="11789" width="0.88671875" style="213" customWidth="1"/>
    <col min="11790" max="11790" width="5.44140625" style="213" bestFit="1" customWidth="1"/>
    <col min="11791" max="11791" width="9.44140625" style="213" customWidth="1"/>
    <col min="11792" max="11792" width="0.88671875" style="213" customWidth="1"/>
    <col min="11793" max="11793" width="4.44140625" style="213" customWidth="1"/>
    <col min="11794" max="11794" width="9.44140625" style="213" customWidth="1"/>
    <col min="11795" max="11795" width="0.88671875" style="213" customWidth="1"/>
    <col min="11796" max="11796" width="4.44140625" style="213" customWidth="1"/>
    <col min="11797" max="11797" width="9.44140625" style="213" customWidth="1"/>
    <col min="11798" max="11798" width="0.88671875" style="213" customWidth="1"/>
    <col min="11799" max="11799" width="5.44140625" style="213" bestFit="1" customWidth="1"/>
    <col min="11800" max="11800" width="9.44140625" style="213" customWidth="1"/>
    <col min="11801" max="11802" width="12" style="213" bestFit="1" customWidth="1"/>
    <col min="11803" max="12032" width="11.44140625" style="213"/>
    <col min="12033" max="12033" width="35.44140625" style="213" customWidth="1"/>
    <col min="12034" max="12034" width="9.88671875" style="213" bestFit="1" customWidth="1"/>
    <col min="12035" max="12035" width="9.44140625" style="213" customWidth="1"/>
    <col min="12036" max="12036" width="0.88671875" style="213" customWidth="1"/>
    <col min="12037" max="12037" width="4.44140625" style="213" customWidth="1"/>
    <col min="12038" max="12038" width="9.44140625" style="213" customWidth="1"/>
    <col min="12039" max="12039" width="0.88671875" style="213" customWidth="1"/>
    <col min="12040" max="12040" width="4.44140625" style="213" customWidth="1"/>
    <col min="12041" max="12041" width="9.44140625" style="213" customWidth="1"/>
    <col min="12042" max="12042" width="0.88671875" style="213" customWidth="1"/>
    <col min="12043" max="12043" width="4.44140625" style="213" customWidth="1"/>
    <col min="12044" max="12044" width="9.44140625" style="213" customWidth="1"/>
    <col min="12045" max="12045" width="0.88671875" style="213" customWidth="1"/>
    <col min="12046" max="12046" width="5.44140625" style="213" bestFit="1" customWidth="1"/>
    <col min="12047" max="12047" width="9.44140625" style="213" customWidth="1"/>
    <col min="12048" max="12048" width="0.88671875" style="213" customWidth="1"/>
    <col min="12049" max="12049" width="4.44140625" style="213" customWidth="1"/>
    <col min="12050" max="12050" width="9.44140625" style="213" customWidth="1"/>
    <col min="12051" max="12051" width="0.88671875" style="213" customWidth="1"/>
    <col min="12052" max="12052" width="4.44140625" style="213" customWidth="1"/>
    <col min="12053" max="12053" width="9.44140625" style="213" customWidth="1"/>
    <col min="12054" max="12054" width="0.88671875" style="213" customWidth="1"/>
    <col min="12055" max="12055" width="5.44140625" style="213" bestFit="1" customWidth="1"/>
    <col min="12056" max="12056" width="9.44140625" style="213" customWidth="1"/>
    <col min="12057" max="12058" width="12" style="213" bestFit="1" customWidth="1"/>
    <col min="12059" max="12288" width="11.44140625" style="213"/>
    <col min="12289" max="12289" width="35.44140625" style="213" customWidth="1"/>
    <col min="12290" max="12290" width="9.88671875" style="213" bestFit="1" customWidth="1"/>
    <col min="12291" max="12291" width="9.44140625" style="213" customWidth="1"/>
    <col min="12292" max="12292" width="0.88671875" style="213" customWidth="1"/>
    <col min="12293" max="12293" width="4.44140625" style="213" customWidth="1"/>
    <col min="12294" max="12294" width="9.44140625" style="213" customWidth="1"/>
    <col min="12295" max="12295" width="0.88671875" style="213" customWidth="1"/>
    <col min="12296" max="12296" width="4.44140625" style="213" customWidth="1"/>
    <col min="12297" max="12297" width="9.44140625" style="213" customWidth="1"/>
    <col min="12298" max="12298" width="0.88671875" style="213" customWidth="1"/>
    <col min="12299" max="12299" width="4.44140625" style="213" customWidth="1"/>
    <col min="12300" max="12300" width="9.44140625" style="213" customWidth="1"/>
    <col min="12301" max="12301" width="0.88671875" style="213" customWidth="1"/>
    <col min="12302" max="12302" width="5.44140625" style="213" bestFit="1" customWidth="1"/>
    <col min="12303" max="12303" width="9.44140625" style="213" customWidth="1"/>
    <col min="12304" max="12304" width="0.88671875" style="213" customWidth="1"/>
    <col min="12305" max="12305" width="4.44140625" style="213" customWidth="1"/>
    <col min="12306" max="12306" width="9.44140625" style="213" customWidth="1"/>
    <col min="12307" max="12307" width="0.88671875" style="213" customWidth="1"/>
    <col min="12308" max="12308" width="4.44140625" style="213" customWidth="1"/>
    <col min="12309" max="12309" width="9.44140625" style="213" customWidth="1"/>
    <col min="12310" max="12310" width="0.88671875" style="213" customWidth="1"/>
    <col min="12311" max="12311" width="5.44140625" style="213" bestFit="1" customWidth="1"/>
    <col min="12312" max="12312" width="9.44140625" style="213" customWidth="1"/>
    <col min="12313" max="12314" width="12" style="213" bestFit="1" customWidth="1"/>
    <col min="12315" max="12544" width="11.44140625" style="213"/>
    <col min="12545" max="12545" width="35.44140625" style="213" customWidth="1"/>
    <col min="12546" max="12546" width="9.88671875" style="213" bestFit="1" customWidth="1"/>
    <col min="12547" max="12547" width="9.44140625" style="213" customWidth="1"/>
    <col min="12548" max="12548" width="0.88671875" style="213" customWidth="1"/>
    <col min="12549" max="12549" width="4.44140625" style="213" customWidth="1"/>
    <col min="12550" max="12550" width="9.44140625" style="213" customWidth="1"/>
    <col min="12551" max="12551" width="0.88671875" style="213" customWidth="1"/>
    <col min="12552" max="12552" width="4.44140625" style="213" customWidth="1"/>
    <col min="12553" max="12553" width="9.44140625" style="213" customWidth="1"/>
    <col min="12554" max="12554" width="0.88671875" style="213" customWidth="1"/>
    <col min="12555" max="12555" width="4.44140625" style="213" customWidth="1"/>
    <col min="12556" max="12556" width="9.44140625" style="213" customWidth="1"/>
    <col min="12557" max="12557" width="0.88671875" style="213" customWidth="1"/>
    <col min="12558" max="12558" width="5.44140625" style="213" bestFit="1" customWidth="1"/>
    <col min="12559" max="12559" width="9.44140625" style="213" customWidth="1"/>
    <col min="12560" max="12560" width="0.88671875" style="213" customWidth="1"/>
    <col min="12561" max="12561" width="4.44140625" style="213" customWidth="1"/>
    <col min="12562" max="12562" width="9.44140625" style="213" customWidth="1"/>
    <col min="12563" max="12563" width="0.88671875" style="213" customWidth="1"/>
    <col min="12564" max="12564" width="4.44140625" style="213" customWidth="1"/>
    <col min="12565" max="12565" width="9.44140625" style="213" customWidth="1"/>
    <col min="12566" max="12566" width="0.88671875" style="213" customWidth="1"/>
    <col min="12567" max="12567" width="5.44140625" style="213" bestFit="1" customWidth="1"/>
    <col min="12568" max="12568" width="9.44140625" style="213" customWidth="1"/>
    <col min="12569" max="12570" width="12" style="213" bestFit="1" customWidth="1"/>
    <col min="12571" max="12800" width="11.44140625" style="213"/>
    <col min="12801" max="12801" width="35.44140625" style="213" customWidth="1"/>
    <col min="12802" max="12802" width="9.88671875" style="213" bestFit="1" customWidth="1"/>
    <col min="12803" max="12803" width="9.44140625" style="213" customWidth="1"/>
    <col min="12804" max="12804" width="0.88671875" style="213" customWidth="1"/>
    <col min="12805" max="12805" width="4.44140625" style="213" customWidth="1"/>
    <col min="12806" max="12806" width="9.44140625" style="213" customWidth="1"/>
    <col min="12807" max="12807" width="0.88671875" style="213" customWidth="1"/>
    <col min="12808" max="12808" width="4.44140625" style="213" customWidth="1"/>
    <col min="12809" max="12809" width="9.44140625" style="213" customWidth="1"/>
    <col min="12810" max="12810" width="0.88671875" style="213" customWidth="1"/>
    <col min="12811" max="12811" width="4.44140625" style="213" customWidth="1"/>
    <col min="12812" max="12812" width="9.44140625" style="213" customWidth="1"/>
    <col min="12813" max="12813" width="0.88671875" style="213" customWidth="1"/>
    <col min="12814" max="12814" width="5.44140625" style="213" bestFit="1" customWidth="1"/>
    <col min="12815" max="12815" width="9.44140625" style="213" customWidth="1"/>
    <col min="12816" max="12816" width="0.88671875" style="213" customWidth="1"/>
    <col min="12817" max="12817" width="4.44140625" style="213" customWidth="1"/>
    <col min="12818" max="12818" width="9.44140625" style="213" customWidth="1"/>
    <col min="12819" max="12819" width="0.88671875" style="213" customWidth="1"/>
    <col min="12820" max="12820" width="4.44140625" style="213" customWidth="1"/>
    <col min="12821" max="12821" width="9.44140625" style="213" customWidth="1"/>
    <col min="12822" max="12822" width="0.88671875" style="213" customWidth="1"/>
    <col min="12823" max="12823" width="5.44140625" style="213" bestFit="1" customWidth="1"/>
    <col min="12824" max="12824" width="9.44140625" style="213" customWidth="1"/>
    <col min="12825" max="12826" width="12" style="213" bestFit="1" customWidth="1"/>
    <col min="12827" max="13056" width="11.44140625" style="213"/>
    <col min="13057" max="13057" width="35.44140625" style="213" customWidth="1"/>
    <col min="13058" max="13058" width="9.88671875" style="213" bestFit="1" customWidth="1"/>
    <col min="13059" max="13059" width="9.44140625" style="213" customWidth="1"/>
    <col min="13060" max="13060" width="0.88671875" style="213" customWidth="1"/>
    <col min="13061" max="13061" width="4.44140625" style="213" customWidth="1"/>
    <col min="13062" max="13062" width="9.44140625" style="213" customWidth="1"/>
    <col min="13063" max="13063" width="0.88671875" style="213" customWidth="1"/>
    <col min="13064" max="13064" width="4.44140625" style="213" customWidth="1"/>
    <col min="13065" max="13065" width="9.44140625" style="213" customWidth="1"/>
    <col min="13066" max="13066" width="0.88671875" style="213" customWidth="1"/>
    <col min="13067" max="13067" width="4.44140625" style="213" customWidth="1"/>
    <col min="13068" max="13068" width="9.44140625" style="213" customWidth="1"/>
    <col min="13069" max="13069" width="0.88671875" style="213" customWidth="1"/>
    <col min="13070" max="13070" width="5.44140625" style="213" bestFit="1" customWidth="1"/>
    <col min="13071" max="13071" width="9.44140625" style="213" customWidth="1"/>
    <col min="13072" max="13072" width="0.88671875" style="213" customWidth="1"/>
    <col min="13073" max="13073" width="4.44140625" style="213" customWidth="1"/>
    <col min="13074" max="13074" width="9.44140625" style="213" customWidth="1"/>
    <col min="13075" max="13075" width="0.88671875" style="213" customWidth="1"/>
    <col min="13076" max="13076" width="4.44140625" style="213" customWidth="1"/>
    <col min="13077" max="13077" width="9.44140625" style="213" customWidth="1"/>
    <col min="13078" max="13078" width="0.88671875" style="213" customWidth="1"/>
    <col min="13079" max="13079" width="5.44140625" style="213" bestFit="1" customWidth="1"/>
    <col min="13080" max="13080" width="9.44140625" style="213" customWidth="1"/>
    <col min="13081" max="13082" width="12" style="213" bestFit="1" customWidth="1"/>
    <col min="13083" max="13312" width="11.44140625" style="213"/>
    <col min="13313" max="13313" width="35.44140625" style="213" customWidth="1"/>
    <col min="13314" max="13314" width="9.88671875" style="213" bestFit="1" customWidth="1"/>
    <col min="13315" max="13315" width="9.44140625" style="213" customWidth="1"/>
    <col min="13316" max="13316" width="0.88671875" style="213" customWidth="1"/>
    <col min="13317" max="13317" width="4.44140625" style="213" customWidth="1"/>
    <col min="13318" max="13318" width="9.44140625" style="213" customWidth="1"/>
    <col min="13319" max="13319" width="0.88671875" style="213" customWidth="1"/>
    <col min="13320" max="13320" width="4.44140625" style="213" customWidth="1"/>
    <col min="13321" max="13321" width="9.44140625" style="213" customWidth="1"/>
    <col min="13322" max="13322" width="0.88671875" style="213" customWidth="1"/>
    <col min="13323" max="13323" width="4.44140625" style="213" customWidth="1"/>
    <col min="13324" max="13324" width="9.44140625" style="213" customWidth="1"/>
    <col min="13325" max="13325" width="0.88671875" style="213" customWidth="1"/>
    <col min="13326" max="13326" width="5.44140625" style="213" bestFit="1" customWidth="1"/>
    <col min="13327" max="13327" width="9.44140625" style="213" customWidth="1"/>
    <col min="13328" max="13328" width="0.88671875" style="213" customWidth="1"/>
    <col min="13329" max="13329" width="4.44140625" style="213" customWidth="1"/>
    <col min="13330" max="13330" width="9.44140625" style="213" customWidth="1"/>
    <col min="13331" max="13331" width="0.88671875" style="213" customWidth="1"/>
    <col min="13332" max="13332" width="4.44140625" style="213" customWidth="1"/>
    <col min="13333" max="13333" width="9.44140625" style="213" customWidth="1"/>
    <col min="13334" max="13334" width="0.88671875" style="213" customWidth="1"/>
    <col min="13335" max="13335" width="5.44140625" style="213" bestFit="1" customWidth="1"/>
    <col min="13336" max="13336" width="9.44140625" style="213" customWidth="1"/>
    <col min="13337" max="13338" width="12" style="213" bestFit="1" customWidth="1"/>
    <col min="13339" max="13568" width="11.44140625" style="213"/>
    <col min="13569" max="13569" width="35.44140625" style="213" customWidth="1"/>
    <col min="13570" max="13570" width="9.88671875" style="213" bestFit="1" customWidth="1"/>
    <col min="13571" max="13571" width="9.44140625" style="213" customWidth="1"/>
    <col min="13572" max="13572" width="0.88671875" style="213" customWidth="1"/>
    <col min="13573" max="13573" width="4.44140625" style="213" customWidth="1"/>
    <col min="13574" max="13574" width="9.44140625" style="213" customWidth="1"/>
    <col min="13575" max="13575" width="0.88671875" style="213" customWidth="1"/>
    <col min="13576" max="13576" width="4.44140625" style="213" customWidth="1"/>
    <col min="13577" max="13577" width="9.44140625" style="213" customWidth="1"/>
    <col min="13578" max="13578" width="0.88671875" style="213" customWidth="1"/>
    <col min="13579" max="13579" width="4.44140625" style="213" customWidth="1"/>
    <col min="13580" max="13580" width="9.44140625" style="213" customWidth="1"/>
    <col min="13581" max="13581" width="0.88671875" style="213" customWidth="1"/>
    <col min="13582" max="13582" width="5.44140625" style="213" bestFit="1" customWidth="1"/>
    <col min="13583" max="13583" width="9.44140625" style="213" customWidth="1"/>
    <col min="13584" max="13584" width="0.88671875" style="213" customWidth="1"/>
    <col min="13585" max="13585" width="4.44140625" style="213" customWidth="1"/>
    <col min="13586" max="13586" width="9.44140625" style="213" customWidth="1"/>
    <col min="13587" max="13587" width="0.88671875" style="213" customWidth="1"/>
    <col min="13588" max="13588" width="4.44140625" style="213" customWidth="1"/>
    <col min="13589" max="13589" width="9.44140625" style="213" customWidth="1"/>
    <col min="13590" max="13590" width="0.88671875" style="213" customWidth="1"/>
    <col min="13591" max="13591" width="5.44140625" style="213" bestFit="1" customWidth="1"/>
    <col min="13592" max="13592" width="9.44140625" style="213" customWidth="1"/>
    <col min="13593" max="13594" width="12" style="213" bestFit="1" customWidth="1"/>
    <col min="13595" max="13824" width="11.44140625" style="213"/>
    <col min="13825" max="13825" width="35.44140625" style="213" customWidth="1"/>
    <col min="13826" max="13826" width="9.88671875" style="213" bestFit="1" customWidth="1"/>
    <col min="13827" max="13827" width="9.44140625" style="213" customWidth="1"/>
    <col min="13828" max="13828" width="0.88671875" style="213" customWidth="1"/>
    <col min="13829" max="13829" width="4.44140625" style="213" customWidth="1"/>
    <col min="13830" max="13830" width="9.44140625" style="213" customWidth="1"/>
    <col min="13831" max="13831" width="0.88671875" style="213" customWidth="1"/>
    <col min="13832" max="13832" width="4.44140625" style="213" customWidth="1"/>
    <col min="13833" max="13833" width="9.44140625" style="213" customWidth="1"/>
    <col min="13834" max="13834" width="0.88671875" style="213" customWidth="1"/>
    <col min="13835" max="13835" width="4.44140625" style="213" customWidth="1"/>
    <col min="13836" max="13836" width="9.44140625" style="213" customWidth="1"/>
    <col min="13837" max="13837" width="0.88671875" style="213" customWidth="1"/>
    <col min="13838" max="13838" width="5.44140625" style="213" bestFit="1" customWidth="1"/>
    <col min="13839" max="13839" width="9.44140625" style="213" customWidth="1"/>
    <col min="13840" max="13840" width="0.88671875" style="213" customWidth="1"/>
    <col min="13841" max="13841" width="4.44140625" style="213" customWidth="1"/>
    <col min="13842" max="13842" width="9.44140625" style="213" customWidth="1"/>
    <col min="13843" max="13843" width="0.88671875" style="213" customWidth="1"/>
    <col min="13844" max="13844" width="4.44140625" style="213" customWidth="1"/>
    <col min="13845" max="13845" width="9.44140625" style="213" customWidth="1"/>
    <col min="13846" max="13846" width="0.88671875" style="213" customWidth="1"/>
    <col min="13847" max="13847" width="5.44140625" style="213" bestFit="1" customWidth="1"/>
    <col min="13848" max="13848" width="9.44140625" style="213" customWidth="1"/>
    <col min="13849" max="13850" width="12" style="213" bestFit="1" customWidth="1"/>
    <col min="13851" max="14080" width="11.44140625" style="213"/>
    <col min="14081" max="14081" width="35.44140625" style="213" customWidth="1"/>
    <col min="14082" max="14082" width="9.88671875" style="213" bestFit="1" customWidth="1"/>
    <col min="14083" max="14083" width="9.44140625" style="213" customWidth="1"/>
    <col min="14084" max="14084" width="0.88671875" style="213" customWidth="1"/>
    <col min="14085" max="14085" width="4.44140625" style="213" customWidth="1"/>
    <col min="14086" max="14086" width="9.44140625" style="213" customWidth="1"/>
    <col min="14087" max="14087" width="0.88671875" style="213" customWidth="1"/>
    <col min="14088" max="14088" width="4.44140625" style="213" customWidth="1"/>
    <col min="14089" max="14089" width="9.44140625" style="213" customWidth="1"/>
    <col min="14090" max="14090" width="0.88671875" style="213" customWidth="1"/>
    <col min="14091" max="14091" width="4.44140625" style="213" customWidth="1"/>
    <col min="14092" max="14092" width="9.44140625" style="213" customWidth="1"/>
    <col min="14093" max="14093" width="0.88671875" style="213" customWidth="1"/>
    <col min="14094" max="14094" width="5.44140625" style="213" bestFit="1" customWidth="1"/>
    <col min="14095" max="14095" width="9.44140625" style="213" customWidth="1"/>
    <col min="14096" max="14096" width="0.88671875" style="213" customWidth="1"/>
    <col min="14097" max="14097" width="4.44140625" style="213" customWidth="1"/>
    <col min="14098" max="14098" width="9.44140625" style="213" customWidth="1"/>
    <col min="14099" max="14099" width="0.88671875" style="213" customWidth="1"/>
    <col min="14100" max="14100" width="4.44140625" style="213" customWidth="1"/>
    <col min="14101" max="14101" width="9.44140625" style="213" customWidth="1"/>
    <col min="14102" max="14102" width="0.88671875" style="213" customWidth="1"/>
    <col min="14103" max="14103" width="5.44140625" style="213" bestFit="1" customWidth="1"/>
    <col min="14104" max="14104" width="9.44140625" style="213" customWidth="1"/>
    <col min="14105" max="14106" width="12" style="213" bestFit="1" customWidth="1"/>
    <col min="14107" max="14336" width="11.44140625" style="213"/>
    <col min="14337" max="14337" width="35.44140625" style="213" customWidth="1"/>
    <col min="14338" max="14338" width="9.88671875" style="213" bestFit="1" customWidth="1"/>
    <col min="14339" max="14339" width="9.44140625" style="213" customWidth="1"/>
    <col min="14340" max="14340" width="0.88671875" style="213" customWidth="1"/>
    <col min="14341" max="14341" width="4.44140625" style="213" customWidth="1"/>
    <col min="14342" max="14342" width="9.44140625" style="213" customWidth="1"/>
    <col min="14343" max="14343" width="0.88671875" style="213" customWidth="1"/>
    <col min="14344" max="14344" width="4.44140625" style="213" customWidth="1"/>
    <col min="14345" max="14345" width="9.44140625" style="213" customWidth="1"/>
    <col min="14346" max="14346" width="0.88671875" style="213" customWidth="1"/>
    <col min="14347" max="14347" width="4.44140625" style="213" customWidth="1"/>
    <col min="14348" max="14348" width="9.44140625" style="213" customWidth="1"/>
    <col min="14349" max="14349" width="0.88671875" style="213" customWidth="1"/>
    <col min="14350" max="14350" width="5.44140625" style="213" bestFit="1" customWidth="1"/>
    <col min="14351" max="14351" width="9.44140625" style="213" customWidth="1"/>
    <col min="14352" max="14352" width="0.88671875" style="213" customWidth="1"/>
    <col min="14353" max="14353" width="4.44140625" style="213" customWidth="1"/>
    <col min="14354" max="14354" width="9.44140625" style="213" customWidth="1"/>
    <col min="14355" max="14355" width="0.88671875" style="213" customWidth="1"/>
    <col min="14356" max="14356" width="4.44140625" style="213" customWidth="1"/>
    <col min="14357" max="14357" width="9.44140625" style="213" customWidth="1"/>
    <col min="14358" max="14358" width="0.88671875" style="213" customWidth="1"/>
    <col min="14359" max="14359" width="5.44140625" style="213" bestFit="1" customWidth="1"/>
    <col min="14360" max="14360" width="9.44140625" style="213" customWidth="1"/>
    <col min="14361" max="14362" width="12" style="213" bestFit="1" customWidth="1"/>
    <col min="14363" max="14592" width="11.44140625" style="213"/>
    <col min="14593" max="14593" width="35.44140625" style="213" customWidth="1"/>
    <col min="14594" max="14594" width="9.88671875" style="213" bestFit="1" customWidth="1"/>
    <col min="14595" max="14595" width="9.44140625" style="213" customWidth="1"/>
    <col min="14596" max="14596" width="0.88671875" style="213" customWidth="1"/>
    <col min="14597" max="14597" width="4.44140625" style="213" customWidth="1"/>
    <col min="14598" max="14598" width="9.44140625" style="213" customWidth="1"/>
    <col min="14599" max="14599" width="0.88671875" style="213" customWidth="1"/>
    <col min="14600" max="14600" width="4.44140625" style="213" customWidth="1"/>
    <col min="14601" max="14601" width="9.44140625" style="213" customWidth="1"/>
    <col min="14602" max="14602" width="0.88671875" style="213" customWidth="1"/>
    <col min="14603" max="14603" width="4.44140625" style="213" customWidth="1"/>
    <col min="14604" max="14604" width="9.44140625" style="213" customWidth="1"/>
    <col min="14605" max="14605" width="0.88671875" style="213" customWidth="1"/>
    <col min="14606" max="14606" width="5.44140625" style="213" bestFit="1" customWidth="1"/>
    <col min="14607" max="14607" width="9.44140625" style="213" customWidth="1"/>
    <col min="14608" max="14608" width="0.88671875" style="213" customWidth="1"/>
    <col min="14609" max="14609" width="4.44140625" style="213" customWidth="1"/>
    <col min="14610" max="14610" width="9.44140625" style="213" customWidth="1"/>
    <col min="14611" max="14611" width="0.88671875" style="213" customWidth="1"/>
    <col min="14612" max="14612" width="4.44140625" style="213" customWidth="1"/>
    <col min="14613" max="14613" width="9.44140625" style="213" customWidth="1"/>
    <col min="14614" max="14614" width="0.88671875" style="213" customWidth="1"/>
    <col min="14615" max="14615" width="5.44140625" style="213" bestFit="1" customWidth="1"/>
    <col min="14616" max="14616" width="9.44140625" style="213" customWidth="1"/>
    <col min="14617" max="14618" width="12" style="213" bestFit="1" customWidth="1"/>
    <col min="14619" max="14848" width="11.44140625" style="213"/>
    <col min="14849" max="14849" width="35.44140625" style="213" customWidth="1"/>
    <col min="14850" max="14850" width="9.88671875" style="213" bestFit="1" customWidth="1"/>
    <col min="14851" max="14851" width="9.44140625" style="213" customWidth="1"/>
    <col min="14852" max="14852" width="0.88671875" style="213" customWidth="1"/>
    <col min="14853" max="14853" width="4.44140625" style="213" customWidth="1"/>
    <col min="14854" max="14854" width="9.44140625" style="213" customWidth="1"/>
    <col min="14855" max="14855" width="0.88671875" style="213" customWidth="1"/>
    <col min="14856" max="14856" width="4.44140625" style="213" customWidth="1"/>
    <col min="14857" max="14857" width="9.44140625" style="213" customWidth="1"/>
    <col min="14858" max="14858" width="0.88671875" style="213" customWidth="1"/>
    <col min="14859" max="14859" width="4.44140625" style="213" customWidth="1"/>
    <col min="14860" max="14860" width="9.44140625" style="213" customWidth="1"/>
    <col min="14861" max="14861" width="0.88671875" style="213" customWidth="1"/>
    <col min="14862" max="14862" width="5.44140625" style="213" bestFit="1" customWidth="1"/>
    <col min="14863" max="14863" width="9.44140625" style="213" customWidth="1"/>
    <col min="14864" max="14864" width="0.88671875" style="213" customWidth="1"/>
    <col min="14865" max="14865" width="4.44140625" style="213" customWidth="1"/>
    <col min="14866" max="14866" width="9.44140625" style="213" customWidth="1"/>
    <col min="14867" max="14867" width="0.88671875" style="213" customWidth="1"/>
    <col min="14868" max="14868" width="4.44140625" style="213" customWidth="1"/>
    <col min="14869" max="14869" width="9.44140625" style="213" customWidth="1"/>
    <col min="14870" max="14870" width="0.88671875" style="213" customWidth="1"/>
    <col min="14871" max="14871" width="5.44140625" style="213" bestFit="1" customWidth="1"/>
    <col min="14872" max="14872" width="9.44140625" style="213" customWidth="1"/>
    <col min="14873" max="14874" width="12" style="213" bestFit="1" customWidth="1"/>
    <col min="14875" max="15104" width="11.44140625" style="213"/>
    <col min="15105" max="15105" width="35.44140625" style="213" customWidth="1"/>
    <col min="15106" max="15106" width="9.88671875" style="213" bestFit="1" customWidth="1"/>
    <col min="15107" max="15107" width="9.44140625" style="213" customWidth="1"/>
    <col min="15108" max="15108" width="0.88671875" style="213" customWidth="1"/>
    <col min="15109" max="15109" width="4.44140625" style="213" customWidth="1"/>
    <col min="15110" max="15110" width="9.44140625" style="213" customWidth="1"/>
    <col min="15111" max="15111" width="0.88671875" style="213" customWidth="1"/>
    <col min="15112" max="15112" width="4.44140625" style="213" customWidth="1"/>
    <col min="15113" max="15113" width="9.44140625" style="213" customWidth="1"/>
    <col min="15114" max="15114" width="0.88671875" style="213" customWidth="1"/>
    <col min="15115" max="15115" width="4.44140625" style="213" customWidth="1"/>
    <col min="15116" max="15116" width="9.44140625" style="213" customWidth="1"/>
    <col min="15117" max="15117" width="0.88671875" style="213" customWidth="1"/>
    <col min="15118" max="15118" width="5.44140625" style="213" bestFit="1" customWidth="1"/>
    <col min="15119" max="15119" width="9.44140625" style="213" customWidth="1"/>
    <col min="15120" max="15120" width="0.88671875" style="213" customWidth="1"/>
    <col min="15121" max="15121" width="4.44140625" style="213" customWidth="1"/>
    <col min="15122" max="15122" width="9.44140625" style="213" customWidth="1"/>
    <col min="15123" max="15123" width="0.88671875" style="213" customWidth="1"/>
    <col min="15124" max="15124" width="4.44140625" style="213" customWidth="1"/>
    <col min="15125" max="15125" width="9.44140625" style="213" customWidth="1"/>
    <col min="15126" max="15126" width="0.88671875" style="213" customWidth="1"/>
    <col min="15127" max="15127" width="5.44140625" style="213" bestFit="1" customWidth="1"/>
    <col min="15128" max="15128" width="9.44140625" style="213" customWidth="1"/>
    <col min="15129" max="15130" width="12" style="213" bestFit="1" customWidth="1"/>
    <col min="15131" max="15360" width="11.44140625" style="213"/>
    <col min="15361" max="15361" width="35.44140625" style="213" customWidth="1"/>
    <col min="15362" max="15362" width="9.88671875" style="213" bestFit="1" customWidth="1"/>
    <col min="15363" max="15363" width="9.44140625" style="213" customWidth="1"/>
    <col min="15364" max="15364" width="0.88671875" style="213" customWidth="1"/>
    <col min="15365" max="15365" width="4.44140625" style="213" customWidth="1"/>
    <col min="15366" max="15366" width="9.44140625" style="213" customWidth="1"/>
    <col min="15367" max="15367" width="0.88671875" style="213" customWidth="1"/>
    <col min="15368" max="15368" width="4.44140625" style="213" customWidth="1"/>
    <col min="15369" max="15369" width="9.44140625" style="213" customWidth="1"/>
    <col min="15370" max="15370" width="0.88671875" style="213" customWidth="1"/>
    <col min="15371" max="15371" width="4.44140625" style="213" customWidth="1"/>
    <col min="15372" max="15372" width="9.44140625" style="213" customWidth="1"/>
    <col min="15373" max="15373" width="0.88671875" style="213" customWidth="1"/>
    <col min="15374" max="15374" width="5.44140625" style="213" bestFit="1" customWidth="1"/>
    <col min="15375" max="15375" width="9.44140625" style="213" customWidth="1"/>
    <col min="15376" max="15376" width="0.88671875" style="213" customWidth="1"/>
    <col min="15377" max="15377" width="4.44140625" style="213" customWidth="1"/>
    <col min="15378" max="15378" width="9.44140625" style="213" customWidth="1"/>
    <col min="15379" max="15379" width="0.88671875" style="213" customWidth="1"/>
    <col min="15380" max="15380" width="4.44140625" style="213" customWidth="1"/>
    <col min="15381" max="15381" width="9.44140625" style="213" customWidth="1"/>
    <col min="15382" max="15382" width="0.88671875" style="213" customWidth="1"/>
    <col min="15383" max="15383" width="5.44140625" style="213" bestFit="1" customWidth="1"/>
    <col min="15384" max="15384" width="9.44140625" style="213" customWidth="1"/>
    <col min="15385" max="15386" width="12" style="213" bestFit="1" customWidth="1"/>
    <col min="15387" max="15616" width="11.44140625" style="213"/>
    <col min="15617" max="15617" width="35.44140625" style="213" customWidth="1"/>
    <col min="15618" max="15618" width="9.88671875" style="213" bestFit="1" customWidth="1"/>
    <col min="15619" max="15619" width="9.44140625" style="213" customWidth="1"/>
    <col min="15620" max="15620" width="0.88671875" style="213" customWidth="1"/>
    <col min="15621" max="15621" width="4.44140625" style="213" customWidth="1"/>
    <col min="15622" max="15622" width="9.44140625" style="213" customWidth="1"/>
    <col min="15623" max="15623" width="0.88671875" style="213" customWidth="1"/>
    <col min="15624" max="15624" width="4.44140625" style="213" customWidth="1"/>
    <col min="15625" max="15625" width="9.44140625" style="213" customWidth="1"/>
    <col min="15626" max="15626" width="0.88671875" style="213" customWidth="1"/>
    <col min="15627" max="15627" width="4.44140625" style="213" customWidth="1"/>
    <col min="15628" max="15628" width="9.44140625" style="213" customWidth="1"/>
    <col min="15629" max="15629" width="0.88671875" style="213" customWidth="1"/>
    <col min="15630" max="15630" width="5.44140625" style="213" bestFit="1" customWidth="1"/>
    <col min="15631" max="15631" width="9.44140625" style="213" customWidth="1"/>
    <col min="15632" max="15632" width="0.88671875" style="213" customWidth="1"/>
    <col min="15633" max="15633" width="4.44140625" style="213" customWidth="1"/>
    <col min="15634" max="15634" width="9.44140625" style="213" customWidth="1"/>
    <col min="15635" max="15635" width="0.88671875" style="213" customWidth="1"/>
    <col min="15636" max="15636" width="4.44140625" style="213" customWidth="1"/>
    <col min="15637" max="15637" width="9.44140625" style="213" customWidth="1"/>
    <col min="15638" max="15638" width="0.88671875" style="213" customWidth="1"/>
    <col min="15639" max="15639" width="5.44140625" style="213" bestFit="1" customWidth="1"/>
    <col min="15640" max="15640" width="9.44140625" style="213" customWidth="1"/>
    <col min="15641" max="15642" width="12" style="213" bestFit="1" customWidth="1"/>
    <col min="15643" max="15872" width="11.44140625" style="213"/>
    <col min="15873" max="15873" width="35.44140625" style="213" customWidth="1"/>
    <col min="15874" max="15874" width="9.88671875" style="213" bestFit="1" customWidth="1"/>
    <col min="15875" max="15875" width="9.44140625" style="213" customWidth="1"/>
    <col min="15876" max="15876" width="0.88671875" style="213" customWidth="1"/>
    <col min="15877" max="15877" width="4.44140625" style="213" customWidth="1"/>
    <col min="15878" max="15878" width="9.44140625" style="213" customWidth="1"/>
    <col min="15879" max="15879" width="0.88671875" style="213" customWidth="1"/>
    <col min="15880" max="15880" width="4.44140625" style="213" customWidth="1"/>
    <col min="15881" max="15881" width="9.44140625" style="213" customWidth="1"/>
    <col min="15882" max="15882" width="0.88671875" style="213" customWidth="1"/>
    <col min="15883" max="15883" width="4.44140625" style="213" customWidth="1"/>
    <col min="15884" max="15884" width="9.44140625" style="213" customWidth="1"/>
    <col min="15885" max="15885" width="0.88671875" style="213" customWidth="1"/>
    <col min="15886" max="15886" width="5.44140625" style="213" bestFit="1" customWidth="1"/>
    <col min="15887" max="15887" width="9.44140625" style="213" customWidth="1"/>
    <col min="15888" max="15888" width="0.88671875" style="213" customWidth="1"/>
    <col min="15889" max="15889" width="4.44140625" style="213" customWidth="1"/>
    <col min="15890" max="15890" width="9.44140625" style="213" customWidth="1"/>
    <col min="15891" max="15891" width="0.88671875" style="213" customWidth="1"/>
    <col min="15892" max="15892" width="4.44140625" style="213" customWidth="1"/>
    <col min="15893" max="15893" width="9.44140625" style="213" customWidth="1"/>
    <col min="15894" max="15894" width="0.88671875" style="213" customWidth="1"/>
    <col min="15895" max="15895" width="5.44140625" style="213" bestFit="1" customWidth="1"/>
    <col min="15896" max="15896" width="9.44140625" style="213" customWidth="1"/>
    <col min="15897" max="15898" width="12" style="213" bestFit="1" customWidth="1"/>
    <col min="15899" max="16128" width="11.44140625" style="213"/>
    <col min="16129" max="16129" width="35.44140625" style="213" customWidth="1"/>
    <col min="16130" max="16130" width="9.88671875" style="213" bestFit="1" customWidth="1"/>
    <col min="16131" max="16131" width="9.44140625" style="213" customWidth="1"/>
    <col min="16132" max="16132" width="0.88671875" style="213" customWidth="1"/>
    <col min="16133" max="16133" width="4.44140625" style="213" customWidth="1"/>
    <col min="16134" max="16134" width="9.44140625" style="213" customWidth="1"/>
    <col min="16135" max="16135" width="0.88671875" style="213" customWidth="1"/>
    <col min="16136" max="16136" width="4.44140625" style="213" customWidth="1"/>
    <col min="16137" max="16137" width="9.44140625" style="213" customWidth="1"/>
    <col min="16138" max="16138" width="0.88671875" style="213" customWidth="1"/>
    <col min="16139" max="16139" width="4.44140625" style="213" customWidth="1"/>
    <col min="16140" max="16140" width="9.44140625" style="213" customWidth="1"/>
    <col min="16141" max="16141" width="0.88671875" style="213" customWidth="1"/>
    <col min="16142" max="16142" width="5.44140625" style="213" bestFit="1" customWidth="1"/>
    <col min="16143" max="16143" width="9.44140625" style="213" customWidth="1"/>
    <col min="16144" max="16144" width="0.88671875" style="213" customWidth="1"/>
    <col min="16145" max="16145" width="4.44140625" style="213" customWidth="1"/>
    <col min="16146" max="16146" width="9.44140625" style="213" customWidth="1"/>
    <col min="16147" max="16147" width="0.88671875" style="213" customWidth="1"/>
    <col min="16148" max="16148" width="4.44140625" style="213" customWidth="1"/>
    <col min="16149" max="16149" width="9.44140625" style="213" customWidth="1"/>
    <col min="16150" max="16150" width="0.88671875" style="213" customWidth="1"/>
    <col min="16151" max="16151" width="5.44140625" style="213" bestFit="1" customWidth="1"/>
    <col min="16152" max="16152" width="9.44140625" style="213" customWidth="1"/>
    <col min="16153" max="16154" width="12" style="213" bestFit="1" customWidth="1"/>
    <col min="16155" max="16384" width="11.44140625" style="213"/>
  </cols>
  <sheetData>
    <row r="1" spans="1:25" ht="22.65" customHeight="1">
      <c r="A1" s="1560" t="s">
        <v>1257</v>
      </c>
      <c r="B1" s="286"/>
      <c r="C1" s="286"/>
      <c r="D1" s="286"/>
      <c r="E1" s="286"/>
      <c r="F1" s="286"/>
      <c r="G1" s="286"/>
      <c r="H1" s="286"/>
      <c r="I1" s="286"/>
      <c r="J1" s="286"/>
      <c r="K1" s="286"/>
      <c r="L1" s="286"/>
      <c r="M1" s="286"/>
      <c r="N1" s="286"/>
      <c r="O1" s="286"/>
      <c r="P1" s="286"/>
      <c r="Q1" s="286"/>
      <c r="R1" s="286"/>
      <c r="S1" s="286"/>
      <c r="T1" s="286"/>
      <c r="U1" s="286"/>
      <c r="V1" s="286"/>
      <c r="W1" s="286"/>
      <c r="X1" s="286"/>
    </row>
    <row r="2" spans="1:25" ht="27" customHeight="1">
      <c r="A2" s="373" t="s">
        <v>999</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row>
    <row r="3" spans="1:25" ht="27" customHeight="1">
      <c r="A3" s="373" t="s">
        <v>1000</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row>
    <row r="4" spans="1:25" ht="24" customHeight="1">
      <c r="A4" s="171">
        <v>45777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row>
    <row r="5" spans="1:25" ht="24" customHeight="1">
      <c r="A5" s="172" t="s">
        <v>125</v>
      </c>
      <c r="B5" s="1093"/>
      <c r="C5" s="1093"/>
      <c r="D5" s="1093"/>
      <c r="E5" s="1093"/>
      <c r="F5" s="1093"/>
      <c r="G5" s="1093"/>
      <c r="H5" s="1093"/>
      <c r="I5" s="1093"/>
      <c r="J5" s="1093"/>
      <c r="K5" s="1093"/>
      <c r="L5" s="1093"/>
      <c r="M5" s="1093"/>
      <c r="N5" s="1093"/>
      <c r="O5" s="1093"/>
      <c r="P5" s="1093"/>
      <c r="Q5" s="1093"/>
      <c r="R5" s="1093"/>
      <c r="S5" s="1093"/>
      <c r="T5" s="1093"/>
      <c r="U5" s="1093"/>
      <c r="V5" s="1093"/>
      <c r="W5" s="1093"/>
      <c r="X5" s="1093"/>
    </row>
    <row r="6" spans="1:25" ht="13.8" thickBot="1"/>
    <row r="7" spans="1:25" ht="21.45" customHeight="1">
      <c r="A7" s="1094" t="s">
        <v>1001</v>
      </c>
      <c r="B7" s="1095" t="s">
        <v>1002</v>
      </c>
      <c r="C7" s="1095"/>
      <c r="D7" s="1096"/>
      <c r="E7" s="1095" t="s">
        <v>1003</v>
      </c>
      <c r="F7" s="1095"/>
      <c r="G7" s="1096"/>
      <c r="H7" s="1095" t="s">
        <v>1004</v>
      </c>
      <c r="I7" s="1095"/>
      <c r="J7" s="1096"/>
      <c r="K7" s="1095" t="s">
        <v>1005</v>
      </c>
      <c r="L7" s="1095"/>
      <c r="M7" s="1096"/>
      <c r="N7" s="1095" t="s">
        <v>1006</v>
      </c>
      <c r="O7" s="1095"/>
      <c r="P7" s="1096"/>
      <c r="Q7" s="1095" t="s">
        <v>1007</v>
      </c>
      <c r="R7" s="1095"/>
      <c r="S7" s="1096"/>
      <c r="T7" s="1097" t="s">
        <v>743</v>
      </c>
      <c r="U7" s="1097"/>
      <c r="V7" s="1098"/>
      <c r="W7" s="1097" t="s">
        <v>901</v>
      </c>
      <c r="X7" s="1097"/>
    </row>
    <row r="8" spans="1:25" ht="24.75" customHeight="1">
      <c r="A8" s="1099"/>
      <c r="B8" s="1100" t="s">
        <v>1008</v>
      </c>
      <c r="C8" s="1100"/>
      <c r="D8" s="1101"/>
      <c r="E8" s="1100"/>
      <c r="F8" s="1100"/>
      <c r="G8" s="1101"/>
      <c r="H8" s="1100" t="s">
        <v>1009</v>
      </c>
      <c r="I8" s="1100"/>
      <c r="J8" s="1101"/>
      <c r="K8" s="1100" t="s">
        <v>1010</v>
      </c>
      <c r="L8" s="1100"/>
      <c r="M8" s="1101"/>
      <c r="N8" s="1100" t="s">
        <v>1011</v>
      </c>
      <c r="O8" s="1100"/>
      <c r="P8" s="1101"/>
      <c r="Q8" s="1100" t="s">
        <v>1012</v>
      </c>
      <c r="R8" s="1100"/>
      <c r="S8" s="1101"/>
      <c r="T8" s="1102"/>
      <c r="U8" s="1102"/>
      <c r="V8" s="1103"/>
      <c r="W8" s="1102"/>
      <c r="X8" s="1102"/>
    </row>
    <row r="9" spans="1:25" ht="18.75" customHeight="1">
      <c r="A9" s="1104" t="s">
        <v>1013</v>
      </c>
      <c r="B9" s="1105" t="s">
        <v>1014</v>
      </c>
      <c r="C9" s="1105" t="s">
        <v>1015</v>
      </c>
      <c r="D9" s="1106"/>
      <c r="E9" s="1105" t="s">
        <v>1014</v>
      </c>
      <c r="F9" s="1105" t="s">
        <v>1016</v>
      </c>
      <c r="G9" s="1106"/>
      <c r="H9" s="1105" t="s">
        <v>1014</v>
      </c>
      <c r="I9" s="1105" t="s">
        <v>1016</v>
      </c>
      <c r="J9" s="1106"/>
      <c r="K9" s="1105" t="s">
        <v>1014</v>
      </c>
      <c r="L9" s="1105" t="s">
        <v>1016</v>
      </c>
      <c r="M9" s="1106"/>
      <c r="N9" s="1105" t="s">
        <v>1014</v>
      </c>
      <c r="O9" s="1105" t="s">
        <v>1016</v>
      </c>
      <c r="P9" s="1106"/>
      <c r="Q9" s="1105" t="s">
        <v>1014</v>
      </c>
      <c r="R9" s="1105" t="s">
        <v>1016</v>
      </c>
      <c r="S9" s="1106"/>
      <c r="T9" s="1105" t="s">
        <v>1014</v>
      </c>
      <c r="U9" s="1105" t="s">
        <v>1016</v>
      </c>
      <c r="V9" s="1106"/>
      <c r="W9" s="1107" t="s">
        <v>1014</v>
      </c>
      <c r="X9" s="1107" t="s">
        <v>1015</v>
      </c>
    </row>
    <row r="10" spans="1:25" ht="3.9" customHeight="1">
      <c r="A10" s="1108"/>
      <c r="B10" s="1109"/>
      <c r="C10" s="1109"/>
      <c r="D10" s="1109"/>
      <c r="E10" s="1109"/>
      <c r="F10" s="1109"/>
      <c r="G10" s="1109"/>
      <c r="H10" s="1109"/>
      <c r="I10" s="1109"/>
      <c r="J10" s="1109"/>
      <c r="K10" s="1109"/>
      <c r="L10" s="1109"/>
      <c r="M10" s="1109"/>
      <c r="N10" s="1109"/>
      <c r="O10" s="1109"/>
      <c r="P10" s="1109"/>
      <c r="Q10" s="1109"/>
      <c r="R10" s="1109"/>
      <c r="S10" s="1109"/>
      <c r="T10" s="1109"/>
      <c r="U10" s="1109"/>
      <c r="V10" s="1109"/>
      <c r="W10" s="1110"/>
      <c r="X10" s="1110"/>
    </row>
    <row r="11" spans="1:25" s="321" customFormat="1" ht="19.649999999999999" customHeight="1">
      <c r="A11" s="314" t="s">
        <v>1017</v>
      </c>
      <c r="B11" s="1111">
        <v>0</v>
      </c>
      <c r="C11" s="1111">
        <v>0</v>
      </c>
      <c r="D11" s="1111">
        <v>0</v>
      </c>
      <c r="E11" s="1111">
        <v>0</v>
      </c>
      <c r="F11" s="1111">
        <v>0</v>
      </c>
      <c r="G11" s="1111">
        <v>0</v>
      </c>
      <c r="H11" s="1111">
        <v>0</v>
      </c>
      <c r="I11" s="1111">
        <v>0</v>
      </c>
      <c r="J11" s="1111">
        <v>0</v>
      </c>
      <c r="K11" s="1111">
        <v>0</v>
      </c>
      <c r="L11" s="1111">
        <v>0</v>
      </c>
      <c r="M11" s="1111">
        <v>0</v>
      </c>
      <c r="N11" s="1111">
        <v>0</v>
      </c>
      <c r="O11" s="1111">
        <v>0</v>
      </c>
      <c r="P11" s="1111">
        <v>0</v>
      </c>
      <c r="Q11" s="1111">
        <v>0</v>
      </c>
      <c r="R11" s="1111">
        <v>0</v>
      </c>
      <c r="S11" s="1111">
        <v>0</v>
      </c>
      <c r="T11" s="1111">
        <v>0</v>
      </c>
      <c r="U11" s="1111">
        <v>0</v>
      </c>
      <c r="V11" s="1111">
        <v>0</v>
      </c>
      <c r="W11" s="1112">
        <v>0</v>
      </c>
      <c r="X11" s="1112">
        <v>0</v>
      </c>
      <c r="Y11" s="1113"/>
    </row>
    <row r="12" spans="1:25" s="321" customFormat="1" ht="19.649999999999999" customHeight="1">
      <c r="A12" s="314" t="s">
        <v>1018</v>
      </c>
      <c r="B12" s="1111">
        <v>0</v>
      </c>
      <c r="C12" s="1111">
        <v>0</v>
      </c>
      <c r="D12" s="1111">
        <v>0</v>
      </c>
      <c r="E12" s="1111">
        <v>0</v>
      </c>
      <c r="F12" s="1111">
        <v>0</v>
      </c>
      <c r="G12" s="1111">
        <v>0</v>
      </c>
      <c r="H12" s="1111">
        <v>0</v>
      </c>
      <c r="I12" s="1111">
        <v>0</v>
      </c>
      <c r="J12" s="1111">
        <v>0</v>
      </c>
      <c r="K12" s="1111">
        <v>0</v>
      </c>
      <c r="L12" s="1111">
        <v>0</v>
      </c>
      <c r="M12" s="1111">
        <v>0</v>
      </c>
      <c r="N12" s="1111">
        <v>0</v>
      </c>
      <c r="O12" s="1111">
        <v>0</v>
      </c>
      <c r="P12" s="1111">
        <v>0</v>
      </c>
      <c r="Q12" s="1111">
        <v>0</v>
      </c>
      <c r="R12" s="1111">
        <v>0</v>
      </c>
      <c r="S12" s="1111">
        <v>0</v>
      </c>
      <c r="T12" s="1111">
        <v>0</v>
      </c>
      <c r="U12" s="1111">
        <v>0</v>
      </c>
      <c r="V12" s="1111">
        <v>0</v>
      </c>
      <c r="W12" s="1112">
        <v>0</v>
      </c>
      <c r="X12" s="1112">
        <v>0</v>
      </c>
      <c r="Y12" s="1113"/>
    </row>
    <row r="13" spans="1:25" s="321" customFormat="1" ht="19.649999999999999" customHeight="1">
      <c r="A13" s="314" t="s">
        <v>1019</v>
      </c>
      <c r="B13" s="1111">
        <v>0</v>
      </c>
      <c r="C13" s="1111">
        <v>0</v>
      </c>
      <c r="D13" s="1111">
        <v>0</v>
      </c>
      <c r="E13" s="1111">
        <v>0</v>
      </c>
      <c r="F13" s="1111">
        <v>0</v>
      </c>
      <c r="G13" s="1111">
        <v>0</v>
      </c>
      <c r="H13" s="1111">
        <v>0</v>
      </c>
      <c r="I13" s="1111">
        <v>0</v>
      </c>
      <c r="J13" s="1111">
        <v>0</v>
      </c>
      <c r="K13" s="1111">
        <v>0</v>
      </c>
      <c r="L13" s="1111">
        <v>0</v>
      </c>
      <c r="M13" s="1111">
        <v>0</v>
      </c>
      <c r="N13" s="1111">
        <v>0</v>
      </c>
      <c r="O13" s="1111">
        <v>0</v>
      </c>
      <c r="P13" s="1111">
        <v>0</v>
      </c>
      <c r="Q13" s="1111">
        <v>0</v>
      </c>
      <c r="R13" s="1111">
        <v>0</v>
      </c>
      <c r="S13" s="1111">
        <v>0</v>
      </c>
      <c r="T13" s="1111">
        <v>0</v>
      </c>
      <c r="U13" s="1111">
        <v>0</v>
      </c>
      <c r="V13" s="1111">
        <v>0</v>
      </c>
      <c r="W13" s="1112">
        <v>0</v>
      </c>
      <c r="X13" s="1112">
        <v>0</v>
      </c>
      <c r="Y13" s="1113"/>
    </row>
    <row r="14" spans="1:25" s="321" customFormat="1" ht="19.649999999999999" customHeight="1">
      <c r="A14" s="314" t="s">
        <v>499</v>
      </c>
      <c r="B14" s="1111">
        <v>0</v>
      </c>
      <c r="C14" s="1111">
        <v>0</v>
      </c>
      <c r="D14" s="1111">
        <v>0</v>
      </c>
      <c r="E14" s="1111">
        <v>0</v>
      </c>
      <c r="F14" s="1111">
        <v>0</v>
      </c>
      <c r="G14" s="1111">
        <v>0</v>
      </c>
      <c r="H14" s="1111">
        <v>0</v>
      </c>
      <c r="I14" s="1111">
        <v>0</v>
      </c>
      <c r="J14" s="1111">
        <v>0</v>
      </c>
      <c r="K14" s="1111">
        <v>0</v>
      </c>
      <c r="L14" s="1111">
        <v>0</v>
      </c>
      <c r="M14" s="1111">
        <v>0</v>
      </c>
      <c r="N14" s="1111">
        <v>0</v>
      </c>
      <c r="O14" s="1111">
        <v>0</v>
      </c>
      <c r="P14" s="1111">
        <v>0</v>
      </c>
      <c r="Q14" s="1111">
        <v>0</v>
      </c>
      <c r="R14" s="1111">
        <v>0</v>
      </c>
      <c r="S14" s="1111">
        <v>0</v>
      </c>
      <c r="T14" s="1111">
        <v>0</v>
      </c>
      <c r="U14" s="1111">
        <v>0</v>
      </c>
      <c r="V14" s="1111">
        <v>0</v>
      </c>
      <c r="W14" s="1112">
        <v>0</v>
      </c>
      <c r="X14" s="1112">
        <v>0</v>
      </c>
      <c r="Y14" s="1113"/>
    </row>
    <row r="15" spans="1:25" s="321" customFormat="1" ht="19.649999999999999" customHeight="1">
      <c r="A15" s="314" t="s">
        <v>1020</v>
      </c>
      <c r="B15" s="1111">
        <v>0</v>
      </c>
      <c r="C15" s="1111">
        <v>0</v>
      </c>
      <c r="D15" s="1111">
        <v>0</v>
      </c>
      <c r="E15" s="1111">
        <v>0</v>
      </c>
      <c r="F15" s="1111">
        <v>0</v>
      </c>
      <c r="G15" s="1111">
        <v>0</v>
      </c>
      <c r="H15" s="1111">
        <v>0</v>
      </c>
      <c r="I15" s="1111">
        <v>0</v>
      </c>
      <c r="J15" s="1111">
        <v>0</v>
      </c>
      <c r="K15" s="1111">
        <v>0</v>
      </c>
      <c r="L15" s="1111">
        <v>0</v>
      </c>
      <c r="M15" s="1111">
        <v>0</v>
      </c>
      <c r="N15" s="1111">
        <v>0</v>
      </c>
      <c r="O15" s="1111">
        <v>0</v>
      </c>
      <c r="P15" s="1111">
        <v>0</v>
      </c>
      <c r="Q15" s="1111">
        <v>0</v>
      </c>
      <c r="R15" s="1111">
        <v>0</v>
      </c>
      <c r="S15" s="1111">
        <v>0</v>
      </c>
      <c r="T15" s="1111">
        <v>0</v>
      </c>
      <c r="U15" s="1111">
        <v>0</v>
      </c>
      <c r="V15" s="1111">
        <v>0</v>
      </c>
      <c r="W15" s="1112">
        <v>0</v>
      </c>
      <c r="X15" s="1112">
        <v>0</v>
      </c>
      <c r="Y15" s="1113"/>
    </row>
    <row r="16" spans="1:25" s="321" customFormat="1" ht="19.649999999999999" customHeight="1">
      <c r="A16" s="314" t="s">
        <v>1021</v>
      </c>
      <c r="B16" s="1111">
        <v>0</v>
      </c>
      <c r="C16" s="1111">
        <v>0</v>
      </c>
      <c r="D16" s="1111">
        <v>0</v>
      </c>
      <c r="E16" s="1111">
        <v>0</v>
      </c>
      <c r="F16" s="1111">
        <v>0</v>
      </c>
      <c r="G16" s="1111">
        <v>0</v>
      </c>
      <c r="H16" s="1111">
        <v>0</v>
      </c>
      <c r="I16" s="1111">
        <v>0</v>
      </c>
      <c r="J16" s="1111">
        <v>0</v>
      </c>
      <c r="K16" s="1111">
        <v>0</v>
      </c>
      <c r="L16" s="1111">
        <v>0</v>
      </c>
      <c r="M16" s="1111">
        <v>0</v>
      </c>
      <c r="N16" s="1111">
        <v>0</v>
      </c>
      <c r="O16" s="1111">
        <v>0</v>
      </c>
      <c r="P16" s="1111">
        <v>0</v>
      </c>
      <c r="Q16" s="1111">
        <v>0</v>
      </c>
      <c r="R16" s="1111">
        <v>0</v>
      </c>
      <c r="S16" s="1111">
        <v>0</v>
      </c>
      <c r="T16" s="1111">
        <v>0</v>
      </c>
      <c r="U16" s="1111">
        <v>0</v>
      </c>
      <c r="V16" s="1111">
        <v>0</v>
      </c>
      <c r="W16" s="1112">
        <v>0</v>
      </c>
      <c r="X16" s="1112">
        <v>0</v>
      </c>
      <c r="Y16" s="1113"/>
    </row>
    <row r="17" spans="1:27" s="321" customFormat="1" ht="19.649999999999999" customHeight="1">
      <c r="A17" s="314" t="s">
        <v>501</v>
      </c>
      <c r="B17" s="1111">
        <v>0</v>
      </c>
      <c r="C17" s="1111">
        <v>0</v>
      </c>
      <c r="D17" s="1111">
        <v>0</v>
      </c>
      <c r="E17" s="1111">
        <v>0</v>
      </c>
      <c r="F17" s="1111">
        <v>0</v>
      </c>
      <c r="G17" s="1111">
        <v>0</v>
      </c>
      <c r="H17" s="1111">
        <v>0</v>
      </c>
      <c r="I17" s="1111">
        <v>0</v>
      </c>
      <c r="J17" s="1111">
        <v>0</v>
      </c>
      <c r="K17" s="1111">
        <v>0</v>
      </c>
      <c r="L17" s="1111">
        <v>0</v>
      </c>
      <c r="M17" s="1111">
        <v>0</v>
      </c>
      <c r="N17" s="1111">
        <v>0</v>
      </c>
      <c r="O17" s="1111">
        <v>0</v>
      </c>
      <c r="P17" s="1111">
        <v>0</v>
      </c>
      <c r="Q17" s="1111">
        <v>0</v>
      </c>
      <c r="R17" s="1111">
        <v>0</v>
      </c>
      <c r="S17" s="1111">
        <v>0</v>
      </c>
      <c r="T17" s="1111">
        <v>0</v>
      </c>
      <c r="U17" s="1111">
        <v>0</v>
      </c>
      <c r="V17" s="1111">
        <v>0</v>
      </c>
      <c r="W17" s="1112">
        <v>0</v>
      </c>
      <c r="X17" s="1112">
        <v>0</v>
      </c>
      <c r="Y17" s="1113"/>
    </row>
    <row r="18" spans="1:27" s="321" customFormat="1" ht="19.649999999999999" customHeight="1">
      <c r="A18" s="314" t="s">
        <v>1022</v>
      </c>
      <c r="B18" s="1111">
        <v>0</v>
      </c>
      <c r="C18" s="1111">
        <v>0</v>
      </c>
      <c r="D18" s="1111">
        <v>0</v>
      </c>
      <c r="E18" s="1111">
        <v>0</v>
      </c>
      <c r="F18" s="1111">
        <v>0</v>
      </c>
      <c r="G18" s="1111">
        <v>0</v>
      </c>
      <c r="H18" s="1111">
        <v>0</v>
      </c>
      <c r="I18" s="1111">
        <v>0</v>
      </c>
      <c r="J18" s="1111">
        <v>0</v>
      </c>
      <c r="K18" s="1111">
        <v>0</v>
      </c>
      <c r="L18" s="1111">
        <v>0</v>
      </c>
      <c r="M18" s="1111">
        <v>0</v>
      </c>
      <c r="N18" s="1111">
        <v>0</v>
      </c>
      <c r="O18" s="1111">
        <v>0</v>
      </c>
      <c r="P18" s="1111">
        <v>0</v>
      </c>
      <c r="Q18" s="1111">
        <v>0</v>
      </c>
      <c r="R18" s="1111">
        <v>0</v>
      </c>
      <c r="S18" s="1111">
        <v>0</v>
      </c>
      <c r="T18" s="1111">
        <v>0</v>
      </c>
      <c r="U18" s="1111">
        <v>0</v>
      </c>
      <c r="V18" s="1111">
        <v>0</v>
      </c>
      <c r="W18" s="1112">
        <v>0</v>
      </c>
      <c r="X18" s="1112">
        <v>0</v>
      </c>
      <c r="Y18" s="1113"/>
    </row>
    <row r="19" spans="1:27" s="321" customFormat="1" ht="19.649999999999999" customHeight="1">
      <c r="A19" s="314" t="s">
        <v>1023</v>
      </c>
      <c r="B19" s="1111">
        <v>0</v>
      </c>
      <c r="C19" s="1111">
        <v>0</v>
      </c>
      <c r="D19" s="1111">
        <v>0</v>
      </c>
      <c r="E19" s="1111">
        <v>0</v>
      </c>
      <c r="F19" s="1111">
        <v>0</v>
      </c>
      <c r="G19" s="1111">
        <v>0</v>
      </c>
      <c r="H19" s="1111">
        <v>0</v>
      </c>
      <c r="I19" s="1111">
        <v>0</v>
      </c>
      <c r="J19" s="1111">
        <v>0</v>
      </c>
      <c r="K19" s="1111">
        <v>0</v>
      </c>
      <c r="L19" s="1111">
        <v>0</v>
      </c>
      <c r="M19" s="1111">
        <v>0</v>
      </c>
      <c r="N19" s="1111">
        <v>0</v>
      </c>
      <c r="O19" s="1111">
        <v>0</v>
      </c>
      <c r="P19" s="1111">
        <v>0</v>
      </c>
      <c r="Q19" s="1111">
        <v>0</v>
      </c>
      <c r="R19" s="1111">
        <v>0</v>
      </c>
      <c r="S19" s="1111">
        <v>0</v>
      </c>
      <c r="T19" s="1111">
        <v>0</v>
      </c>
      <c r="U19" s="1111">
        <v>0</v>
      </c>
      <c r="V19" s="1111">
        <v>0</v>
      </c>
      <c r="W19" s="1112">
        <v>0</v>
      </c>
      <c r="X19" s="1112">
        <v>0</v>
      </c>
      <c r="Y19" s="1113"/>
    </row>
    <row r="20" spans="1:27" s="321" customFormat="1" ht="19.649999999999999" customHeight="1">
      <c r="A20" s="314" t="s">
        <v>1024</v>
      </c>
      <c r="B20" s="1111">
        <v>0</v>
      </c>
      <c r="C20" s="1111">
        <v>0</v>
      </c>
      <c r="D20" s="1111">
        <v>0</v>
      </c>
      <c r="E20" s="1111">
        <v>0</v>
      </c>
      <c r="F20" s="1111">
        <v>0</v>
      </c>
      <c r="G20" s="1111">
        <v>0</v>
      </c>
      <c r="H20" s="1111">
        <v>0</v>
      </c>
      <c r="I20" s="1111">
        <v>0</v>
      </c>
      <c r="J20" s="1111">
        <v>0</v>
      </c>
      <c r="K20" s="1111">
        <v>0</v>
      </c>
      <c r="L20" s="1111">
        <v>0</v>
      </c>
      <c r="M20" s="1111">
        <v>0</v>
      </c>
      <c r="N20" s="1111">
        <v>0</v>
      </c>
      <c r="O20" s="1111">
        <v>0</v>
      </c>
      <c r="P20" s="1111">
        <v>0</v>
      </c>
      <c r="Q20" s="1111">
        <v>0</v>
      </c>
      <c r="R20" s="1111">
        <v>0</v>
      </c>
      <c r="S20" s="1111">
        <v>0</v>
      </c>
      <c r="T20" s="1111">
        <v>0</v>
      </c>
      <c r="U20" s="1111">
        <v>0</v>
      </c>
      <c r="V20" s="1111">
        <v>0</v>
      </c>
      <c r="W20" s="1112">
        <v>0</v>
      </c>
      <c r="X20" s="1112">
        <v>0</v>
      </c>
      <c r="Y20" s="1113"/>
    </row>
    <row r="21" spans="1:27" s="321" customFormat="1" ht="19.649999999999999" customHeight="1">
      <c r="A21" s="314" t="s">
        <v>1025</v>
      </c>
      <c r="B21" s="1111">
        <v>0</v>
      </c>
      <c r="C21" s="1111">
        <v>0</v>
      </c>
      <c r="D21" s="1111">
        <v>0</v>
      </c>
      <c r="E21" s="1111">
        <v>0</v>
      </c>
      <c r="F21" s="1111">
        <v>0</v>
      </c>
      <c r="G21" s="1111">
        <v>0</v>
      </c>
      <c r="H21" s="1111">
        <v>0</v>
      </c>
      <c r="I21" s="1111">
        <v>0</v>
      </c>
      <c r="J21" s="1111">
        <v>0</v>
      </c>
      <c r="K21" s="1111">
        <v>0</v>
      </c>
      <c r="L21" s="1111">
        <v>0</v>
      </c>
      <c r="M21" s="1111">
        <v>0</v>
      </c>
      <c r="N21" s="1111">
        <v>0</v>
      </c>
      <c r="O21" s="1111">
        <v>0</v>
      </c>
      <c r="P21" s="1111">
        <v>0</v>
      </c>
      <c r="Q21" s="1111">
        <v>0</v>
      </c>
      <c r="R21" s="1111">
        <v>0</v>
      </c>
      <c r="S21" s="1111">
        <v>0</v>
      </c>
      <c r="T21" s="1111">
        <v>0</v>
      </c>
      <c r="U21" s="1111">
        <v>0</v>
      </c>
      <c r="V21" s="1111">
        <v>0</v>
      </c>
      <c r="W21" s="1112">
        <v>0</v>
      </c>
      <c r="X21" s="1112">
        <v>0</v>
      </c>
      <c r="Y21" s="1113"/>
    </row>
    <row r="22" spans="1:27" s="321" customFormat="1" ht="19.649999999999999" customHeight="1">
      <c r="A22" s="314" t="s">
        <v>1026</v>
      </c>
      <c r="B22" s="1111">
        <v>0</v>
      </c>
      <c r="C22" s="1111">
        <v>0</v>
      </c>
      <c r="D22" s="1111">
        <v>0</v>
      </c>
      <c r="E22" s="1111">
        <v>0</v>
      </c>
      <c r="F22" s="1111">
        <v>0</v>
      </c>
      <c r="G22" s="1111">
        <v>0</v>
      </c>
      <c r="H22" s="1111">
        <v>0</v>
      </c>
      <c r="I22" s="1111">
        <v>0</v>
      </c>
      <c r="J22" s="1111">
        <v>0</v>
      </c>
      <c r="K22" s="1111">
        <v>0</v>
      </c>
      <c r="L22" s="1111">
        <v>0</v>
      </c>
      <c r="M22" s="1111">
        <v>0</v>
      </c>
      <c r="N22" s="1111">
        <v>0</v>
      </c>
      <c r="O22" s="1111">
        <v>0</v>
      </c>
      <c r="P22" s="1111">
        <v>0</v>
      </c>
      <c r="Q22" s="1111">
        <v>0</v>
      </c>
      <c r="R22" s="1111">
        <v>0</v>
      </c>
      <c r="S22" s="1111">
        <v>0</v>
      </c>
      <c r="T22" s="1111">
        <v>0</v>
      </c>
      <c r="U22" s="1111">
        <v>0</v>
      </c>
      <c r="V22" s="1111">
        <v>0</v>
      </c>
      <c r="W22" s="1112">
        <v>0</v>
      </c>
      <c r="X22" s="1112">
        <v>0</v>
      </c>
      <c r="Y22" s="1113"/>
    </row>
    <row r="23" spans="1:27" s="321" customFormat="1" ht="19.649999999999999" customHeight="1">
      <c r="A23" s="314" t="s">
        <v>1027</v>
      </c>
      <c r="B23" s="1111">
        <v>0</v>
      </c>
      <c r="C23" s="1111">
        <v>0</v>
      </c>
      <c r="D23" s="1111">
        <v>0</v>
      </c>
      <c r="E23" s="1111">
        <v>0</v>
      </c>
      <c r="F23" s="1111">
        <v>0</v>
      </c>
      <c r="G23" s="1111">
        <v>0</v>
      </c>
      <c r="H23" s="1111">
        <v>0</v>
      </c>
      <c r="I23" s="1111">
        <v>0</v>
      </c>
      <c r="J23" s="1111">
        <v>0</v>
      </c>
      <c r="K23" s="1111">
        <v>0</v>
      </c>
      <c r="L23" s="1111">
        <v>0</v>
      </c>
      <c r="M23" s="1111">
        <v>0</v>
      </c>
      <c r="N23" s="1111">
        <v>0</v>
      </c>
      <c r="O23" s="1111">
        <v>0</v>
      </c>
      <c r="P23" s="1111">
        <v>0</v>
      </c>
      <c r="Q23" s="1111">
        <v>0</v>
      </c>
      <c r="R23" s="1111">
        <v>0</v>
      </c>
      <c r="S23" s="1111">
        <v>0</v>
      </c>
      <c r="T23" s="1111">
        <v>0</v>
      </c>
      <c r="U23" s="1111">
        <v>0</v>
      </c>
      <c r="V23" s="1111">
        <v>0</v>
      </c>
      <c r="W23" s="1112">
        <v>0</v>
      </c>
      <c r="X23" s="1112">
        <v>0</v>
      </c>
      <c r="Y23" s="1113"/>
    </row>
    <row r="24" spans="1:27" s="321" customFormat="1" ht="19.649999999999999" customHeight="1">
      <c r="A24" s="314" t="s">
        <v>1028</v>
      </c>
      <c r="B24" s="1111">
        <v>0</v>
      </c>
      <c r="C24" s="1111">
        <v>0</v>
      </c>
      <c r="D24" s="1111">
        <v>0</v>
      </c>
      <c r="E24" s="1111">
        <v>0</v>
      </c>
      <c r="F24" s="1111">
        <v>0</v>
      </c>
      <c r="G24" s="1111">
        <v>0</v>
      </c>
      <c r="H24" s="1111">
        <v>0</v>
      </c>
      <c r="I24" s="1111">
        <v>0</v>
      </c>
      <c r="J24" s="1111">
        <v>0</v>
      </c>
      <c r="K24" s="1111">
        <v>0</v>
      </c>
      <c r="L24" s="1111">
        <v>0</v>
      </c>
      <c r="M24" s="1111">
        <v>0</v>
      </c>
      <c r="N24" s="1111">
        <v>0</v>
      </c>
      <c r="O24" s="1111">
        <v>0</v>
      </c>
      <c r="P24" s="1111">
        <v>0</v>
      </c>
      <c r="Q24" s="1111">
        <v>0</v>
      </c>
      <c r="R24" s="1111">
        <v>0</v>
      </c>
      <c r="S24" s="1111">
        <v>0</v>
      </c>
      <c r="T24" s="1111">
        <v>0</v>
      </c>
      <c r="U24" s="1111">
        <v>0</v>
      </c>
      <c r="V24" s="1111">
        <v>0</v>
      </c>
      <c r="W24" s="1112">
        <v>0</v>
      </c>
      <c r="X24" s="1112">
        <v>0</v>
      </c>
      <c r="Y24" s="1113"/>
    </row>
    <row r="25" spans="1:27" s="321" customFormat="1" ht="19.649999999999999" customHeight="1">
      <c r="A25" s="314" t="s">
        <v>1029</v>
      </c>
      <c r="B25" s="1111">
        <v>0</v>
      </c>
      <c r="C25" s="1111">
        <v>0</v>
      </c>
      <c r="D25" s="1111">
        <v>0</v>
      </c>
      <c r="E25" s="1111">
        <v>0</v>
      </c>
      <c r="F25" s="1111">
        <v>0</v>
      </c>
      <c r="G25" s="1111">
        <v>0</v>
      </c>
      <c r="H25" s="1111">
        <v>0</v>
      </c>
      <c r="I25" s="1111">
        <v>0</v>
      </c>
      <c r="J25" s="1111">
        <v>0</v>
      </c>
      <c r="K25" s="1111">
        <v>0</v>
      </c>
      <c r="L25" s="1111">
        <v>0</v>
      </c>
      <c r="M25" s="1111">
        <v>0</v>
      </c>
      <c r="N25" s="1111">
        <v>0</v>
      </c>
      <c r="O25" s="1111">
        <v>0</v>
      </c>
      <c r="P25" s="1111">
        <v>0</v>
      </c>
      <c r="Q25" s="1111">
        <v>0</v>
      </c>
      <c r="R25" s="1111">
        <v>0</v>
      </c>
      <c r="S25" s="1111">
        <v>0</v>
      </c>
      <c r="T25" s="1111">
        <v>0</v>
      </c>
      <c r="U25" s="1111">
        <v>0</v>
      </c>
      <c r="V25" s="1111">
        <v>0</v>
      </c>
      <c r="W25" s="1112">
        <v>0</v>
      </c>
      <c r="X25" s="1112">
        <v>0</v>
      </c>
      <c r="Y25" s="1113"/>
    </row>
    <row r="26" spans="1:27" s="321" customFormat="1" ht="19.649999999999999" customHeight="1">
      <c r="A26" s="314" t="s">
        <v>1030</v>
      </c>
      <c r="B26" s="1111">
        <v>0</v>
      </c>
      <c r="C26" s="1111">
        <v>0</v>
      </c>
      <c r="D26" s="1111">
        <v>0</v>
      </c>
      <c r="E26" s="1111">
        <v>0</v>
      </c>
      <c r="F26" s="1111">
        <v>0</v>
      </c>
      <c r="G26" s="1111">
        <v>0</v>
      </c>
      <c r="H26" s="1111">
        <v>0</v>
      </c>
      <c r="I26" s="1111">
        <v>0</v>
      </c>
      <c r="J26" s="1111">
        <v>0</v>
      </c>
      <c r="K26" s="1111">
        <v>0</v>
      </c>
      <c r="L26" s="1111">
        <v>0</v>
      </c>
      <c r="M26" s="1111">
        <v>0</v>
      </c>
      <c r="N26" s="1111">
        <v>0</v>
      </c>
      <c r="O26" s="1111">
        <v>0</v>
      </c>
      <c r="P26" s="1111">
        <v>0</v>
      </c>
      <c r="Q26" s="1111">
        <v>0</v>
      </c>
      <c r="R26" s="1111">
        <v>0</v>
      </c>
      <c r="S26" s="1111">
        <v>0</v>
      </c>
      <c r="T26" s="1111">
        <v>0</v>
      </c>
      <c r="U26" s="1111">
        <v>0</v>
      </c>
      <c r="V26" s="1111">
        <v>0</v>
      </c>
      <c r="W26" s="1112">
        <v>0</v>
      </c>
      <c r="X26" s="1112">
        <v>0</v>
      </c>
      <c r="Y26" s="1113"/>
    </row>
    <row r="27" spans="1:27" s="321" customFormat="1" ht="15" customHeight="1">
      <c r="A27" s="314"/>
      <c r="B27" s="1111"/>
      <c r="C27" s="1111"/>
      <c r="D27" s="1111"/>
      <c r="E27" s="1111"/>
      <c r="F27" s="1111"/>
      <c r="G27" s="1111"/>
      <c r="H27" s="1111"/>
      <c r="I27" s="1111"/>
      <c r="J27" s="1111"/>
      <c r="K27" s="1111"/>
      <c r="L27" s="1111"/>
      <c r="M27" s="1111"/>
      <c r="N27" s="1111"/>
      <c r="O27" s="1111"/>
      <c r="P27" s="1111"/>
      <c r="Q27" s="1111"/>
      <c r="R27" s="1111"/>
      <c r="S27" s="1111"/>
      <c r="T27" s="1111"/>
      <c r="U27" s="1111"/>
      <c r="V27" s="1111"/>
      <c r="W27" s="1112"/>
      <c r="X27" s="1112"/>
      <c r="Y27" s="1113"/>
    </row>
    <row r="28" spans="1:27" s="321" customFormat="1" ht="19.649999999999999" customHeight="1" thickBot="1">
      <c r="A28" s="708" t="s">
        <v>525</v>
      </c>
      <c r="B28" s="1114">
        <v>0</v>
      </c>
      <c r="C28" s="1114">
        <v>0</v>
      </c>
      <c r="D28" s="1114">
        <v>0</v>
      </c>
      <c r="E28" s="1114">
        <v>0</v>
      </c>
      <c r="F28" s="1114">
        <v>0</v>
      </c>
      <c r="G28" s="1114">
        <v>0</v>
      </c>
      <c r="H28" s="1114">
        <v>0</v>
      </c>
      <c r="I28" s="1114">
        <v>0</v>
      </c>
      <c r="J28" s="1114">
        <v>0</v>
      </c>
      <c r="K28" s="1114">
        <v>0</v>
      </c>
      <c r="L28" s="1114">
        <v>0</v>
      </c>
      <c r="M28" s="1114">
        <v>0</v>
      </c>
      <c r="N28" s="1114">
        <v>0</v>
      </c>
      <c r="O28" s="1114">
        <v>0</v>
      </c>
      <c r="P28" s="1114">
        <v>0</v>
      </c>
      <c r="Q28" s="1114">
        <v>0</v>
      </c>
      <c r="R28" s="1114">
        <v>0</v>
      </c>
      <c r="S28" s="1114">
        <v>0</v>
      </c>
      <c r="T28" s="1114">
        <v>0</v>
      </c>
      <c r="U28" s="1114">
        <v>0</v>
      </c>
      <c r="V28" s="1114">
        <v>0</v>
      </c>
      <c r="W28" s="1114">
        <v>0</v>
      </c>
      <c r="X28" s="1114">
        <v>0</v>
      </c>
      <c r="Y28" s="1113"/>
      <c r="Z28" s="1115"/>
      <c r="AA28" s="1116"/>
    </row>
    <row r="29" spans="1:27" ht="9" customHeight="1"/>
    <row r="30" spans="1:27" s="319" customFormat="1" ht="10.199999999999999">
      <c r="A30" s="212" t="s">
        <v>1031</v>
      </c>
      <c r="X30" s="1117"/>
    </row>
    <row r="31" spans="1:27">
      <c r="A31" s="970" t="s">
        <v>181</v>
      </c>
      <c r="B31" s="971"/>
      <c r="C31" s="971"/>
      <c r="D31" s="971"/>
      <c r="E31" s="971"/>
      <c r="F31" s="971"/>
      <c r="G31" s="971"/>
      <c r="H31" s="971"/>
      <c r="I31" s="971"/>
      <c r="J31" s="971"/>
      <c r="K31" s="971"/>
      <c r="L31" s="971"/>
      <c r="M31" s="971"/>
      <c r="N31" s="971"/>
      <c r="O31" s="971"/>
      <c r="P31" s="971"/>
      <c r="Q31" s="971"/>
      <c r="R31" s="971"/>
      <c r="S31" s="971"/>
      <c r="T31" s="971"/>
      <c r="U31" s="1118"/>
      <c r="V31" s="1118"/>
      <c r="W31" s="1118"/>
      <c r="X31" s="1118"/>
      <c r="Y31" s="449"/>
    </row>
  </sheetData>
  <mergeCells count="11">
    <mergeCell ref="A31:T31"/>
    <mergeCell ref="A2:X2"/>
    <mergeCell ref="A3:X3"/>
    <mergeCell ref="B7:C8"/>
    <mergeCell ref="E7:F8"/>
    <mergeCell ref="H7:I8"/>
    <mergeCell ref="K7:L8"/>
    <mergeCell ref="N7:O8"/>
    <mergeCell ref="Q7:R8"/>
    <mergeCell ref="T7:U8"/>
    <mergeCell ref="W7:X8"/>
  </mergeCells>
  <hyperlinks>
    <hyperlink ref="A1" location="Índice!A1" display="Volver al Índice" xr:uid="{250385E8-FEAD-46DD-83DD-6C1E38F5AB12}"/>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A16E-0B16-4250-8983-ECA7C42283B7}">
  <dimension ref="A1:T28"/>
  <sheetViews>
    <sheetView showGridLines="0" zoomScaleNormal="100" workbookViewId="0"/>
  </sheetViews>
  <sheetFormatPr baseColWidth="10" defaultColWidth="11.44140625" defaultRowHeight="13.2"/>
  <cols>
    <col min="1" max="1" width="40.88671875" style="165" customWidth="1"/>
    <col min="2" max="2" width="21.44140625" style="165" customWidth="1"/>
    <col min="3" max="3" width="23" style="165" bestFit="1" customWidth="1"/>
    <col min="4" max="4" width="23.109375" style="165" bestFit="1" customWidth="1"/>
    <col min="5" max="5" width="21.44140625" style="165" customWidth="1"/>
    <col min="6" max="6" width="23.44140625" style="165" bestFit="1" customWidth="1"/>
    <col min="7" max="256" width="11.44140625" style="165"/>
    <col min="257" max="257" width="40.88671875" style="165" customWidth="1"/>
    <col min="258" max="258" width="21.44140625" style="165" customWidth="1"/>
    <col min="259" max="259" width="23" style="165" bestFit="1" customWidth="1"/>
    <col min="260" max="260" width="23.109375" style="165" bestFit="1" customWidth="1"/>
    <col min="261" max="261" width="21.44140625" style="165" customWidth="1"/>
    <col min="262" max="262" width="23.44140625" style="165" bestFit="1" customWidth="1"/>
    <col min="263" max="512" width="11.44140625" style="165"/>
    <col min="513" max="513" width="40.88671875" style="165" customWidth="1"/>
    <col min="514" max="514" width="21.44140625" style="165" customWidth="1"/>
    <col min="515" max="515" width="23" style="165" bestFit="1" customWidth="1"/>
    <col min="516" max="516" width="23.109375" style="165" bestFit="1" customWidth="1"/>
    <col min="517" max="517" width="21.44140625" style="165" customWidth="1"/>
    <col min="518" max="518" width="23.44140625" style="165" bestFit="1" customWidth="1"/>
    <col min="519" max="768" width="11.44140625" style="165"/>
    <col min="769" max="769" width="40.88671875" style="165" customWidth="1"/>
    <col min="770" max="770" width="21.44140625" style="165" customWidth="1"/>
    <col min="771" max="771" width="23" style="165" bestFit="1" customWidth="1"/>
    <col min="772" max="772" width="23.109375" style="165" bestFit="1" customWidth="1"/>
    <col min="773" max="773" width="21.44140625" style="165" customWidth="1"/>
    <col min="774" max="774" width="23.44140625" style="165" bestFit="1" customWidth="1"/>
    <col min="775" max="1024" width="11.44140625" style="165"/>
    <col min="1025" max="1025" width="40.88671875" style="165" customWidth="1"/>
    <col min="1026" max="1026" width="21.44140625" style="165" customWidth="1"/>
    <col min="1027" max="1027" width="23" style="165" bestFit="1" customWidth="1"/>
    <col min="1028" max="1028" width="23.109375" style="165" bestFit="1" customWidth="1"/>
    <col min="1029" max="1029" width="21.44140625" style="165" customWidth="1"/>
    <col min="1030" max="1030" width="23.44140625" style="165" bestFit="1" customWidth="1"/>
    <col min="1031" max="1280" width="11.44140625" style="165"/>
    <col min="1281" max="1281" width="40.88671875" style="165" customWidth="1"/>
    <col min="1282" max="1282" width="21.44140625" style="165" customWidth="1"/>
    <col min="1283" max="1283" width="23" style="165" bestFit="1" customWidth="1"/>
    <col min="1284" max="1284" width="23.109375" style="165" bestFit="1" customWidth="1"/>
    <col min="1285" max="1285" width="21.44140625" style="165" customWidth="1"/>
    <col min="1286" max="1286" width="23.44140625" style="165" bestFit="1" customWidth="1"/>
    <col min="1287" max="1536" width="11.44140625" style="165"/>
    <col min="1537" max="1537" width="40.88671875" style="165" customWidth="1"/>
    <col min="1538" max="1538" width="21.44140625" style="165" customWidth="1"/>
    <col min="1539" max="1539" width="23" style="165" bestFit="1" customWidth="1"/>
    <col min="1540" max="1540" width="23.109375" style="165" bestFit="1" customWidth="1"/>
    <col min="1541" max="1541" width="21.44140625" style="165" customWidth="1"/>
    <col min="1542" max="1542" width="23.44140625" style="165" bestFit="1" customWidth="1"/>
    <col min="1543" max="1792" width="11.44140625" style="165"/>
    <col min="1793" max="1793" width="40.88671875" style="165" customWidth="1"/>
    <col min="1794" max="1794" width="21.44140625" style="165" customWidth="1"/>
    <col min="1795" max="1795" width="23" style="165" bestFit="1" customWidth="1"/>
    <col min="1796" max="1796" width="23.109375" style="165" bestFit="1" customWidth="1"/>
    <col min="1797" max="1797" width="21.44140625" style="165" customWidth="1"/>
    <col min="1798" max="1798" width="23.44140625" style="165" bestFit="1" customWidth="1"/>
    <col min="1799" max="2048" width="11.44140625" style="165"/>
    <col min="2049" max="2049" width="40.88671875" style="165" customWidth="1"/>
    <col min="2050" max="2050" width="21.44140625" style="165" customWidth="1"/>
    <col min="2051" max="2051" width="23" style="165" bestFit="1" customWidth="1"/>
    <col min="2052" max="2052" width="23.109375" style="165" bestFit="1" customWidth="1"/>
    <col min="2053" max="2053" width="21.44140625" style="165" customWidth="1"/>
    <col min="2054" max="2054" width="23.44140625" style="165" bestFit="1" customWidth="1"/>
    <col min="2055" max="2304" width="11.44140625" style="165"/>
    <col min="2305" max="2305" width="40.88671875" style="165" customWidth="1"/>
    <col min="2306" max="2306" width="21.44140625" style="165" customWidth="1"/>
    <col min="2307" max="2307" width="23" style="165" bestFit="1" customWidth="1"/>
    <col min="2308" max="2308" width="23.109375" style="165" bestFit="1" customWidth="1"/>
    <col min="2309" max="2309" width="21.44140625" style="165" customWidth="1"/>
    <col min="2310" max="2310" width="23.44140625" style="165" bestFit="1" customWidth="1"/>
    <col min="2311" max="2560" width="11.44140625" style="165"/>
    <col min="2561" max="2561" width="40.88671875" style="165" customWidth="1"/>
    <col min="2562" max="2562" width="21.44140625" style="165" customWidth="1"/>
    <col min="2563" max="2563" width="23" style="165" bestFit="1" customWidth="1"/>
    <col min="2564" max="2564" width="23.109375" style="165" bestFit="1" customWidth="1"/>
    <col min="2565" max="2565" width="21.44140625" style="165" customWidth="1"/>
    <col min="2566" max="2566" width="23.44140625" style="165" bestFit="1" customWidth="1"/>
    <col min="2567" max="2816" width="11.44140625" style="165"/>
    <col min="2817" max="2817" width="40.88671875" style="165" customWidth="1"/>
    <col min="2818" max="2818" width="21.44140625" style="165" customWidth="1"/>
    <col min="2819" max="2819" width="23" style="165" bestFit="1" customWidth="1"/>
    <col min="2820" max="2820" width="23.109375" style="165" bestFit="1" customWidth="1"/>
    <col min="2821" max="2821" width="21.44140625" style="165" customWidth="1"/>
    <col min="2822" max="2822" width="23.44140625" style="165" bestFit="1" customWidth="1"/>
    <col min="2823" max="3072" width="11.44140625" style="165"/>
    <col min="3073" max="3073" width="40.88671875" style="165" customWidth="1"/>
    <col min="3074" max="3074" width="21.44140625" style="165" customWidth="1"/>
    <col min="3075" max="3075" width="23" style="165" bestFit="1" customWidth="1"/>
    <col min="3076" max="3076" width="23.109375" style="165" bestFit="1" customWidth="1"/>
    <col min="3077" max="3077" width="21.44140625" style="165" customWidth="1"/>
    <col min="3078" max="3078" width="23.44140625" style="165" bestFit="1" customWidth="1"/>
    <col min="3079" max="3328" width="11.44140625" style="165"/>
    <col min="3329" max="3329" width="40.88671875" style="165" customWidth="1"/>
    <col min="3330" max="3330" width="21.44140625" style="165" customWidth="1"/>
    <col min="3331" max="3331" width="23" style="165" bestFit="1" customWidth="1"/>
    <col min="3332" max="3332" width="23.109375" style="165" bestFit="1" customWidth="1"/>
    <col min="3333" max="3333" width="21.44140625" style="165" customWidth="1"/>
    <col min="3334" max="3334" width="23.44140625" style="165" bestFit="1" customWidth="1"/>
    <col min="3335" max="3584" width="11.44140625" style="165"/>
    <col min="3585" max="3585" width="40.88671875" style="165" customWidth="1"/>
    <col min="3586" max="3586" width="21.44140625" style="165" customWidth="1"/>
    <col min="3587" max="3587" width="23" style="165" bestFit="1" customWidth="1"/>
    <col min="3588" max="3588" width="23.109375" style="165" bestFit="1" customWidth="1"/>
    <col min="3589" max="3589" width="21.44140625" style="165" customWidth="1"/>
    <col min="3590" max="3590" width="23.44140625" style="165" bestFit="1" customWidth="1"/>
    <col min="3591" max="3840" width="11.44140625" style="165"/>
    <col min="3841" max="3841" width="40.88671875" style="165" customWidth="1"/>
    <col min="3842" max="3842" width="21.44140625" style="165" customWidth="1"/>
    <col min="3843" max="3843" width="23" style="165" bestFit="1" customWidth="1"/>
    <col min="3844" max="3844" width="23.109375" style="165" bestFit="1" customWidth="1"/>
    <col min="3845" max="3845" width="21.44140625" style="165" customWidth="1"/>
    <col min="3846" max="3846" width="23.44140625" style="165" bestFit="1" customWidth="1"/>
    <col min="3847" max="4096" width="11.44140625" style="165"/>
    <col min="4097" max="4097" width="40.88671875" style="165" customWidth="1"/>
    <col min="4098" max="4098" width="21.44140625" style="165" customWidth="1"/>
    <col min="4099" max="4099" width="23" style="165" bestFit="1" customWidth="1"/>
    <col min="4100" max="4100" width="23.109375" style="165" bestFit="1" customWidth="1"/>
    <col min="4101" max="4101" width="21.44140625" style="165" customWidth="1"/>
    <col min="4102" max="4102" width="23.44140625" style="165" bestFit="1" customWidth="1"/>
    <col min="4103" max="4352" width="11.44140625" style="165"/>
    <col min="4353" max="4353" width="40.88671875" style="165" customWidth="1"/>
    <col min="4354" max="4354" width="21.44140625" style="165" customWidth="1"/>
    <col min="4355" max="4355" width="23" style="165" bestFit="1" customWidth="1"/>
    <col min="4356" max="4356" width="23.109375" style="165" bestFit="1" customWidth="1"/>
    <col min="4357" max="4357" width="21.44140625" style="165" customWidth="1"/>
    <col min="4358" max="4358" width="23.44140625" style="165" bestFit="1" customWidth="1"/>
    <col min="4359" max="4608" width="11.44140625" style="165"/>
    <col min="4609" max="4609" width="40.88671875" style="165" customWidth="1"/>
    <col min="4610" max="4610" width="21.44140625" style="165" customWidth="1"/>
    <col min="4611" max="4611" width="23" style="165" bestFit="1" customWidth="1"/>
    <col min="4612" max="4612" width="23.109375" style="165" bestFit="1" customWidth="1"/>
    <col min="4613" max="4613" width="21.44140625" style="165" customWidth="1"/>
    <col min="4614" max="4614" width="23.44140625" style="165" bestFit="1" customWidth="1"/>
    <col min="4615" max="4864" width="11.44140625" style="165"/>
    <col min="4865" max="4865" width="40.88671875" style="165" customWidth="1"/>
    <col min="4866" max="4866" width="21.44140625" style="165" customWidth="1"/>
    <col min="4867" max="4867" width="23" style="165" bestFit="1" customWidth="1"/>
    <col min="4868" max="4868" width="23.109375" style="165" bestFit="1" customWidth="1"/>
    <col min="4869" max="4869" width="21.44140625" style="165" customWidth="1"/>
    <col min="4870" max="4870" width="23.44140625" style="165" bestFit="1" customWidth="1"/>
    <col min="4871" max="5120" width="11.44140625" style="165"/>
    <col min="5121" max="5121" width="40.88671875" style="165" customWidth="1"/>
    <col min="5122" max="5122" width="21.44140625" style="165" customWidth="1"/>
    <col min="5123" max="5123" width="23" style="165" bestFit="1" customWidth="1"/>
    <col min="5124" max="5124" width="23.109375" style="165" bestFit="1" customWidth="1"/>
    <col min="5125" max="5125" width="21.44140625" style="165" customWidth="1"/>
    <col min="5126" max="5126" width="23.44140625" style="165" bestFit="1" customWidth="1"/>
    <col min="5127" max="5376" width="11.44140625" style="165"/>
    <col min="5377" max="5377" width="40.88671875" style="165" customWidth="1"/>
    <col min="5378" max="5378" width="21.44140625" style="165" customWidth="1"/>
    <col min="5379" max="5379" width="23" style="165" bestFit="1" customWidth="1"/>
    <col min="5380" max="5380" width="23.109375" style="165" bestFit="1" customWidth="1"/>
    <col min="5381" max="5381" width="21.44140625" style="165" customWidth="1"/>
    <col min="5382" max="5382" width="23.44140625" style="165" bestFit="1" customWidth="1"/>
    <col min="5383" max="5632" width="11.44140625" style="165"/>
    <col min="5633" max="5633" width="40.88671875" style="165" customWidth="1"/>
    <col min="5634" max="5634" width="21.44140625" style="165" customWidth="1"/>
    <col min="5635" max="5635" width="23" style="165" bestFit="1" customWidth="1"/>
    <col min="5636" max="5636" width="23.109375" style="165" bestFit="1" customWidth="1"/>
    <col min="5637" max="5637" width="21.44140625" style="165" customWidth="1"/>
    <col min="5638" max="5638" width="23.44140625" style="165" bestFit="1" customWidth="1"/>
    <col min="5639" max="5888" width="11.44140625" style="165"/>
    <col min="5889" max="5889" width="40.88671875" style="165" customWidth="1"/>
    <col min="5890" max="5890" width="21.44140625" style="165" customWidth="1"/>
    <col min="5891" max="5891" width="23" style="165" bestFit="1" customWidth="1"/>
    <col min="5892" max="5892" width="23.109375" style="165" bestFit="1" customWidth="1"/>
    <col min="5893" max="5893" width="21.44140625" style="165" customWidth="1"/>
    <col min="5894" max="5894" width="23.44140625" style="165" bestFit="1" customWidth="1"/>
    <col min="5895" max="6144" width="11.44140625" style="165"/>
    <col min="6145" max="6145" width="40.88671875" style="165" customWidth="1"/>
    <col min="6146" max="6146" width="21.44140625" style="165" customWidth="1"/>
    <col min="6147" max="6147" width="23" style="165" bestFit="1" customWidth="1"/>
    <col min="6148" max="6148" width="23.109375" style="165" bestFit="1" customWidth="1"/>
    <col min="6149" max="6149" width="21.44140625" style="165" customWidth="1"/>
    <col min="6150" max="6150" width="23.44140625" style="165" bestFit="1" customWidth="1"/>
    <col min="6151" max="6400" width="11.44140625" style="165"/>
    <col min="6401" max="6401" width="40.88671875" style="165" customWidth="1"/>
    <col min="6402" max="6402" width="21.44140625" style="165" customWidth="1"/>
    <col min="6403" max="6403" width="23" style="165" bestFit="1" customWidth="1"/>
    <col min="6404" max="6404" width="23.109375" style="165" bestFit="1" customWidth="1"/>
    <col min="6405" max="6405" width="21.44140625" style="165" customWidth="1"/>
    <col min="6406" max="6406" width="23.44140625" style="165" bestFit="1" customWidth="1"/>
    <col min="6407" max="6656" width="11.44140625" style="165"/>
    <col min="6657" max="6657" width="40.88671875" style="165" customWidth="1"/>
    <col min="6658" max="6658" width="21.44140625" style="165" customWidth="1"/>
    <col min="6659" max="6659" width="23" style="165" bestFit="1" customWidth="1"/>
    <col min="6660" max="6660" width="23.109375" style="165" bestFit="1" customWidth="1"/>
    <col min="6661" max="6661" width="21.44140625" style="165" customWidth="1"/>
    <col min="6662" max="6662" width="23.44140625" style="165" bestFit="1" customWidth="1"/>
    <col min="6663" max="6912" width="11.44140625" style="165"/>
    <col min="6913" max="6913" width="40.88671875" style="165" customWidth="1"/>
    <col min="6914" max="6914" width="21.44140625" style="165" customWidth="1"/>
    <col min="6915" max="6915" width="23" style="165" bestFit="1" customWidth="1"/>
    <col min="6916" max="6916" width="23.109375" style="165" bestFit="1" customWidth="1"/>
    <col min="6917" max="6917" width="21.44140625" style="165" customWidth="1"/>
    <col min="6918" max="6918" width="23.44140625" style="165" bestFit="1" customWidth="1"/>
    <col min="6919" max="7168" width="11.44140625" style="165"/>
    <col min="7169" max="7169" width="40.88671875" style="165" customWidth="1"/>
    <col min="7170" max="7170" width="21.44140625" style="165" customWidth="1"/>
    <col min="7171" max="7171" width="23" style="165" bestFit="1" customWidth="1"/>
    <col min="7172" max="7172" width="23.109375" style="165" bestFit="1" customWidth="1"/>
    <col min="7173" max="7173" width="21.44140625" style="165" customWidth="1"/>
    <col min="7174" max="7174" width="23.44140625" style="165" bestFit="1" customWidth="1"/>
    <col min="7175" max="7424" width="11.44140625" style="165"/>
    <col min="7425" max="7425" width="40.88671875" style="165" customWidth="1"/>
    <col min="7426" max="7426" width="21.44140625" style="165" customWidth="1"/>
    <col min="7427" max="7427" width="23" style="165" bestFit="1" customWidth="1"/>
    <col min="7428" max="7428" width="23.109375" style="165" bestFit="1" customWidth="1"/>
    <col min="7429" max="7429" width="21.44140625" style="165" customWidth="1"/>
    <col min="7430" max="7430" width="23.44140625" style="165" bestFit="1" customWidth="1"/>
    <col min="7431" max="7680" width="11.44140625" style="165"/>
    <col min="7681" max="7681" width="40.88671875" style="165" customWidth="1"/>
    <col min="7682" max="7682" width="21.44140625" style="165" customWidth="1"/>
    <col min="7683" max="7683" width="23" style="165" bestFit="1" customWidth="1"/>
    <col min="7684" max="7684" width="23.109375" style="165" bestFit="1" customWidth="1"/>
    <col min="7685" max="7685" width="21.44140625" style="165" customWidth="1"/>
    <col min="7686" max="7686" width="23.44140625" style="165" bestFit="1" customWidth="1"/>
    <col min="7687" max="7936" width="11.44140625" style="165"/>
    <col min="7937" max="7937" width="40.88671875" style="165" customWidth="1"/>
    <col min="7938" max="7938" width="21.44140625" style="165" customWidth="1"/>
    <col min="7939" max="7939" width="23" style="165" bestFit="1" customWidth="1"/>
    <col min="7940" max="7940" width="23.109375" style="165" bestFit="1" customWidth="1"/>
    <col min="7941" max="7941" width="21.44140625" style="165" customWidth="1"/>
    <col min="7942" max="7942" width="23.44140625" style="165" bestFit="1" customWidth="1"/>
    <col min="7943" max="8192" width="11.44140625" style="165"/>
    <col min="8193" max="8193" width="40.88671875" style="165" customWidth="1"/>
    <col min="8194" max="8194" width="21.44140625" style="165" customWidth="1"/>
    <col min="8195" max="8195" width="23" style="165" bestFit="1" customWidth="1"/>
    <col min="8196" max="8196" width="23.109375" style="165" bestFit="1" customWidth="1"/>
    <col min="8197" max="8197" width="21.44140625" style="165" customWidth="1"/>
    <col min="8198" max="8198" width="23.44140625" style="165" bestFit="1" customWidth="1"/>
    <col min="8199" max="8448" width="11.44140625" style="165"/>
    <col min="8449" max="8449" width="40.88671875" style="165" customWidth="1"/>
    <col min="8450" max="8450" width="21.44140625" style="165" customWidth="1"/>
    <col min="8451" max="8451" width="23" style="165" bestFit="1" customWidth="1"/>
    <col min="8452" max="8452" width="23.109375" style="165" bestFit="1" customWidth="1"/>
    <col min="8453" max="8453" width="21.44140625" style="165" customWidth="1"/>
    <col min="8454" max="8454" width="23.44140625" style="165" bestFit="1" customWidth="1"/>
    <col min="8455" max="8704" width="11.44140625" style="165"/>
    <col min="8705" max="8705" width="40.88671875" style="165" customWidth="1"/>
    <col min="8706" max="8706" width="21.44140625" style="165" customWidth="1"/>
    <col min="8707" max="8707" width="23" style="165" bestFit="1" customWidth="1"/>
    <col min="8708" max="8708" width="23.109375" style="165" bestFit="1" customWidth="1"/>
    <col min="8709" max="8709" width="21.44140625" style="165" customWidth="1"/>
    <col min="8710" max="8710" width="23.44140625" style="165" bestFit="1" customWidth="1"/>
    <col min="8711" max="8960" width="11.44140625" style="165"/>
    <col min="8961" max="8961" width="40.88671875" style="165" customWidth="1"/>
    <col min="8962" max="8962" width="21.44140625" style="165" customWidth="1"/>
    <col min="8963" max="8963" width="23" style="165" bestFit="1" customWidth="1"/>
    <col min="8964" max="8964" width="23.109375" style="165" bestFit="1" customWidth="1"/>
    <col min="8965" max="8965" width="21.44140625" style="165" customWidth="1"/>
    <col min="8966" max="8966" width="23.44140625" style="165" bestFit="1" customWidth="1"/>
    <col min="8967" max="9216" width="11.44140625" style="165"/>
    <col min="9217" max="9217" width="40.88671875" style="165" customWidth="1"/>
    <col min="9218" max="9218" width="21.44140625" style="165" customWidth="1"/>
    <col min="9219" max="9219" width="23" style="165" bestFit="1" customWidth="1"/>
    <col min="9220" max="9220" width="23.109375" style="165" bestFit="1" customWidth="1"/>
    <col min="9221" max="9221" width="21.44140625" style="165" customWidth="1"/>
    <col min="9222" max="9222" width="23.44140625" style="165" bestFit="1" customWidth="1"/>
    <col min="9223" max="9472" width="11.44140625" style="165"/>
    <col min="9473" max="9473" width="40.88671875" style="165" customWidth="1"/>
    <col min="9474" max="9474" width="21.44140625" style="165" customWidth="1"/>
    <col min="9475" max="9475" width="23" style="165" bestFit="1" customWidth="1"/>
    <col min="9476" max="9476" width="23.109375" style="165" bestFit="1" customWidth="1"/>
    <col min="9477" max="9477" width="21.44140625" style="165" customWidth="1"/>
    <col min="9478" max="9478" width="23.44140625" style="165" bestFit="1" customWidth="1"/>
    <col min="9479" max="9728" width="11.44140625" style="165"/>
    <col min="9729" max="9729" width="40.88671875" style="165" customWidth="1"/>
    <col min="9730" max="9730" width="21.44140625" style="165" customWidth="1"/>
    <col min="9731" max="9731" width="23" style="165" bestFit="1" customWidth="1"/>
    <col min="9732" max="9732" width="23.109375" style="165" bestFit="1" customWidth="1"/>
    <col min="9733" max="9733" width="21.44140625" style="165" customWidth="1"/>
    <col min="9734" max="9734" width="23.44140625" style="165" bestFit="1" customWidth="1"/>
    <col min="9735" max="9984" width="11.44140625" style="165"/>
    <col min="9985" max="9985" width="40.88671875" style="165" customWidth="1"/>
    <col min="9986" max="9986" width="21.44140625" style="165" customWidth="1"/>
    <col min="9987" max="9987" width="23" style="165" bestFit="1" customWidth="1"/>
    <col min="9988" max="9988" width="23.109375" style="165" bestFit="1" customWidth="1"/>
    <col min="9989" max="9989" width="21.44140625" style="165" customWidth="1"/>
    <col min="9990" max="9990" width="23.44140625" style="165" bestFit="1" customWidth="1"/>
    <col min="9991" max="10240" width="11.44140625" style="165"/>
    <col min="10241" max="10241" width="40.88671875" style="165" customWidth="1"/>
    <col min="10242" max="10242" width="21.44140625" style="165" customWidth="1"/>
    <col min="10243" max="10243" width="23" style="165" bestFit="1" customWidth="1"/>
    <col min="10244" max="10244" width="23.109375" style="165" bestFit="1" customWidth="1"/>
    <col min="10245" max="10245" width="21.44140625" style="165" customWidth="1"/>
    <col min="10246" max="10246" width="23.44140625" style="165" bestFit="1" customWidth="1"/>
    <col min="10247" max="10496" width="11.44140625" style="165"/>
    <col min="10497" max="10497" width="40.88671875" style="165" customWidth="1"/>
    <col min="10498" max="10498" width="21.44140625" style="165" customWidth="1"/>
    <col min="10499" max="10499" width="23" style="165" bestFit="1" customWidth="1"/>
    <col min="10500" max="10500" width="23.109375" style="165" bestFit="1" customWidth="1"/>
    <col min="10501" max="10501" width="21.44140625" style="165" customWidth="1"/>
    <col min="10502" max="10502" width="23.44140625" style="165" bestFit="1" customWidth="1"/>
    <col min="10503" max="10752" width="11.44140625" style="165"/>
    <col min="10753" max="10753" width="40.88671875" style="165" customWidth="1"/>
    <col min="10754" max="10754" width="21.44140625" style="165" customWidth="1"/>
    <col min="10755" max="10755" width="23" style="165" bestFit="1" customWidth="1"/>
    <col min="10756" max="10756" width="23.109375" style="165" bestFit="1" customWidth="1"/>
    <col min="10757" max="10757" width="21.44140625" style="165" customWidth="1"/>
    <col min="10758" max="10758" width="23.44140625" style="165" bestFit="1" customWidth="1"/>
    <col min="10759" max="11008" width="11.44140625" style="165"/>
    <col min="11009" max="11009" width="40.88671875" style="165" customWidth="1"/>
    <col min="11010" max="11010" width="21.44140625" style="165" customWidth="1"/>
    <col min="11011" max="11011" width="23" style="165" bestFit="1" customWidth="1"/>
    <col min="11012" max="11012" width="23.109375" style="165" bestFit="1" customWidth="1"/>
    <col min="11013" max="11013" width="21.44140625" style="165" customWidth="1"/>
    <col min="11014" max="11014" width="23.44140625" style="165" bestFit="1" customWidth="1"/>
    <col min="11015" max="11264" width="11.44140625" style="165"/>
    <col min="11265" max="11265" width="40.88671875" style="165" customWidth="1"/>
    <col min="11266" max="11266" width="21.44140625" style="165" customWidth="1"/>
    <col min="11267" max="11267" width="23" style="165" bestFit="1" customWidth="1"/>
    <col min="11268" max="11268" width="23.109375" style="165" bestFit="1" customWidth="1"/>
    <col min="11269" max="11269" width="21.44140625" style="165" customWidth="1"/>
    <col min="11270" max="11270" width="23.44140625" style="165" bestFit="1" customWidth="1"/>
    <col min="11271" max="11520" width="11.44140625" style="165"/>
    <col min="11521" max="11521" width="40.88671875" style="165" customWidth="1"/>
    <col min="11522" max="11522" width="21.44140625" style="165" customWidth="1"/>
    <col min="11523" max="11523" width="23" style="165" bestFit="1" customWidth="1"/>
    <col min="11524" max="11524" width="23.109375" style="165" bestFit="1" customWidth="1"/>
    <col min="11525" max="11525" width="21.44140625" style="165" customWidth="1"/>
    <col min="11526" max="11526" width="23.44140625" style="165" bestFit="1" customWidth="1"/>
    <col min="11527" max="11776" width="11.44140625" style="165"/>
    <col min="11777" max="11777" width="40.88671875" style="165" customWidth="1"/>
    <col min="11778" max="11778" width="21.44140625" style="165" customWidth="1"/>
    <col min="11779" max="11779" width="23" style="165" bestFit="1" customWidth="1"/>
    <col min="11780" max="11780" width="23.109375" style="165" bestFit="1" customWidth="1"/>
    <col min="11781" max="11781" width="21.44140625" style="165" customWidth="1"/>
    <col min="11782" max="11782" width="23.44140625" style="165" bestFit="1" customWidth="1"/>
    <col min="11783" max="12032" width="11.44140625" style="165"/>
    <col min="12033" max="12033" width="40.88671875" style="165" customWidth="1"/>
    <col min="12034" max="12034" width="21.44140625" style="165" customWidth="1"/>
    <col min="12035" max="12035" width="23" style="165" bestFit="1" customWidth="1"/>
    <col min="12036" max="12036" width="23.109375" style="165" bestFit="1" customWidth="1"/>
    <col min="12037" max="12037" width="21.44140625" style="165" customWidth="1"/>
    <col min="12038" max="12038" width="23.44140625" style="165" bestFit="1" customWidth="1"/>
    <col min="12039" max="12288" width="11.44140625" style="165"/>
    <col min="12289" max="12289" width="40.88671875" style="165" customWidth="1"/>
    <col min="12290" max="12290" width="21.44140625" style="165" customWidth="1"/>
    <col min="12291" max="12291" width="23" style="165" bestFit="1" customWidth="1"/>
    <col min="12292" max="12292" width="23.109375" style="165" bestFit="1" customWidth="1"/>
    <col min="12293" max="12293" width="21.44140625" style="165" customWidth="1"/>
    <col min="12294" max="12294" width="23.44140625" style="165" bestFit="1" customWidth="1"/>
    <col min="12295" max="12544" width="11.44140625" style="165"/>
    <col min="12545" max="12545" width="40.88671875" style="165" customWidth="1"/>
    <col min="12546" max="12546" width="21.44140625" style="165" customWidth="1"/>
    <col min="12547" max="12547" width="23" style="165" bestFit="1" customWidth="1"/>
    <col min="12548" max="12548" width="23.109375" style="165" bestFit="1" customWidth="1"/>
    <col min="12549" max="12549" width="21.44140625" style="165" customWidth="1"/>
    <col min="12550" max="12550" width="23.44140625" style="165" bestFit="1" customWidth="1"/>
    <col min="12551" max="12800" width="11.44140625" style="165"/>
    <col min="12801" max="12801" width="40.88671875" style="165" customWidth="1"/>
    <col min="12802" max="12802" width="21.44140625" style="165" customWidth="1"/>
    <col min="12803" max="12803" width="23" style="165" bestFit="1" customWidth="1"/>
    <col min="12804" max="12804" width="23.109375" style="165" bestFit="1" customWidth="1"/>
    <col min="12805" max="12805" width="21.44140625" style="165" customWidth="1"/>
    <col min="12806" max="12806" width="23.44140625" style="165" bestFit="1" customWidth="1"/>
    <col min="12807" max="13056" width="11.44140625" style="165"/>
    <col min="13057" max="13057" width="40.88671875" style="165" customWidth="1"/>
    <col min="13058" max="13058" width="21.44140625" style="165" customWidth="1"/>
    <col min="13059" max="13059" width="23" style="165" bestFit="1" customWidth="1"/>
    <col min="13060" max="13060" width="23.109375" style="165" bestFit="1" customWidth="1"/>
    <col min="13061" max="13061" width="21.44140625" style="165" customWidth="1"/>
    <col min="13062" max="13062" width="23.44140625" style="165" bestFit="1" customWidth="1"/>
    <col min="13063" max="13312" width="11.44140625" style="165"/>
    <col min="13313" max="13313" width="40.88671875" style="165" customWidth="1"/>
    <col min="13314" max="13314" width="21.44140625" style="165" customWidth="1"/>
    <col min="13315" max="13315" width="23" style="165" bestFit="1" customWidth="1"/>
    <col min="13316" max="13316" width="23.109375" style="165" bestFit="1" customWidth="1"/>
    <col min="13317" max="13317" width="21.44140625" style="165" customWidth="1"/>
    <col min="13318" max="13318" width="23.44140625" style="165" bestFit="1" customWidth="1"/>
    <col min="13319" max="13568" width="11.44140625" style="165"/>
    <col min="13569" max="13569" width="40.88671875" style="165" customWidth="1"/>
    <col min="13570" max="13570" width="21.44140625" style="165" customWidth="1"/>
    <col min="13571" max="13571" width="23" style="165" bestFit="1" customWidth="1"/>
    <col min="13572" max="13572" width="23.109375" style="165" bestFit="1" customWidth="1"/>
    <col min="13573" max="13573" width="21.44140625" style="165" customWidth="1"/>
    <col min="13574" max="13574" width="23.44140625" style="165" bestFit="1" customWidth="1"/>
    <col min="13575" max="13824" width="11.44140625" style="165"/>
    <col min="13825" max="13825" width="40.88671875" style="165" customWidth="1"/>
    <col min="13826" max="13826" width="21.44140625" style="165" customWidth="1"/>
    <col min="13827" max="13827" width="23" style="165" bestFit="1" customWidth="1"/>
    <col min="13828" max="13828" width="23.109375" style="165" bestFit="1" customWidth="1"/>
    <col min="13829" max="13829" width="21.44140625" style="165" customWidth="1"/>
    <col min="13830" max="13830" width="23.44140625" style="165" bestFit="1" customWidth="1"/>
    <col min="13831" max="14080" width="11.44140625" style="165"/>
    <col min="14081" max="14081" width="40.88671875" style="165" customWidth="1"/>
    <col min="14082" max="14082" width="21.44140625" style="165" customWidth="1"/>
    <col min="14083" max="14083" width="23" style="165" bestFit="1" customWidth="1"/>
    <col min="14084" max="14084" width="23.109375" style="165" bestFit="1" customWidth="1"/>
    <col min="14085" max="14085" width="21.44140625" style="165" customWidth="1"/>
    <col min="14086" max="14086" width="23.44140625" style="165" bestFit="1" customWidth="1"/>
    <col min="14087" max="14336" width="11.44140625" style="165"/>
    <col min="14337" max="14337" width="40.88671875" style="165" customWidth="1"/>
    <col min="14338" max="14338" width="21.44140625" style="165" customWidth="1"/>
    <col min="14339" max="14339" width="23" style="165" bestFit="1" customWidth="1"/>
    <col min="14340" max="14340" width="23.109375" style="165" bestFit="1" customWidth="1"/>
    <col min="14341" max="14341" width="21.44140625" style="165" customWidth="1"/>
    <col min="14342" max="14342" width="23.44140625" style="165" bestFit="1" customWidth="1"/>
    <col min="14343" max="14592" width="11.44140625" style="165"/>
    <col min="14593" max="14593" width="40.88671875" style="165" customWidth="1"/>
    <col min="14594" max="14594" width="21.44140625" style="165" customWidth="1"/>
    <col min="14595" max="14595" width="23" style="165" bestFit="1" customWidth="1"/>
    <col min="14596" max="14596" width="23.109375" style="165" bestFit="1" customWidth="1"/>
    <col min="14597" max="14597" width="21.44140625" style="165" customWidth="1"/>
    <col min="14598" max="14598" width="23.44140625" style="165" bestFit="1" customWidth="1"/>
    <col min="14599" max="14848" width="11.44140625" style="165"/>
    <col min="14849" max="14849" width="40.88671875" style="165" customWidth="1"/>
    <col min="14850" max="14850" width="21.44140625" style="165" customWidth="1"/>
    <col min="14851" max="14851" width="23" style="165" bestFit="1" customWidth="1"/>
    <col min="14852" max="14852" width="23.109375" style="165" bestFit="1" customWidth="1"/>
    <col min="14853" max="14853" width="21.44140625" style="165" customWidth="1"/>
    <col min="14854" max="14854" width="23.44140625" style="165" bestFit="1" customWidth="1"/>
    <col min="14855" max="15104" width="11.44140625" style="165"/>
    <col min="15105" max="15105" width="40.88671875" style="165" customWidth="1"/>
    <col min="15106" max="15106" width="21.44140625" style="165" customWidth="1"/>
    <col min="15107" max="15107" width="23" style="165" bestFit="1" customWidth="1"/>
    <col min="15108" max="15108" width="23.109375" style="165" bestFit="1" customWidth="1"/>
    <col min="15109" max="15109" width="21.44140625" style="165" customWidth="1"/>
    <col min="15110" max="15110" width="23.44140625" style="165" bestFit="1" customWidth="1"/>
    <col min="15111" max="15360" width="11.44140625" style="165"/>
    <col min="15361" max="15361" width="40.88671875" style="165" customWidth="1"/>
    <col min="15362" max="15362" width="21.44140625" style="165" customWidth="1"/>
    <col min="15363" max="15363" width="23" style="165" bestFit="1" customWidth="1"/>
    <col min="15364" max="15364" width="23.109375" style="165" bestFit="1" customWidth="1"/>
    <col min="15365" max="15365" width="21.44140625" style="165" customWidth="1"/>
    <col min="15366" max="15366" width="23.44140625" style="165" bestFit="1" customWidth="1"/>
    <col min="15367" max="15616" width="11.44140625" style="165"/>
    <col min="15617" max="15617" width="40.88671875" style="165" customWidth="1"/>
    <col min="15618" max="15618" width="21.44140625" style="165" customWidth="1"/>
    <col min="15619" max="15619" width="23" style="165" bestFit="1" customWidth="1"/>
    <col min="15620" max="15620" width="23.109375" style="165" bestFit="1" customWidth="1"/>
    <col min="15621" max="15621" width="21.44140625" style="165" customWidth="1"/>
    <col min="15622" max="15622" width="23.44140625" style="165" bestFit="1" customWidth="1"/>
    <col min="15623" max="15872" width="11.44140625" style="165"/>
    <col min="15873" max="15873" width="40.88671875" style="165" customWidth="1"/>
    <col min="15874" max="15874" width="21.44140625" style="165" customWidth="1"/>
    <col min="15875" max="15875" width="23" style="165" bestFit="1" customWidth="1"/>
    <col min="15876" max="15876" width="23.109375" style="165" bestFit="1" customWidth="1"/>
    <col min="15877" max="15877" width="21.44140625" style="165" customWidth="1"/>
    <col min="15878" max="15878" width="23.44140625" style="165" bestFit="1" customWidth="1"/>
    <col min="15879" max="16128" width="11.44140625" style="165"/>
    <col min="16129" max="16129" width="40.88671875" style="165" customWidth="1"/>
    <col min="16130" max="16130" width="21.44140625" style="165" customWidth="1"/>
    <col min="16131" max="16131" width="23" style="165" bestFit="1" customWidth="1"/>
    <col min="16132" max="16132" width="23.109375" style="165" bestFit="1" customWidth="1"/>
    <col min="16133" max="16133" width="21.44140625" style="165" customWidth="1"/>
    <col min="16134" max="16134" width="23.44140625" style="165" bestFit="1" customWidth="1"/>
    <col min="16135" max="16384" width="11.44140625" style="165"/>
  </cols>
  <sheetData>
    <row r="1" spans="1:10" s="948" customFormat="1" ht="20.100000000000001" customHeight="1">
      <c r="A1" s="1561" t="s">
        <v>1257</v>
      </c>
      <c r="B1" s="117"/>
      <c r="C1" s="117"/>
      <c r="D1" s="117"/>
      <c r="E1" s="117"/>
      <c r="F1" s="117"/>
    </row>
    <row r="2" spans="1:10" s="950" customFormat="1" ht="28.2">
      <c r="A2" s="119" t="s">
        <v>896</v>
      </c>
      <c r="B2" s="119"/>
      <c r="C2" s="119"/>
      <c r="D2" s="119"/>
      <c r="E2" s="119"/>
      <c r="F2" s="119"/>
      <c r="G2" s="949"/>
      <c r="H2" s="949"/>
      <c r="I2" s="949"/>
      <c r="J2" s="949"/>
    </row>
    <row r="3" spans="1:10" s="952" customFormat="1" ht="20.100000000000001" customHeight="1">
      <c r="A3" s="220">
        <v>45777</v>
      </c>
      <c r="B3" s="220"/>
      <c r="C3" s="220"/>
      <c r="D3" s="220"/>
      <c r="E3" s="220"/>
      <c r="F3" s="220"/>
      <c r="G3" s="951"/>
      <c r="H3" s="951"/>
      <c r="I3" s="951"/>
      <c r="J3" s="951"/>
    </row>
    <row r="4" spans="1:10" s="954" customFormat="1" ht="20.100000000000001" customHeight="1">
      <c r="A4" s="123" t="s">
        <v>897</v>
      </c>
      <c r="B4" s="123"/>
      <c r="C4" s="123"/>
      <c r="D4" s="123"/>
      <c r="E4" s="123"/>
      <c r="F4" s="123"/>
      <c r="G4" s="953"/>
      <c r="H4" s="953"/>
      <c r="I4" s="953"/>
      <c r="J4" s="953"/>
    </row>
    <row r="5" spans="1:10" s="955" customFormat="1" ht="13.65" customHeight="1" thickBot="1">
      <c r="F5" s="956"/>
    </row>
    <row r="6" spans="1:10" s="955" customFormat="1" ht="54.9" customHeight="1">
      <c r="A6" s="957" t="s">
        <v>2</v>
      </c>
      <c r="B6" s="958" t="s">
        <v>898</v>
      </c>
      <c r="C6" s="958" t="s">
        <v>899</v>
      </c>
      <c r="D6" s="958" t="s">
        <v>900</v>
      </c>
      <c r="E6" s="958" t="s">
        <v>743</v>
      </c>
      <c r="F6" s="959" t="s">
        <v>901</v>
      </c>
    </row>
    <row r="7" spans="1:10" s="955" customFormat="1" ht="10.5" customHeight="1">
      <c r="A7" s="411"/>
      <c r="B7" s="960"/>
      <c r="C7" s="960"/>
      <c r="D7" s="960"/>
      <c r="E7" s="960"/>
      <c r="F7" s="961"/>
    </row>
    <row r="8" spans="1:10" s="143" customFormat="1" ht="18" customHeight="1">
      <c r="A8" s="962" t="s">
        <v>30</v>
      </c>
      <c r="B8" s="963">
        <v>418</v>
      </c>
      <c r="C8" s="963">
        <v>5322</v>
      </c>
      <c r="D8" s="963">
        <v>1723</v>
      </c>
      <c r="E8" s="963">
        <v>129</v>
      </c>
      <c r="F8" s="964">
        <v>7592</v>
      </c>
    </row>
    <row r="9" spans="1:10" s="143" customFormat="1" ht="18" customHeight="1">
      <c r="A9" s="962" t="s">
        <v>31</v>
      </c>
      <c r="B9" s="963">
        <v>7</v>
      </c>
      <c r="C9" s="963">
        <v>364</v>
      </c>
      <c r="D9" s="963">
        <v>356</v>
      </c>
      <c r="E9" s="963">
        <v>38</v>
      </c>
      <c r="F9" s="964">
        <v>765</v>
      </c>
    </row>
    <row r="10" spans="1:10" s="143" customFormat="1" ht="18" customHeight="1">
      <c r="A10" s="962" t="s">
        <v>32</v>
      </c>
      <c r="B10" s="963">
        <v>1149</v>
      </c>
      <c r="C10" s="963">
        <v>8927</v>
      </c>
      <c r="D10" s="963">
        <v>9461</v>
      </c>
      <c r="E10" s="963">
        <v>6379</v>
      </c>
      <c r="F10" s="964">
        <v>25916</v>
      </c>
    </row>
    <row r="11" spans="1:10" s="143" customFormat="1" ht="18" customHeight="1">
      <c r="A11" s="962" t="s">
        <v>33</v>
      </c>
      <c r="B11" s="963">
        <v>52</v>
      </c>
      <c r="C11" s="963">
        <v>263</v>
      </c>
      <c r="D11" s="963">
        <v>629</v>
      </c>
      <c r="E11" s="963">
        <v>28</v>
      </c>
      <c r="F11" s="964">
        <v>972</v>
      </c>
    </row>
    <row r="12" spans="1:10" s="143" customFormat="1" ht="18" customHeight="1">
      <c r="A12" s="962" t="s">
        <v>34</v>
      </c>
      <c r="B12" s="963">
        <v>27</v>
      </c>
      <c r="C12" s="963">
        <v>94</v>
      </c>
      <c r="D12" s="963">
        <v>1301</v>
      </c>
      <c r="E12" s="963">
        <v>53</v>
      </c>
      <c r="F12" s="964">
        <v>1475</v>
      </c>
    </row>
    <row r="13" spans="1:10" s="143" customFormat="1" ht="18" customHeight="1">
      <c r="A13" s="962" t="s">
        <v>116</v>
      </c>
      <c r="B13" s="963">
        <v>262</v>
      </c>
      <c r="C13" s="963">
        <v>2295</v>
      </c>
      <c r="D13" s="963">
        <v>3210</v>
      </c>
      <c r="E13" s="963">
        <v>144</v>
      </c>
      <c r="F13" s="964">
        <v>5911</v>
      </c>
    </row>
    <row r="14" spans="1:10" s="143" customFormat="1" ht="18" customHeight="1">
      <c r="A14" s="962" t="s">
        <v>36</v>
      </c>
      <c r="B14" s="963">
        <v>90</v>
      </c>
      <c r="C14" s="963">
        <v>102</v>
      </c>
      <c r="D14" s="963">
        <v>16</v>
      </c>
      <c r="E14" s="963">
        <v>44</v>
      </c>
      <c r="F14" s="964">
        <v>252</v>
      </c>
    </row>
    <row r="15" spans="1:10" s="143" customFormat="1" ht="18" customHeight="1">
      <c r="A15" s="962" t="s">
        <v>37</v>
      </c>
      <c r="B15" s="963">
        <v>63</v>
      </c>
      <c r="C15" s="963">
        <v>4397</v>
      </c>
      <c r="D15" s="963">
        <v>2022</v>
      </c>
      <c r="E15" s="963">
        <v>156</v>
      </c>
      <c r="F15" s="964">
        <v>6638</v>
      </c>
    </row>
    <row r="16" spans="1:10" s="143" customFormat="1" ht="18" customHeight="1">
      <c r="A16" s="962" t="s">
        <v>38</v>
      </c>
      <c r="B16" s="963">
        <v>44</v>
      </c>
      <c r="C16" s="963">
        <v>1013</v>
      </c>
      <c r="D16" s="963">
        <v>8678</v>
      </c>
      <c r="E16" s="963">
        <v>69</v>
      </c>
      <c r="F16" s="964">
        <v>9804</v>
      </c>
    </row>
    <row r="17" spans="1:20" s="143" customFormat="1" ht="18" customHeight="1">
      <c r="A17" s="962" t="s">
        <v>514</v>
      </c>
      <c r="B17" s="963">
        <v>12</v>
      </c>
      <c r="C17" s="963">
        <v>52</v>
      </c>
      <c r="D17" s="963">
        <v>557</v>
      </c>
      <c r="E17" s="963">
        <v>0</v>
      </c>
      <c r="F17" s="964">
        <v>621</v>
      </c>
    </row>
    <row r="18" spans="1:20" s="143" customFormat="1" ht="18" customHeight="1">
      <c r="A18" s="962" t="s">
        <v>98</v>
      </c>
      <c r="B18" s="963">
        <v>10</v>
      </c>
      <c r="C18" s="963">
        <v>112</v>
      </c>
      <c r="D18" s="963">
        <v>1397</v>
      </c>
      <c r="E18" s="963">
        <v>70</v>
      </c>
      <c r="F18" s="964">
        <v>1589</v>
      </c>
    </row>
    <row r="19" spans="1:20" s="143" customFormat="1" ht="18" customHeight="1">
      <c r="A19" s="962" t="s">
        <v>41</v>
      </c>
      <c r="B19" s="963">
        <v>38</v>
      </c>
      <c r="C19" s="963">
        <v>55</v>
      </c>
      <c r="D19" s="963">
        <v>151</v>
      </c>
      <c r="E19" s="963">
        <v>0</v>
      </c>
      <c r="F19" s="964">
        <v>244</v>
      </c>
    </row>
    <row r="20" spans="1:20" s="143" customFormat="1" ht="18" customHeight="1">
      <c r="A20" s="962" t="s">
        <v>154</v>
      </c>
      <c r="B20" s="963">
        <v>12</v>
      </c>
      <c r="C20" s="963">
        <v>45</v>
      </c>
      <c r="D20" s="963">
        <v>1162</v>
      </c>
      <c r="E20" s="963">
        <v>0</v>
      </c>
      <c r="F20" s="964">
        <v>1219</v>
      </c>
    </row>
    <row r="21" spans="1:20" s="143" customFormat="1" ht="18" customHeight="1">
      <c r="A21" s="28" t="s">
        <v>777</v>
      </c>
      <c r="B21" s="963">
        <v>13</v>
      </c>
      <c r="C21" s="963">
        <v>371</v>
      </c>
      <c r="D21" s="963">
        <v>696</v>
      </c>
      <c r="E21" s="963">
        <v>19</v>
      </c>
      <c r="F21" s="964">
        <v>1099</v>
      </c>
    </row>
    <row r="22" spans="1:20" s="143" customFormat="1" ht="18" customHeight="1">
      <c r="A22" s="962" t="s">
        <v>44</v>
      </c>
      <c r="B22" s="963">
        <v>4</v>
      </c>
      <c r="C22" s="963">
        <v>14</v>
      </c>
      <c r="D22" s="963">
        <v>46</v>
      </c>
      <c r="E22" s="963">
        <v>8</v>
      </c>
      <c r="F22" s="964">
        <v>72</v>
      </c>
    </row>
    <row r="23" spans="1:20" s="143" customFormat="1" ht="18" customHeight="1">
      <c r="A23" s="962" t="s">
        <v>45</v>
      </c>
      <c r="B23" s="963">
        <v>10</v>
      </c>
      <c r="C23" s="963">
        <v>4</v>
      </c>
      <c r="D23" s="963">
        <v>32</v>
      </c>
      <c r="E23" s="963">
        <v>0</v>
      </c>
      <c r="F23" s="964">
        <v>46</v>
      </c>
    </row>
    <row r="24" spans="1:20" s="143" customFormat="1" ht="18" customHeight="1">
      <c r="A24" s="962" t="s">
        <v>46</v>
      </c>
      <c r="B24" s="963">
        <v>9</v>
      </c>
      <c r="C24" s="963">
        <v>0</v>
      </c>
      <c r="D24" s="963">
        <v>65</v>
      </c>
      <c r="E24" s="963">
        <v>0</v>
      </c>
      <c r="F24" s="964">
        <v>74</v>
      </c>
    </row>
    <row r="25" spans="1:20" s="143" customFormat="1" ht="18" customHeight="1">
      <c r="A25" s="962" t="s">
        <v>47</v>
      </c>
      <c r="B25" s="963">
        <v>94</v>
      </c>
      <c r="C25" s="963">
        <v>350</v>
      </c>
      <c r="D25" s="963">
        <v>6438</v>
      </c>
      <c r="E25" s="963">
        <v>26</v>
      </c>
      <c r="F25" s="964">
        <v>6908</v>
      </c>
    </row>
    <row r="26" spans="1:20" s="967" customFormat="1" ht="24" customHeight="1" thickBot="1">
      <c r="A26" s="965" t="s">
        <v>48</v>
      </c>
      <c r="B26" s="966">
        <v>2314</v>
      </c>
      <c r="C26" s="966">
        <v>23780</v>
      </c>
      <c r="D26" s="966">
        <v>37940</v>
      </c>
      <c r="E26" s="966">
        <v>7163</v>
      </c>
      <c r="F26" s="966">
        <v>71197</v>
      </c>
    </row>
    <row r="27" spans="1:20" s="969" customFormat="1" ht="19.5" customHeight="1">
      <c r="A27" s="968" t="s">
        <v>49</v>
      </c>
      <c r="B27" s="968"/>
      <c r="C27" s="968"/>
      <c r="D27" s="968"/>
      <c r="E27" s="968"/>
      <c r="F27" s="968"/>
    </row>
    <row r="28" spans="1:20">
      <c r="A28" s="970"/>
      <c r="B28" s="971"/>
      <c r="C28" s="971"/>
      <c r="D28" s="971"/>
      <c r="E28" s="971"/>
      <c r="F28" s="971"/>
      <c r="G28" s="971"/>
      <c r="H28" s="971"/>
      <c r="I28" s="971"/>
      <c r="J28" s="971"/>
      <c r="K28" s="971"/>
      <c r="L28" s="971"/>
      <c r="M28" s="971"/>
      <c r="N28" s="971"/>
      <c r="O28" s="971"/>
      <c r="P28" s="971"/>
      <c r="Q28" s="971"/>
      <c r="R28" s="971"/>
      <c r="S28" s="971"/>
      <c r="T28" s="971"/>
    </row>
  </sheetData>
  <mergeCells count="2">
    <mergeCell ref="A27:F27"/>
    <mergeCell ref="A28:T28"/>
  </mergeCells>
  <conditionalFormatting sqref="B8:F23 B26:F26">
    <cfRule type="cellIs" priority="2" stopIfTrue="1" operator="equal">
      <formula>"0;-"</formula>
    </cfRule>
  </conditionalFormatting>
  <conditionalFormatting sqref="B24:F25">
    <cfRule type="cellIs" priority="1" stopIfTrue="1" operator="equal">
      <formula>"0;-"</formula>
    </cfRule>
  </conditionalFormatting>
  <hyperlinks>
    <hyperlink ref="A1" location="Índice!A1" display="Volver al Índice" xr:uid="{23DD3148-28E8-424D-9A87-0403D62CA517}"/>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88D0-5F82-4AE7-BDB8-B90C47C89498}">
  <dimension ref="A1:N4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560" t="s">
        <v>1257</v>
      </c>
      <c r="B1" s="883"/>
      <c r="C1" s="882"/>
      <c r="D1" s="882"/>
      <c r="E1" s="882"/>
      <c r="F1" s="882"/>
      <c r="G1" s="882"/>
      <c r="H1" s="882"/>
      <c r="I1" s="882"/>
      <c r="J1" s="882"/>
      <c r="K1" s="882"/>
      <c r="L1" s="882"/>
      <c r="M1" s="882"/>
    </row>
    <row r="2" spans="1:14" s="42" customFormat="1" ht="21" customHeight="1">
      <c r="A2" s="3" t="s">
        <v>825</v>
      </c>
      <c r="B2" s="3"/>
      <c r="C2" s="3"/>
      <c r="D2" s="3"/>
      <c r="E2" s="3"/>
      <c r="F2" s="3"/>
      <c r="G2" s="3"/>
      <c r="H2" s="3"/>
      <c r="I2" s="3"/>
      <c r="J2" s="3"/>
      <c r="K2" s="3"/>
      <c r="L2" s="3"/>
      <c r="M2" s="3"/>
    </row>
    <row r="3" spans="1:14" s="42" customFormat="1" ht="21" customHeight="1">
      <c r="A3" s="3" t="s">
        <v>826</v>
      </c>
      <c r="B3" s="3"/>
      <c r="C3" s="3"/>
      <c r="D3" s="3"/>
      <c r="E3" s="3"/>
      <c r="F3" s="3"/>
      <c r="G3" s="3"/>
      <c r="H3" s="3"/>
      <c r="I3" s="3"/>
      <c r="J3" s="3"/>
      <c r="K3" s="3"/>
      <c r="L3" s="3"/>
      <c r="M3" s="3"/>
    </row>
    <row r="4" spans="1:14" s="885" customFormat="1" ht="25.5" customHeight="1">
      <c r="A4" s="884">
        <v>45777</v>
      </c>
      <c r="B4" s="884"/>
      <c r="C4" s="884"/>
      <c r="D4" s="884"/>
      <c r="E4" s="884"/>
      <c r="F4" s="884"/>
      <c r="G4" s="884"/>
      <c r="H4" s="884"/>
      <c r="I4" s="884"/>
      <c r="J4" s="884"/>
      <c r="K4" s="884"/>
      <c r="L4" s="884"/>
      <c r="M4" s="884"/>
    </row>
    <row r="5" spans="1:14" s="886" customFormat="1" ht="19.5" customHeight="1">
      <c r="A5" s="843" t="s">
        <v>125</v>
      </c>
      <c r="B5" s="843"/>
      <c r="C5" s="843"/>
      <c r="D5" s="843"/>
      <c r="E5" s="843"/>
      <c r="F5" s="843"/>
      <c r="G5" s="843"/>
      <c r="H5" s="843"/>
      <c r="I5" s="843"/>
      <c r="J5" s="843"/>
      <c r="K5" s="843"/>
      <c r="L5" s="843"/>
      <c r="M5" s="843"/>
    </row>
    <row r="6" spans="1:14" ht="13.8" thickBot="1">
      <c r="A6" s="887"/>
    </row>
    <row r="7" spans="1:14" s="8" customFormat="1" ht="21" customHeight="1">
      <c r="A7" s="888"/>
      <c r="B7" s="889" t="s">
        <v>827</v>
      </c>
      <c r="C7" s="889"/>
      <c r="D7" s="889"/>
      <c r="E7" s="775"/>
      <c r="F7" s="889" t="s">
        <v>828</v>
      </c>
      <c r="G7" s="889"/>
      <c r="H7" s="889"/>
      <c r="I7" s="889"/>
      <c r="J7" s="775"/>
      <c r="K7" s="889" t="s">
        <v>829</v>
      </c>
      <c r="L7" s="889" t="s">
        <v>830</v>
      </c>
      <c r="M7" s="889" t="s">
        <v>831</v>
      </c>
    </row>
    <row r="8" spans="1:14" s="8" customFormat="1" ht="19.5" customHeight="1">
      <c r="A8" s="890"/>
      <c r="B8" s="891" t="s">
        <v>832</v>
      </c>
      <c r="C8" s="891" t="s">
        <v>833</v>
      </c>
      <c r="D8" s="891" t="s">
        <v>834</v>
      </c>
      <c r="E8" s="891"/>
      <c r="F8" s="891" t="s">
        <v>835</v>
      </c>
      <c r="G8" s="891" t="s">
        <v>836</v>
      </c>
      <c r="H8" s="891" t="s">
        <v>837</v>
      </c>
      <c r="I8" s="891" t="s">
        <v>838</v>
      </c>
      <c r="J8" s="891"/>
      <c r="K8" s="892" t="s">
        <v>839</v>
      </c>
      <c r="L8" s="892" t="s">
        <v>840</v>
      </c>
      <c r="M8" s="893" t="s">
        <v>831</v>
      </c>
    </row>
    <row r="9" spans="1:14" s="8" customFormat="1" ht="19.5" customHeight="1">
      <c r="A9" s="894" t="s">
        <v>841</v>
      </c>
      <c r="B9" s="891"/>
      <c r="C9" s="891"/>
      <c r="D9" s="891"/>
      <c r="E9" s="891"/>
      <c r="F9" s="891"/>
      <c r="G9" s="891"/>
      <c r="H9" s="891"/>
      <c r="I9" s="891"/>
      <c r="J9" s="891"/>
      <c r="K9" s="891"/>
      <c r="L9" s="891"/>
      <c r="M9" s="779"/>
    </row>
    <row r="10" spans="1:14" s="8" customFormat="1" ht="17.25" customHeight="1">
      <c r="A10" s="895"/>
      <c r="B10" s="896" t="s">
        <v>842</v>
      </c>
      <c r="C10" s="896" t="s">
        <v>843</v>
      </c>
      <c r="D10" s="896" t="s">
        <v>844</v>
      </c>
      <c r="E10" s="896"/>
      <c r="F10" s="896" t="s">
        <v>845</v>
      </c>
      <c r="G10" s="897" t="s">
        <v>846</v>
      </c>
      <c r="H10" s="897" t="s">
        <v>847</v>
      </c>
      <c r="I10" s="896" t="s">
        <v>848</v>
      </c>
      <c r="J10" s="896"/>
      <c r="K10" s="898" t="s">
        <v>175</v>
      </c>
      <c r="L10" s="898" t="s">
        <v>175</v>
      </c>
      <c r="M10" s="898" t="s">
        <v>175</v>
      </c>
    </row>
    <row r="11" spans="1:14" ht="9" customHeight="1">
      <c r="A11" s="899"/>
      <c r="B11" s="900"/>
      <c r="C11" s="901"/>
      <c r="D11" s="901"/>
      <c r="E11" s="901"/>
      <c r="F11" s="901"/>
      <c r="G11" s="901"/>
      <c r="H11" s="901"/>
      <c r="I11" s="901"/>
      <c r="J11" s="900"/>
      <c r="K11" s="900"/>
      <c r="L11" s="900"/>
      <c r="M11" s="902"/>
    </row>
    <row r="12" spans="1:14" ht="20.100000000000001" customHeight="1">
      <c r="A12" s="903" t="s">
        <v>30</v>
      </c>
      <c r="B12" s="904">
        <v>9070182.6799999997</v>
      </c>
      <c r="C12" s="904">
        <v>256862.86000000002</v>
      </c>
      <c r="D12" s="904">
        <v>809582.06</v>
      </c>
      <c r="E12" s="904"/>
      <c r="F12" s="904">
        <v>90701826.86124</v>
      </c>
      <c r="G12" s="904">
        <v>2568628.6850000001</v>
      </c>
      <c r="H12" s="904">
        <v>8095820.6933999993</v>
      </c>
      <c r="I12" s="904">
        <v>101366276.23964</v>
      </c>
      <c r="J12" s="904"/>
      <c r="K12" s="905">
        <v>12.394864894474878</v>
      </c>
      <c r="L12" s="905">
        <v>12.394864894474878</v>
      </c>
      <c r="M12" s="905">
        <v>15.488633821815784</v>
      </c>
      <c r="N12" s="906"/>
    </row>
    <row r="13" spans="1:14" ht="20.100000000000001" customHeight="1">
      <c r="A13" s="903" t="s">
        <v>31</v>
      </c>
      <c r="B13" s="904">
        <v>264496.18</v>
      </c>
      <c r="C13" s="904">
        <v>193.29</v>
      </c>
      <c r="D13" s="904">
        <v>24310.83</v>
      </c>
      <c r="E13" s="904"/>
      <c r="F13" s="904">
        <v>2644961.8684</v>
      </c>
      <c r="G13" s="904">
        <v>1932.9697000000001</v>
      </c>
      <c r="H13" s="904">
        <v>243108.32319999998</v>
      </c>
      <c r="I13" s="904">
        <v>2890003.1612999998</v>
      </c>
      <c r="J13" s="904"/>
      <c r="K13" s="905">
        <v>13.341931824984265</v>
      </c>
      <c r="L13" s="905">
        <v>13.341931824984265</v>
      </c>
      <c r="M13" s="905">
        <v>14.606014249812199</v>
      </c>
      <c r="N13" s="906"/>
    </row>
    <row r="14" spans="1:14" ht="20.100000000000001" customHeight="1">
      <c r="A14" s="903" t="s">
        <v>32</v>
      </c>
      <c r="B14" s="904">
        <v>14140128.390000001</v>
      </c>
      <c r="C14" s="904">
        <v>395482.34</v>
      </c>
      <c r="D14" s="904">
        <v>1905112.04</v>
      </c>
      <c r="E14" s="904"/>
      <c r="F14" s="904">
        <v>141401283.92124</v>
      </c>
      <c r="G14" s="904">
        <v>3954823.4429000001</v>
      </c>
      <c r="H14" s="904">
        <v>19051120.424240001</v>
      </c>
      <c r="I14" s="904">
        <v>164407227.78838</v>
      </c>
      <c r="J14" s="904"/>
      <c r="K14" s="905">
        <v>11.433187664449569</v>
      </c>
      <c r="L14" s="905">
        <v>11.433187664449569</v>
      </c>
      <c r="M14" s="905">
        <v>18.552473165467461</v>
      </c>
      <c r="N14" s="906"/>
    </row>
    <row r="15" spans="1:14" ht="20.100000000000001" customHeight="1">
      <c r="A15" s="903" t="s">
        <v>33</v>
      </c>
      <c r="B15" s="904">
        <v>936265.98</v>
      </c>
      <c r="C15" s="904">
        <v>1084.31</v>
      </c>
      <c r="D15" s="904">
        <v>122197.91</v>
      </c>
      <c r="E15" s="904"/>
      <c r="F15" s="904">
        <v>9362659.8275100011</v>
      </c>
      <c r="G15" s="904">
        <v>10843.1543</v>
      </c>
      <c r="H15" s="904">
        <v>1221979.1742999998</v>
      </c>
      <c r="I15" s="904">
        <v>10595482.156110002</v>
      </c>
      <c r="J15" s="904"/>
      <c r="K15" s="905">
        <v>9.9240135934316687</v>
      </c>
      <c r="L15" s="905">
        <v>10.653094160900256</v>
      </c>
      <c r="M15" s="905">
        <v>13.592174527188758</v>
      </c>
      <c r="N15" s="906"/>
    </row>
    <row r="16" spans="1:14" ht="20.100000000000001" customHeight="1">
      <c r="A16" s="903" t="s">
        <v>34</v>
      </c>
      <c r="B16" s="904">
        <v>1625504.6099999999</v>
      </c>
      <c r="C16" s="904">
        <v>55063.78</v>
      </c>
      <c r="D16" s="904">
        <v>124518.72</v>
      </c>
      <c r="E16" s="904"/>
      <c r="F16" s="904">
        <v>16255046.157219999</v>
      </c>
      <c r="G16" s="904">
        <v>550637.82709999999</v>
      </c>
      <c r="H16" s="904">
        <v>1245187.2745000001</v>
      </c>
      <c r="I16" s="904">
        <v>18050871.258820001</v>
      </c>
      <c r="J16" s="904"/>
      <c r="K16" s="905">
        <v>10.49911154176881</v>
      </c>
      <c r="L16" s="905">
        <v>10.49911154176881</v>
      </c>
      <c r="M16" s="905">
        <v>15.129728124383826</v>
      </c>
      <c r="N16" s="906"/>
    </row>
    <row r="17" spans="1:14" ht="20.100000000000001" customHeight="1">
      <c r="A17" s="903" t="s">
        <v>116</v>
      </c>
      <c r="B17" s="904">
        <v>6055071.0099999998</v>
      </c>
      <c r="C17" s="904">
        <v>181027.57</v>
      </c>
      <c r="D17" s="904">
        <v>472095.3</v>
      </c>
      <c r="E17" s="904"/>
      <c r="F17" s="904">
        <v>60550710.120410003</v>
      </c>
      <c r="G17" s="904">
        <v>1810275.7106999999</v>
      </c>
      <c r="H17" s="904">
        <v>4720953.0743000004</v>
      </c>
      <c r="I17" s="904">
        <v>67081938.905409999</v>
      </c>
      <c r="J17" s="904"/>
      <c r="K17" s="905">
        <v>16.410593186679474</v>
      </c>
      <c r="L17" s="905">
        <v>16.410593186679474</v>
      </c>
      <c r="M17" s="905">
        <v>17.42211509949837</v>
      </c>
      <c r="N17" s="906"/>
    </row>
    <row r="18" spans="1:14" ht="20.100000000000001" customHeight="1">
      <c r="A18" s="903" t="s">
        <v>36</v>
      </c>
      <c r="B18" s="904">
        <v>362493.97000000003</v>
      </c>
      <c r="C18" s="904">
        <v>66705.759999999995</v>
      </c>
      <c r="D18" s="904">
        <v>107299.93000000001</v>
      </c>
      <c r="E18" s="904"/>
      <c r="F18" s="904">
        <v>3624939.7489699996</v>
      </c>
      <c r="G18" s="904">
        <v>667057.68889999995</v>
      </c>
      <c r="H18" s="904">
        <v>1072999.3594800001</v>
      </c>
      <c r="I18" s="904">
        <v>5364996.7973499997</v>
      </c>
      <c r="J18" s="904"/>
      <c r="K18" s="905">
        <v>24.626459317321991</v>
      </c>
      <c r="L18" s="905">
        <v>24.626459317321991</v>
      </c>
      <c r="M18" s="905">
        <v>24.936427452958952</v>
      </c>
      <c r="N18" s="906"/>
    </row>
    <row r="19" spans="1:14" ht="20.100000000000001" customHeight="1">
      <c r="A19" s="903" t="s">
        <v>37</v>
      </c>
      <c r="B19" s="904">
        <v>5868265.9000000004</v>
      </c>
      <c r="C19" s="904">
        <v>122806.52</v>
      </c>
      <c r="D19" s="904">
        <v>559962.19000000006</v>
      </c>
      <c r="E19" s="904"/>
      <c r="F19" s="904">
        <v>58682659.043309994</v>
      </c>
      <c r="G19" s="904">
        <v>1228065.2287000001</v>
      </c>
      <c r="H19" s="904">
        <v>5599621.9273999995</v>
      </c>
      <c r="I19" s="904">
        <v>65510346.199409992</v>
      </c>
      <c r="J19" s="904"/>
      <c r="K19" s="905">
        <v>11.686806643202882</v>
      </c>
      <c r="L19" s="905">
        <v>11.686806643202882</v>
      </c>
      <c r="M19" s="905">
        <v>17.227776117641362</v>
      </c>
      <c r="N19" s="906"/>
    </row>
    <row r="20" spans="1:14" ht="20.100000000000001" customHeight="1">
      <c r="A20" s="903" t="s">
        <v>38</v>
      </c>
      <c r="B20" s="904">
        <v>1189783.6100000001</v>
      </c>
      <c r="C20" s="904">
        <v>23281.39</v>
      </c>
      <c r="D20" s="904">
        <v>91765.91</v>
      </c>
      <c r="E20" s="904"/>
      <c r="F20" s="904">
        <v>11897836.14607</v>
      </c>
      <c r="G20" s="904">
        <v>232813.98440000002</v>
      </c>
      <c r="H20" s="904">
        <v>917659.14300000004</v>
      </c>
      <c r="I20" s="904">
        <v>13048309.273469999</v>
      </c>
      <c r="J20" s="904"/>
      <c r="K20" s="905">
        <v>16.052039493760919</v>
      </c>
      <c r="L20" s="905">
        <v>16.052039493760919</v>
      </c>
      <c r="M20" s="905">
        <v>19.2533990476973</v>
      </c>
      <c r="N20" s="906"/>
    </row>
    <row r="21" spans="1:14" ht="20.100000000000001" customHeight="1">
      <c r="A21" s="903" t="s">
        <v>39</v>
      </c>
      <c r="B21" s="904">
        <v>544575.07000000007</v>
      </c>
      <c r="C21" s="904">
        <v>6298.82</v>
      </c>
      <c r="D21" s="904">
        <v>29256.21</v>
      </c>
      <c r="E21" s="904"/>
      <c r="F21" s="904">
        <v>5445750.7679500002</v>
      </c>
      <c r="G21" s="904">
        <v>62988.274899999997</v>
      </c>
      <c r="H21" s="904">
        <v>292562.10649999999</v>
      </c>
      <c r="I21" s="904">
        <v>5801301.1493499996</v>
      </c>
      <c r="J21" s="904"/>
      <c r="K21" s="905">
        <v>13.492851689646859</v>
      </c>
      <c r="L21" s="905">
        <v>13.492851689646859</v>
      </c>
      <c r="M21" s="905">
        <v>14.389367833180872</v>
      </c>
      <c r="N21" s="906"/>
    </row>
    <row r="22" spans="1:14" ht="20.100000000000001" customHeight="1">
      <c r="A22" s="903" t="s">
        <v>98</v>
      </c>
      <c r="B22" s="904">
        <v>370103.77</v>
      </c>
      <c r="C22" s="904">
        <v>15804.27</v>
      </c>
      <c r="D22" s="904">
        <v>62740.639999999999</v>
      </c>
      <c r="E22" s="904"/>
      <c r="F22" s="904">
        <v>3701037.7734599998</v>
      </c>
      <c r="G22" s="904">
        <v>158042.75750000001</v>
      </c>
      <c r="H22" s="904">
        <v>627406.42079999996</v>
      </c>
      <c r="I22" s="904">
        <v>4486486.9517599996</v>
      </c>
      <c r="J22" s="904"/>
      <c r="K22" s="905">
        <v>21.781277579276878</v>
      </c>
      <c r="L22" s="905">
        <v>21.781277579276878</v>
      </c>
      <c r="M22" s="905">
        <v>22.814251524282309</v>
      </c>
      <c r="N22" s="906"/>
    </row>
    <row r="23" spans="1:14" ht="20.100000000000001" customHeight="1">
      <c r="A23" s="903" t="s">
        <v>41</v>
      </c>
      <c r="B23" s="904">
        <v>687951.96</v>
      </c>
      <c r="C23" s="904">
        <v>50029.54</v>
      </c>
      <c r="D23" s="904">
        <v>83506.37</v>
      </c>
      <c r="E23" s="904"/>
      <c r="F23" s="904">
        <v>6879519.66952</v>
      </c>
      <c r="G23" s="904">
        <v>500295.47875000001</v>
      </c>
      <c r="H23" s="904">
        <v>835063.72439999995</v>
      </c>
      <c r="I23" s="904">
        <v>8214878.8726699995</v>
      </c>
      <c r="J23" s="904"/>
      <c r="K23" s="905">
        <v>16.602950023097904</v>
      </c>
      <c r="L23" s="905">
        <v>16.602950023097904</v>
      </c>
      <c r="M23" s="905">
        <v>19.877817478140667</v>
      </c>
      <c r="N23" s="906"/>
    </row>
    <row r="24" spans="1:14" ht="20.100000000000001" customHeight="1">
      <c r="A24" s="903" t="s">
        <v>42</v>
      </c>
      <c r="B24" s="904">
        <v>142462.32</v>
      </c>
      <c r="C24" s="904">
        <v>445.66</v>
      </c>
      <c r="D24" s="904">
        <v>35726.99</v>
      </c>
      <c r="E24" s="904"/>
      <c r="F24" s="904">
        <v>1424623.2459</v>
      </c>
      <c r="G24" s="904">
        <v>4456.6292999999996</v>
      </c>
      <c r="H24" s="904">
        <v>357269.96880000003</v>
      </c>
      <c r="I24" s="904">
        <v>1786349.844</v>
      </c>
      <c r="J24" s="904"/>
      <c r="K24" s="905">
        <v>17.567734161259306</v>
      </c>
      <c r="L24" s="905">
        <v>17.567734161259306</v>
      </c>
      <c r="M24" s="905">
        <v>17.759433466365142</v>
      </c>
      <c r="N24" s="906"/>
    </row>
    <row r="25" spans="1:14" ht="20.100000000000001" customHeight="1">
      <c r="A25" s="907" t="s">
        <v>43</v>
      </c>
      <c r="B25" s="904">
        <v>93187.06</v>
      </c>
      <c r="C25" s="904">
        <v>65.34</v>
      </c>
      <c r="D25" s="904">
        <v>23313.100000000002</v>
      </c>
      <c r="E25" s="904"/>
      <c r="F25" s="904">
        <v>931870.68664999993</v>
      </c>
      <c r="G25" s="904">
        <v>653.48940000000005</v>
      </c>
      <c r="H25" s="904">
        <v>233131.04402</v>
      </c>
      <c r="I25" s="904">
        <v>1165655.2200699998</v>
      </c>
      <c r="J25" s="904"/>
      <c r="K25" s="905">
        <v>8.1207275524669811</v>
      </c>
      <c r="L25" s="905">
        <v>8.1207275524669811</v>
      </c>
      <c r="M25" s="905">
        <v>13.206904677390662</v>
      </c>
      <c r="N25" s="906"/>
    </row>
    <row r="26" spans="1:14" ht="20.100000000000001" customHeight="1">
      <c r="A26" s="903" t="s">
        <v>44</v>
      </c>
      <c r="B26" s="904">
        <v>131955.82</v>
      </c>
      <c r="C26" s="904">
        <v>7610.42</v>
      </c>
      <c r="D26" s="904">
        <v>14671.5</v>
      </c>
      <c r="E26" s="904"/>
      <c r="F26" s="904">
        <v>1319558.2871099999</v>
      </c>
      <c r="G26" s="904">
        <v>76104.263890000002</v>
      </c>
      <c r="H26" s="904">
        <v>146715.05790000001</v>
      </c>
      <c r="I26" s="904">
        <v>1542377.6088999999</v>
      </c>
      <c r="J26" s="904"/>
      <c r="K26" s="905">
        <v>35.382625888590042</v>
      </c>
      <c r="L26" s="905">
        <v>35.382625888590042</v>
      </c>
      <c r="M26" s="905">
        <v>40.562739807136843</v>
      </c>
      <c r="N26" s="906"/>
    </row>
    <row r="27" spans="1:14" ht="20.100000000000001" customHeight="1">
      <c r="A27" s="903" t="s">
        <v>45</v>
      </c>
      <c r="B27" s="904">
        <v>53525.880000000005</v>
      </c>
      <c r="C27" s="904">
        <v>4656.1400000000003</v>
      </c>
      <c r="D27" s="904">
        <v>7700.6900000000005</v>
      </c>
      <c r="E27" s="904"/>
      <c r="F27" s="904">
        <v>535258.84927999997</v>
      </c>
      <c r="G27" s="904">
        <v>46561.442299999995</v>
      </c>
      <c r="H27" s="904">
        <v>77006.911400000012</v>
      </c>
      <c r="I27" s="904">
        <v>658827.20297999994</v>
      </c>
      <c r="J27" s="904"/>
      <c r="K27" s="905">
        <v>47.746340496730014</v>
      </c>
      <c r="L27" s="905">
        <v>47.746340496730014</v>
      </c>
      <c r="M27" s="905">
        <v>48.463879264715146</v>
      </c>
      <c r="N27" s="906"/>
    </row>
    <row r="28" spans="1:14" ht="20.100000000000001" customHeight="1">
      <c r="A28" s="903" t="s">
        <v>778</v>
      </c>
      <c r="B28" s="904">
        <v>174509.23</v>
      </c>
      <c r="C28" s="904">
        <v>36270.71</v>
      </c>
      <c r="D28" s="904">
        <v>13148.74</v>
      </c>
      <c r="E28" s="904"/>
      <c r="F28" s="904">
        <v>1745092.36143</v>
      </c>
      <c r="G28" s="904">
        <v>362707.16399999999</v>
      </c>
      <c r="H28" s="904">
        <v>131487.45908</v>
      </c>
      <c r="I28" s="904">
        <v>2239286.9845099999</v>
      </c>
      <c r="J28" s="904"/>
      <c r="K28" s="905">
        <v>37.101608372340586</v>
      </c>
      <c r="L28" s="905">
        <v>37.101608372340586</v>
      </c>
      <c r="M28" s="905">
        <v>37.63289538035643</v>
      </c>
      <c r="N28" s="906"/>
    </row>
    <row r="29" spans="1:14" ht="20.100000000000001" customHeight="1">
      <c r="A29" s="903" t="s">
        <v>47</v>
      </c>
      <c r="B29" s="904">
        <v>421047.69</v>
      </c>
      <c r="C29" s="904">
        <v>2480.04</v>
      </c>
      <c r="D29" s="904">
        <v>38018.800000000003</v>
      </c>
      <c r="E29" s="904"/>
      <c r="F29" s="904">
        <v>4210476.9222299997</v>
      </c>
      <c r="G29" s="904">
        <v>24800.458200000001</v>
      </c>
      <c r="H29" s="904">
        <v>380188.0943</v>
      </c>
      <c r="I29" s="904">
        <v>4615465.4747299999</v>
      </c>
      <c r="J29" s="904"/>
      <c r="K29" s="905">
        <v>20.386612202212007</v>
      </c>
      <c r="L29" s="905">
        <v>20.386612202212007</v>
      </c>
      <c r="M29" s="905">
        <v>21.55040320972709</v>
      </c>
      <c r="N29" s="906"/>
    </row>
    <row r="30" spans="1:14" ht="24" customHeight="1" thickBot="1">
      <c r="A30" s="908" t="s">
        <v>779</v>
      </c>
      <c r="B30" s="909">
        <v>42131511.130000003</v>
      </c>
      <c r="C30" s="909">
        <v>1226168.76</v>
      </c>
      <c r="D30" s="909">
        <v>4524927.9300000006</v>
      </c>
      <c r="E30" s="909"/>
      <c r="F30" s="909">
        <v>421315112.25789988</v>
      </c>
      <c r="G30" s="909">
        <v>12261688.649940001</v>
      </c>
      <c r="H30" s="909">
        <v>45249280.181019999</v>
      </c>
      <c r="I30" s="909">
        <v>478826081.08885986</v>
      </c>
      <c r="J30" s="909"/>
      <c r="K30" s="910">
        <v>13.144274953330168</v>
      </c>
      <c r="L30" s="910">
        <v>13.160408076295035</v>
      </c>
      <c r="M30" s="910">
        <v>17.618729180231451</v>
      </c>
      <c r="N30" s="906"/>
    </row>
    <row r="31" spans="1:14" ht="12" customHeight="1">
      <c r="A31" s="911"/>
      <c r="B31" s="911"/>
      <c r="C31" s="911"/>
      <c r="D31" s="911"/>
      <c r="E31" s="911"/>
      <c r="F31" s="911"/>
      <c r="G31" s="911"/>
      <c r="H31" s="911"/>
      <c r="I31" s="911"/>
      <c r="J31" s="911"/>
      <c r="K31" s="911"/>
      <c r="L31" s="911"/>
      <c r="M31" s="911"/>
    </row>
    <row r="32" spans="1:14">
      <c r="A32" s="912" t="s">
        <v>849</v>
      </c>
      <c r="B32" s="913"/>
      <c r="C32" s="913"/>
      <c r="D32" s="913"/>
      <c r="E32" s="913"/>
      <c r="F32" s="913"/>
      <c r="G32" s="19"/>
      <c r="H32" s="19"/>
      <c r="I32" s="19"/>
      <c r="J32" s="19"/>
      <c r="K32" s="19"/>
      <c r="L32" s="19"/>
      <c r="M32" s="19"/>
    </row>
    <row r="33" spans="1:13">
      <c r="A33" s="912" t="s">
        <v>850</v>
      </c>
      <c r="B33" s="19"/>
      <c r="C33" s="19"/>
      <c r="D33" s="19"/>
      <c r="E33" s="19"/>
      <c r="F33" s="19"/>
      <c r="G33" s="19"/>
      <c r="H33" s="19"/>
      <c r="I33" s="19"/>
      <c r="J33" s="19"/>
      <c r="K33" s="19"/>
      <c r="L33" s="19"/>
      <c r="M33" s="19"/>
    </row>
    <row r="34" spans="1:13">
      <c r="A34" s="914" t="s">
        <v>851</v>
      </c>
      <c r="B34" s="914"/>
      <c r="C34" s="914"/>
      <c r="D34" s="914"/>
      <c r="E34" s="914"/>
      <c r="F34" s="914"/>
      <c r="G34" s="914"/>
      <c r="H34" s="914"/>
      <c r="I34" s="914"/>
      <c r="J34" s="914"/>
      <c r="K34" s="914"/>
      <c r="L34" s="914"/>
      <c r="M34" s="914"/>
    </row>
    <row r="35" spans="1:13" s="915" customFormat="1" ht="29.25" customHeight="1">
      <c r="A35" s="914" t="s">
        <v>852</v>
      </c>
      <c r="B35" s="914"/>
      <c r="C35" s="914"/>
      <c r="D35" s="914"/>
      <c r="E35" s="914"/>
      <c r="F35" s="914"/>
      <c r="G35" s="914"/>
      <c r="H35" s="914"/>
      <c r="I35" s="914"/>
      <c r="J35" s="914"/>
      <c r="K35" s="914"/>
      <c r="L35" s="914"/>
      <c r="M35" s="914"/>
    </row>
    <row r="36" spans="1:13" s="915" customFormat="1" ht="26.25" customHeight="1">
      <c r="A36" s="914" t="s">
        <v>853</v>
      </c>
      <c r="B36" s="914"/>
      <c r="C36" s="914"/>
      <c r="D36" s="914"/>
      <c r="E36" s="914"/>
      <c r="F36" s="914"/>
      <c r="G36" s="914"/>
      <c r="H36" s="914"/>
      <c r="I36" s="914"/>
      <c r="J36" s="914"/>
      <c r="K36" s="914"/>
      <c r="L36" s="914"/>
      <c r="M36" s="914"/>
    </row>
    <row r="37" spans="1:13" s="915" customFormat="1" ht="23.25" customHeight="1">
      <c r="A37" s="914" t="s">
        <v>854</v>
      </c>
      <c r="B37" s="914"/>
      <c r="C37" s="914"/>
      <c r="D37" s="914"/>
      <c r="E37" s="914"/>
      <c r="F37" s="914"/>
      <c r="G37" s="914"/>
      <c r="H37" s="914"/>
      <c r="I37" s="914"/>
      <c r="J37" s="914"/>
      <c r="K37" s="914"/>
      <c r="L37" s="914"/>
      <c r="M37" s="914"/>
    </row>
    <row r="38" spans="1:13" s="915" customFormat="1" ht="25.5" customHeight="1">
      <c r="A38" s="914" t="s">
        <v>855</v>
      </c>
      <c r="B38" s="914"/>
      <c r="C38" s="914"/>
      <c r="D38" s="914"/>
      <c r="E38" s="914"/>
      <c r="F38" s="914"/>
      <c r="G38" s="914"/>
      <c r="H38" s="914"/>
      <c r="I38" s="914"/>
      <c r="J38" s="914"/>
      <c r="K38" s="914"/>
      <c r="L38" s="914"/>
      <c r="M38" s="914"/>
    </row>
    <row r="39" spans="1:13" ht="13.2" customHeight="1">
      <c r="A39" s="916" t="s">
        <v>856</v>
      </c>
      <c r="B39" s="917"/>
      <c r="C39" s="917"/>
      <c r="D39" s="917"/>
      <c r="E39" s="917"/>
      <c r="F39" s="917"/>
      <c r="G39" s="917"/>
      <c r="H39" s="917"/>
      <c r="I39" s="917"/>
      <c r="J39" s="917"/>
      <c r="K39" s="918"/>
      <c r="L39" s="918"/>
      <c r="M39" s="917"/>
    </row>
    <row r="40" spans="1:13">
      <c r="A40" s="916"/>
    </row>
    <row r="42" spans="1:13" ht="13.8">
      <c r="A42" s="919"/>
      <c r="B42" s="919"/>
      <c r="C42" s="919"/>
      <c r="D42" s="919"/>
      <c r="E42" s="919"/>
      <c r="F42" s="919"/>
      <c r="G42" s="919"/>
      <c r="H42" s="919"/>
      <c r="I42" s="919"/>
      <c r="J42" s="919"/>
      <c r="K42" s="919"/>
      <c r="L42" s="919"/>
      <c r="M42" s="919"/>
    </row>
    <row r="43" spans="1:13" ht="13.8">
      <c r="A43" s="920"/>
      <c r="B43" s="920"/>
      <c r="C43" s="920"/>
      <c r="D43" s="920"/>
      <c r="E43" s="920"/>
      <c r="F43" s="920"/>
      <c r="G43" s="920"/>
      <c r="H43" s="920"/>
      <c r="I43" s="920"/>
      <c r="J43" s="920"/>
      <c r="K43" s="920"/>
      <c r="L43" s="920"/>
      <c r="M43" s="920"/>
    </row>
    <row r="44" spans="1:13" ht="13.8">
      <c r="A44" s="920"/>
      <c r="B44" s="920"/>
      <c r="C44" s="920"/>
      <c r="D44" s="920"/>
      <c r="E44" s="920"/>
      <c r="F44" s="920"/>
      <c r="G44" s="920"/>
      <c r="H44" s="920"/>
      <c r="I44" s="920"/>
      <c r="J44" s="920"/>
      <c r="K44" s="920"/>
      <c r="L44" s="920"/>
      <c r="M44" s="920"/>
    </row>
    <row r="45" spans="1:13" ht="13.8">
      <c r="A45" s="920"/>
      <c r="B45" s="920"/>
      <c r="C45" s="920"/>
      <c r="D45" s="920"/>
      <c r="E45" s="920"/>
      <c r="F45" s="920"/>
      <c r="G45" s="920"/>
      <c r="H45" s="920"/>
      <c r="I45" s="920"/>
      <c r="J45" s="920"/>
      <c r="K45" s="920"/>
      <c r="L45" s="920"/>
      <c r="M45" s="920"/>
    </row>
    <row r="46" spans="1:13" ht="13.8">
      <c r="A46" s="920"/>
      <c r="B46" s="920"/>
      <c r="C46" s="920"/>
      <c r="D46" s="920"/>
      <c r="E46" s="920"/>
      <c r="F46" s="920"/>
      <c r="G46" s="920"/>
      <c r="H46" s="920"/>
      <c r="I46" s="920"/>
      <c r="J46" s="920"/>
      <c r="K46" s="920"/>
      <c r="L46" s="920"/>
      <c r="M46" s="920"/>
    </row>
  </sheetData>
  <mergeCells count="30">
    <mergeCell ref="A45:M45"/>
    <mergeCell ref="A46:M46"/>
    <mergeCell ref="A36:M36"/>
    <mergeCell ref="A37:M37"/>
    <mergeCell ref="A38:M38"/>
    <mergeCell ref="A42:M42"/>
    <mergeCell ref="A43:M43"/>
    <mergeCell ref="A44:M44"/>
    <mergeCell ref="K8:K9"/>
    <mergeCell ref="L8:L9"/>
    <mergeCell ref="M8:M9"/>
    <mergeCell ref="A31:M31"/>
    <mergeCell ref="A34:M34"/>
    <mergeCell ref="A35:M3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B41181E2-CB02-49A4-B24C-45EB1ABECD95}"/>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DCCE-E969-4832-A78B-F09232507DC6}">
  <dimension ref="A1:AA202"/>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3" width="10.5546875" style="7" customWidth="1"/>
    <col min="14" max="16" width="10.44140625" style="7" customWidth="1"/>
    <col min="17" max="18" width="10.5546875" style="7" customWidth="1"/>
    <col min="19" max="19" width="9.88671875" style="7" customWidth="1"/>
    <col min="20" max="20" width="9.6640625" style="7" customWidth="1"/>
    <col min="21" max="21" width="10.5546875" style="7" customWidth="1"/>
    <col min="22" max="22" width="10.6640625" style="7" customWidth="1"/>
    <col min="23" max="23" width="12" style="7" customWidth="1"/>
    <col min="24" max="24" width="11.6640625" style="7" customWidth="1"/>
    <col min="25" max="25" width="13.44140625" style="7" customWidth="1"/>
    <col min="26" max="31" width="15.109375" style="7" customWidth="1"/>
    <col min="32"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9" width="10.5546875" style="7" customWidth="1"/>
    <col min="270" max="272" width="10.44140625" style="7" customWidth="1"/>
    <col min="273" max="274" width="10.5546875" style="7" customWidth="1"/>
    <col min="275" max="275" width="9.88671875" style="7" customWidth="1"/>
    <col min="276" max="276" width="9.6640625" style="7" customWidth="1"/>
    <col min="277" max="277" width="10.5546875" style="7" customWidth="1"/>
    <col min="278" max="278" width="10.6640625" style="7" customWidth="1"/>
    <col min="279" max="279" width="12" style="7" customWidth="1"/>
    <col min="280" max="280" width="11.6640625" style="7" customWidth="1"/>
    <col min="281" max="281" width="13.44140625" style="7" customWidth="1"/>
    <col min="282" max="287" width="15.109375" style="7" customWidth="1"/>
    <col min="288"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5" width="10.5546875" style="7" customWidth="1"/>
    <col min="526" max="528" width="10.44140625" style="7" customWidth="1"/>
    <col min="529" max="530" width="10.5546875" style="7" customWidth="1"/>
    <col min="531" max="531" width="9.88671875" style="7" customWidth="1"/>
    <col min="532" max="532" width="9.6640625" style="7" customWidth="1"/>
    <col min="533" max="533" width="10.5546875" style="7" customWidth="1"/>
    <col min="534" max="534" width="10.6640625" style="7" customWidth="1"/>
    <col min="535" max="535" width="12" style="7" customWidth="1"/>
    <col min="536" max="536" width="11.6640625" style="7" customWidth="1"/>
    <col min="537" max="537" width="13.44140625" style="7" customWidth="1"/>
    <col min="538" max="543" width="15.109375" style="7" customWidth="1"/>
    <col min="544"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1" width="10.5546875" style="7" customWidth="1"/>
    <col min="782" max="784" width="10.44140625" style="7" customWidth="1"/>
    <col min="785" max="786" width="10.5546875" style="7" customWidth="1"/>
    <col min="787" max="787" width="9.88671875" style="7" customWidth="1"/>
    <col min="788" max="788" width="9.6640625" style="7" customWidth="1"/>
    <col min="789" max="789" width="10.5546875" style="7" customWidth="1"/>
    <col min="790" max="790" width="10.6640625" style="7" customWidth="1"/>
    <col min="791" max="791" width="12" style="7" customWidth="1"/>
    <col min="792" max="792" width="11.6640625" style="7" customWidth="1"/>
    <col min="793" max="793" width="13.44140625" style="7" customWidth="1"/>
    <col min="794" max="799" width="15.109375" style="7" customWidth="1"/>
    <col min="800"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7" width="10.5546875" style="7" customWidth="1"/>
    <col min="1038" max="1040" width="10.44140625" style="7" customWidth="1"/>
    <col min="1041" max="1042" width="10.5546875" style="7" customWidth="1"/>
    <col min="1043" max="1043" width="9.88671875" style="7" customWidth="1"/>
    <col min="1044" max="1044" width="9.6640625" style="7" customWidth="1"/>
    <col min="1045" max="1045" width="10.5546875" style="7" customWidth="1"/>
    <col min="1046" max="1046" width="10.6640625" style="7" customWidth="1"/>
    <col min="1047" max="1047" width="12" style="7" customWidth="1"/>
    <col min="1048" max="1048" width="11.6640625" style="7" customWidth="1"/>
    <col min="1049" max="1049" width="13.44140625" style="7" customWidth="1"/>
    <col min="1050" max="1055" width="15.109375" style="7" customWidth="1"/>
    <col min="1056"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3" width="10.5546875" style="7" customWidth="1"/>
    <col min="1294" max="1296" width="10.44140625" style="7" customWidth="1"/>
    <col min="1297" max="1298" width="10.5546875" style="7" customWidth="1"/>
    <col min="1299" max="1299" width="9.88671875" style="7" customWidth="1"/>
    <col min="1300" max="1300" width="9.6640625" style="7" customWidth="1"/>
    <col min="1301" max="1301" width="10.5546875" style="7" customWidth="1"/>
    <col min="1302" max="1302" width="10.6640625" style="7" customWidth="1"/>
    <col min="1303" max="1303" width="12" style="7" customWidth="1"/>
    <col min="1304" max="1304" width="11.6640625" style="7" customWidth="1"/>
    <col min="1305" max="1305" width="13.44140625" style="7" customWidth="1"/>
    <col min="1306" max="1311" width="15.109375" style="7" customWidth="1"/>
    <col min="1312"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9" width="10.5546875" style="7" customWidth="1"/>
    <col min="1550" max="1552" width="10.44140625" style="7" customWidth="1"/>
    <col min="1553" max="1554" width="10.5546875" style="7" customWidth="1"/>
    <col min="1555" max="1555" width="9.88671875" style="7" customWidth="1"/>
    <col min="1556" max="1556" width="9.6640625" style="7" customWidth="1"/>
    <col min="1557" max="1557" width="10.5546875" style="7" customWidth="1"/>
    <col min="1558" max="1558" width="10.6640625" style="7" customWidth="1"/>
    <col min="1559" max="1559" width="12" style="7" customWidth="1"/>
    <col min="1560" max="1560" width="11.6640625" style="7" customWidth="1"/>
    <col min="1561" max="1561" width="13.44140625" style="7" customWidth="1"/>
    <col min="1562" max="1567" width="15.109375" style="7" customWidth="1"/>
    <col min="1568"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5" width="10.5546875" style="7" customWidth="1"/>
    <col min="1806" max="1808" width="10.44140625" style="7" customWidth="1"/>
    <col min="1809" max="1810" width="10.5546875" style="7" customWidth="1"/>
    <col min="1811" max="1811" width="9.88671875" style="7" customWidth="1"/>
    <col min="1812" max="1812" width="9.6640625" style="7" customWidth="1"/>
    <col min="1813" max="1813" width="10.5546875" style="7" customWidth="1"/>
    <col min="1814" max="1814" width="10.6640625" style="7" customWidth="1"/>
    <col min="1815" max="1815" width="12" style="7" customWidth="1"/>
    <col min="1816" max="1816" width="11.6640625" style="7" customWidth="1"/>
    <col min="1817" max="1817" width="13.44140625" style="7" customWidth="1"/>
    <col min="1818" max="1823" width="15.109375" style="7" customWidth="1"/>
    <col min="1824"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1" width="10.5546875" style="7" customWidth="1"/>
    <col min="2062" max="2064" width="10.44140625" style="7" customWidth="1"/>
    <col min="2065" max="2066" width="10.5546875" style="7" customWidth="1"/>
    <col min="2067" max="2067" width="9.88671875" style="7" customWidth="1"/>
    <col min="2068" max="2068" width="9.6640625" style="7" customWidth="1"/>
    <col min="2069" max="2069" width="10.5546875" style="7" customWidth="1"/>
    <col min="2070" max="2070" width="10.6640625" style="7" customWidth="1"/>
    <col min="2071" max="2071" width="12" style="7" customWidth="1"/>
    <col min="2072" max="2072" width="11.6640625" style="7" customWidth="1"/>
    <col min="2073" max="2073" width="13.44140625" style="7" customWidth="1"/>
    <col min="2074" max="2079" width="15.109375" style="7" customWidth="1"/>
    <col min="2080"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7" width="10.5546875" style="7" customWidth="1"/>
    <col min="2318" max="2320" width="10.44140625" style="7" customWidth="1"/>
    <col min="2321" max="2322" width="10.5546875" style="7" customWidth="1"/>
    <col min="2323" max="2323" width="9.88671875" style="7" customWidth="1"/>
    <col min="2324" max="2324" width="9.6640625" style="7" customWidth="1"/>
    <col min="2325" max="2325" width="10.5546875" style="7" customWidth="1"/>
    <col min="2326" max="2326" width="10.6640625" style="7" customWidth="1"/>
    <col min="2327" max="2327" width="12" style="7" customWidth="1"/>
    <col min="2328" max="2328" width="11.6640625" style="7" customWidth="1"/>
    <col min="2329" max="2329" width="13.44140625" style="7" customWidth="1"/>
    <col min="2330" max="2335" width="15.109375" style="7" customWidth="1"/>
    <col min="2336"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3" width="10.5546875" style="7" customWidth="1"/>
    <col min="2574" max="2576" width="10.44140625" style="7" customWidth="1"/>
    <col min="2577" max="2578" width="10.5546875" style="7" customWidth="1"/>
    <col min="2579" max="2579" width="9.88671875" style="7" customWidth="1"/>
    <col min="2580" max="2580" width="9.6640625" style="7" customWidth="1"/>
    <col min="2581" max="2581" width="10.5546875" style="7" customWidth="1"/>
    <col min="2582" max="2582" width="10.6640625" style="7" customWidth="1"/>
    <col min="2583" max="2583" width="12" style="7" customWidth="1"/>
    <col min="2584" max="2584" width="11.6640625" style="7" customWidth="1"/>
    <col min="2585" max="2585" width="13.44140625" style="7" customWidth="1"/>
    <col min="2586" max="2591" width="15.109375" style="7" customWidth="1"/>
    <col min="2592"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9" width="10.5546875" style="7" customWidth="1"/>
    <col min="2830" max="2832" width="10.44140625" style="7" customWidth="1"/>
    <col min="2833" max="2834" width="10.5546875" style="7" customWidth="1"/>
    <col min="2835" max="2835" width="9.88671875" style="7" customWidth="1"/>
    <col min="2836" max="2836" width="9.6640625" style="7" customWidth="1"/>
    <col min="2837" max="2837" width="10.5546875" style="7" customWidth="1"/>
    <col min="2838" max="2838" width="10.6640625" style="7" customWidth="1"/>
    <col min="2839" max="2839" width="12" style="7" customWidth="1"/>
    <col min="2840" max="2840" width="11.6640625" style="7" customWidth="1"/>
    <col min="2841" max="2841" width="13.44140625" style="7" customWidth="1"/>
    <col min="2842" max="2847" width="15.109375" style="7" customWidth="1"/>
    <col min="2848"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5" width="10.5546875" style="7" customWidth="1"/>
    <col min="3086" max="3088" width="10.44140625" style="7" customWidth="1"/>
    <col min="3089" max="3090" width="10.5546875" style="7" customWidth="1"/>
    <col min="3091" max="3091" width="9.88671875" style="7" customWidth="1"/>
    <col min="3092" max="3092" width="9.6640625" style="7" customWidth="1"/>
    <col min="3093" max="3093" width="10.5546875" style="7" customWidth="1"/>
    <col min="3094" max="3094" width="10.6640625" style="7" customWidth="1"/>
    <col min="3095" max="3095" width="12" style="7" customWidth="1"/>
    <col min="3096" max="3096" width="11.6640625" style="7" customWidth="1"/>
    <col min="3097" max="3097" width="13.44140625" style="7" customWidth="1"/>
    <col min="3098" max="3103" width="15.109375" style="7" customWidth="1"/>
    <col min="3104"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1" width="10.5546875" style="7" customWidth="1"/>
    <col min="3342" max="3344" width="10.44140625" style="7" customWidth="1"/>
    <col min="3345" max="3346" width="10.5546875" style="7" customWidth="1"/>
    <col min="3347" max="3347" width="9.88671875" style="7" customWidth="1"/>
    <col min="3348" max="3348" width="9.6640625" style="7" customWidth="1"/>
    <col min="3349" max="3349" width="10.5546875" style="7" customWidth="1"/>
    <col min="3350" max="3350" width="10.6640625" style="7" customWidth="1"/>
    <col min="3351" max="3351" width="12" style="7" customWidth="1"/>
    <col min="3352" max="3352" width="11.6640625" style="7" customWidth="1"/>
    <col min="3353" max="3353" width="13.44140625" style="7" customWidth="1"/>
    <col min="3354" max="3359" width="15.109375" style="7" customWidth="1"/>
    <col min="3360"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7" width="10.5546875" style="7" customWidth="1"/>
    <col min="3598" max="3600" width="10.44140625" style="7" customWidth="1"/>
    <col min="3601" max="3602" width="10.5546875" style="7" customWidth="1"/>
    <col min="3603" max="3603" width="9.88671875" style="7" customWidth="1"/>
    <col min="3604" max="3604" width="9.6640625" style="7" customWidth="1"/>
    <col min="3605" max="3605" width="10.5546875" style="7" customWidth="1"/>
    <col min="3606" max="3606" width="10.6640625" style="7" customWidth="1"/>
    <col min="3607" max="3607" width="12" style="7" customWidth="1"/>
    <col min="3608" max="3608" width="11.6640625" style="7" customWidth="1"/>
    <col min="3609" max="3609" width="13.44140625" style="7" customWidth="1"/>
    <col min="3610" max="3615" width="15.109375" style="7" customWidth="1"/>
    <col min="3616"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3" width="10.5546875" style="7" customWidth="1"/>
    <col min="3854" max="3856" width="10.44140625" style="7" customWidth="1"/>
    <col min="3857" max="3858" width="10.5546875" style="7" customWidth="1"/>
    <col min="3859" max="3859" width="9.88671875" style="7" customWidth="1"/>
    <col min="3860" max="3860" width="9.6640625" style="7" customWidth="1"/>
    <col min="3861" max="3861" width="10.5546875" style="7" customWidth="1"/>
    <col min="3862" max="3862" width="10.6640625" style="7" customWidth="1"/>
    <col min="3863" max="3863" width="12" style="7" customWidth="1"/>
    <col min="3864" max="3864" width="11.6640625" style="7" customWidth="1"/>
    <col min="3865" max="3865" width="13.44140625" style="7" customWidth="1"/>
    <col min="3866" max="3871" width="15.109375" style="7" customWidth="1"/>
    <col min="3872"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9" width="10.5546875" style="7" customWidth="1"/>
    <col min="4110" max="4112" width="10.44140625" style="7" customWidth="1"/>
    <col min="4113" max="4114" width="10.5546875" style="7" customWidth="1"/>
    <col min="4115" max="4115" width="9.88671875" style="7" customWidth="1"/>
    <col min="4116" max="4116" width="9.6640625" style="7" customWidth="1"/>
    <col min="4117" max="4117" width="10.5546875" style="7" customWidth="1"/>
    <col min="4118" max="4118" width="10.6640625" style="7" customWidth="1"/>
    <col min="4119" max="4119" width="12" style="7" customWidth="1"/>
    <col min="4120" max="4120" width="11.6640625" style="7" customWidth="1"/>
    <col min="4121" max="4121" width="13.44140625" style="7" customWidth="1"/>
    <col min="4122" max="4127" width="15.109375" style="7" customWidth="1"/>
    <col min="4128"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5" width="10.5546875" style="7" customWidth="1"/>
    <col min="4366" max="4368" width="10.44140625" style="7" customWidth="1"/>
    <col min="4369" max="4370" width="10.5546875" style="7" customWidth="1"/>
    <col min="4371" max="4371" width="9.88671875" style="7" customWidth="1"/>
    <col min="4372" max="4372" width="9.6640625" style="7" customWidth="1"/>
    <col min="4373" max="4373" width="10.5546875" style="7" customWidth="1"/>
    <col min="4374" max="4374" width="10.6640625" style="7" customWidth="1"/>
    <col min="4375" max="4375" width="12" style="7" customWidth="1"/>
    <col min="4376" max="4376" width="11.6640625" style="7" customWidth="1"/>
    <col min="4377" max="4377" width="13.44140625" style="7" customWidth="1"/>
    <col min="4378" max="4383" width="15.109375" style="7" customWidth="1"/>
    <col min="4384"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1" width="10.5546875" style="7" customWidth="1"/>
    <col min="4622" max="4624" width="10.44140625" style="7" customWidth="1"/>
    <col min="4625" max="4626" width="10.5546875" style="7" customWidth="1"/>
    <col min="4627" max="4627" width="9.88671875" style="7" customWidth="1"/>
    <col min="4628" max="4628" width="9.6640625" style="7" customWidth="1"/>
    <col min="4629" max="4629" width="10.5546875" style="7" customWidth="1"/>
    <col min="4630" max="4630" width="10.6640625" style="7" customWidth="1"/>
    <col min="4631" max="4631" width="12" style="7" customWidth="1"/>
    <col min="4632" max="4632" width="11.6640625" style="7" customWidth="1"/>
    <col min="4633" max="4633" width="13.44140625" style="7" customWidth="1"/>
    <col min="4634" max="4639" width="15.109375" style="7" customWidth="1"/>
    <col min="4640"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7" width="10.5546875" style="7" customWidth="1"/>
    <col min="4878" max="4880" width="10.44140625" style="7" customWidth="1"/>
    <col min="4881" max="4882" width="10.5546875" style="7" customWidth="1"/>
    <col min="4883" max="4883" width="9.88671875" style="7" customWidth="1"/>
    <col min="4884" max="4884" width="9.6640625" style="7" customWidth="1"/>
    <col min="4885" max="4885" width="10.5546875" style="7" customWidth="1"/>
    <col min="4886" max="4886" width="10.6640625" style="7" customWidth="1"/>
    <col min="4887" max="4887" width="12" style="7" customWidth="1"/>
    <col min="4888" max="4888" width="11.6640625" style="7" customWidth="1"/>
    <col min="4889" max="4889" width="13.44140625" style="7" customWidth="1"/>
    <col min="4890" max="4895" width="15.109375" style="7" customWidth="1"/>
    <col min="4896"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3" width="10.5546875" style="7" customWidth="1"/>
    <col min="5134" max="5136" width="10.44140625" style="7" customWidth="1"/>
    <col min="5137" max="5138" width="10.5546875" style="7" customWidth="1"/>
    <col min="5139" max="5139" width="9.88671875" style="7" customWidth="1"/>
    <col min="5140" max="5140" width="9.6640625" style="7" customWidth="1"/>
    <col min="5141" max="5141" width="10.5546875" style="7" customWidth="1"/>
    <col min="5142" max="5142" width="10.6640625" style="7" customWidth="1"/>
    <col min="5143" max="5143" width="12" style="7" customWidth="1"/>
    <col min="5144" max="5144" width="11.6640625" style="7" customWidth="1"/>
    <col min="5145" max="5145" width="13.44140625" style="7" customWidth="1"/>
    <col min="5146" max="5151" width="15.109375" style="7" customWidth="1"/>
    <col min="5152"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9" width="10.5546875" style="7" customWidth="1"/>
    <col min="5390" max="5392" width="10.44140625" style="7" customWidth="1"/>
    <col min="5393" max="5394" width="10.5546875" style="7" customWidth="1"/>
    <col min="5395" max="5395" width="9.88671875" style="7" customWidth="1"/>
    <col min="5396" max="5396" width="9.6640625" style="7" customWidth="1"/>
    <col min="5397" max="5397" width="10.5546875" style="7" customWidth="1"/>
    <col min="5398" max="5398" width="10.6640625" style="7" customWidth="1"/>
    <col min="5399" max="5399" width="12" style="7" customWidth="1"/>
    <col min="5400" max="5400" width="11.6640625" style="7" customWidth="1"/>
    <col min="5401" max="5401" width="13.44140625" style="7" customWidth="1"/>
    <col min="5402" max="5407" width="15.109375" style="7" customWidth="1"/>
    <col min="5408"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5" width="10.5546875" style="7" customWidth="1"/>
    <col min="5646" max="5648" width="10.44140625" style="7" customWidth="1"/>
    <col min="5649" max="5650" width="10.5546875" style="7" customWidth="1"/>
    <col min="5651" max="5651" width="9.88671875" style="7" customWidth="1"/>
    <col min="5652" max="5652" width="9.6640625" style="7" customWidth="1"/>
    <col min="5653" max="5653" width="10.5546875" style="7" customWidth="1"/>
    <col min="5654" max="5654" width="10.6640625" style="7" customWidth="1"/>
    <col min="5655" max="5655" width="12" style="7" customWidth="1"/>
    <col min="5656" max="5656" width="11.6640625" style="7" customWidth="1"/>
    <col min="5657" max="5657" width="13.44140625" style="7" customWidth="1"/>
    <col min="5658" max="5663" width="15.109375" style="7" customWidth="1"/>
    <col min="5664"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1" width="10.5546875" style="7" customWidth="1"/>
    <col min="5902" max="5904" width="10.44140625" style="7" customWidth="1"/>
    <col min="5905" max="5906" width="10.5546875" style="7" customWidth="1"/>
    <col min="5907" max="5907" width="9.88671875" style="7" customWidth="1"/>
    <col min="5908" max="5908" width="9.6640625" style="7" customWidth="1"/>
    <col min="5909" max="5909" width="10.5546875" style="7" customWidth="1"/>
    <col min="5910" max="5910" width="10.6640625" style="7" customWidth="1"/>
    <col min="5911" max="5911" width="12" style="7" customWidth="1"/>
    <col min="5912" max="5912" width="11.6640625" style="7" customWidth="1"/>
    <col min="5913" max="5913" width="13.44140625" style="7" customWidth="1"/>
    <col min="5914" max="5919" width="15.109375" style="7" customWidth="1"/>
    <col min="5920"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7" width="10.5546875" style="7" customWidth="1"/>
    <col min="6158" max="6160" width="10.44140625" style="7" customWidth="1"/>
    <col min="6161" max="6162" width="10.5546875" style="7" customWidth="1"/>
    <col min="6163" max="6163" width="9.88671875" style="7" customWidth="1"/>
    <col min="6164" max="6164" width="9.6640625" style="7" customWidth="1"/>
    <col min="6165" max="6165" width="10.5546875" style="7" customWidth="1"/>
    <col min="6166" max="6166" width="10.6640625" style="7" customWidth="1"/>
    <col min="6167" max="6167" width="12" style="7" customWidth="1"/>
    <col min="6168" max="6168" width="11.6640625" style="7" customWidth="1"/>
    <col min="6169" max="6169" width="13.44140625" style="7" customWidth="1"/>
    <col min="6170" max="6175" width="15.109375" style="7" customWidth="1"/>
    <col min="6176"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3" width="10.5546875" style="7" customWidth="1"/>
    <col min="6414" max="6416" width="10.44140625" style="7" customWidth="1"/>
    <col min="6417" max="6418" width="10.5546875" style="7" customWidth="1"/>
    <col min="6419" max="6419" width="9.88671875" style="7" customWidth="1"/>
    <col min="6420" max="6420" width="9.6640625" style="7" customWidth="1"/>
    <col min="6421" max="6421" width="10.5546875" style="7" customWidth="1"/>
    <col min="6422" max="6422" width="10.6640625" style="7" customWidth="1"/>
    <col min="6423" max="6423" width="12" style="7" customWidth="1"/>
    <col min="6424" max="6424" width="11.6640625" style="7" customWidth="1"/>
    <col min="6425" max="6425" width="13.44140625" style="7" customWidth="1"/>
    <col min="6426" max="6431" width="15.109375" style="7" customWidth="1"/>
    <col min="6432"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9" width="10.5546875" style="7" customWidth="1"/>
    <col min="6670" max="6672" width="10.44140625" style="7" customWidth="1"/>
    <col min="6673" max="6674" width="10.5546875" style="7" customWidth="1"/>
    <col min="6675" max="6675" width="9.88671875" style="7" customWidth="1"/>
    <col min="6676" max="6676" width="9.6640625" style="7" customWidth="1"/>
    <col min="6677" max="6677" width="10.5546875" style="7" customWidth="1"/>
    <col min="6678" max="6678" width="10.6640625" style="7" customWidth="1"/>
    <col min="6679" max="6679" width="12" style="7" customWidth="1"/>
    <col min="6680" max="6680" width="11.6640625" style="7" customWidth="1"/>
    <col min="6681" max="6681" width="13.44140625" style="7" customWidth="1"/>
    <col min="6682" max="6687" width="15.109375" style="7" customWidth="1"/>
    <col min="6688"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5" width="10.5546875" style="7" customWidth="1"/>
    <col min="6926" max="6928" width="10.44140625" style="7" customWidth="1"/>
    <col min="6929" max="6930" width="10.5546875" style="7" customWidth="1"/>
    <col min="6931" max="6931" width="9.88671875" style="7" customWidth="1"/>
    <col min="6932" max="6932" width="9.6640625" style="7" customWidth="1"/>
    <col min="6933" max="6933" width="10.5546875" style="7" customWidth="1"/>
    <col min="6934" max="6934" width="10.6640625" style="7" customWidth="1"/>
    <col min="6935" max="6935" width="12" style="7" customWidth="1"/>
    <col min="6936" max="6936" width="11.6640625" style="7" customWidth="1"/>
    <col min="6937" max="6937" width="13.44140625" style="7" customWidth="1"/>
    <col min="6938" max="6943" width="15.109375" style="7" customWidth="1"/>
    <col min="6944"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1" width="10.5546875" style="7" customWidth="1"/>
    <col min="7182" max="7184" width="10.44140625" style="7" customWidth="1"/>
    <col min="7185" max="7186" width="10.5546875" style="7" customWidth="1"/>
    <col min="7187" max="7187" width="9.88671875" style="7" customWidth="1"/>
    <col min="7188" max="7188" width="9.6640625" style="7" customWidth="1"/>
    <col min="7189" max="7189" width="10.5546875" style="7" customWidth="1"/>
    <col min="7190" max="7190" width="10.6640625" style="7" customWidth="1"/>
    <col min="7191" max="7191" width="12" style="7" customWidth="1"/>
    <col min="7192" max="7192" width="11.6640625" style="7" customWidth="1"/>
    <col min="7193" max="7193" width="13.44140625" style="7" customWidth="1"/>
    <col min="7194" max="7199" width="15.109375" style="7" customWidth="1"/>
    <col min="7200"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7" width="10.5546875" style="7" customWidth="1"/>
    <col min="7438" max="7440" width="10.44140625" style="7" customWidth="1"/>
    <col min="7441" max="7442" width="10.5546875" style="7" customWidth="1"/>
    <col min="7443" max="7443" width="9.88671875" style="7" customWidth="1"/>
    <col min="7444" max="7444" width="9.6640625" style="7" customWidth="1"/>
    <col min="7445" max="7445" width="10.5546875" style="7" customWidth="1"/>
    <col min="7446" max="7446" width="10.6640625" style="7" customWidth="1"/>
    <col min="7447" max="7447" width="12" style="7" customWidth="1"/>
    <col min="7448" max="7448" width="11.6640625" style="7" customWidth="1"/>
    <col min="7449" max="7449" width="13.44140625" style="7" customWidth="1"/>
    <col min="7450" max="7455" width="15.109375" style="7" customWidth="1"/>
    <col min="7456"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3" width="10.5546875" style="7" customWidth="1"/>
    <col min="7694" max="7696" width="10.44140625" style="7" customWidth="1"/>
    <col min="7697" max="7698" width="10.5546875" style="7" customWidth="1"/>
    <col min="7699" max="7699" width="9.88671875" style="7" customWidth="1"/>
    <col min="7700" max="7700" width="9.6640625" style="7" customWidth="1"/>
    <col min="7701" max="7701" width="10.5546875" style="7" customWidth="1"/>
    <col min="7702" max="7702" width="10.6640625" style="7" customWidth="1"/>
    <col min="7703" max="7703" width="12" style="7" customWidth="1"/>
    <col min="7704" max="7704" width="11.6640625" style="7" customWidth="1"/>
    <col min="7705" max="7705" width="13.44140625" style="7" customWidth="1"/>
    <col min="7706" max="7711" width="15.109375" style="7" customWidth="1"/>
    <col min="7712"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9" width="10.5546875" style="7" customWidth="1"/>
    <col min="7950" max="7952" width="10.44140625" style="7" customWidth="1"/>
    <col min="7953" max="7954" width="10.5546875" style="7" customWidth="1"/>
    <col min="7955" max="7955" width="9.88671875" style="7" customWidth="1"/>
    <col min="7956" max="7956" width="9.6640625" style="7" customWidth="1"/>
    <col min="7957" max="7957" width="10.5546875" style="7" customWidth="1"/>
    <col min="7958" max="7958" width="10.6640625" style="7" customWidth="1"/>
    <col min="7959" max="7959" width="12" style="7" customWidth="1"/>
    <col min="7960" max="7960" width="11.6640625" style="7" customWidth="1"/>
    <col min="7961" max="7961" width="13.44140625" style="7" customWidth="1"/>
    <col min="7962" max="7967" width="15.109375" style="7" customWidth="1"/>
    <col min="7968"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5" width="10.5546875" style="7" customWidth="1"/>
    <col min="8206" max="8208" width="10.44140625" style="7" customWidth="1"/>
    <col min="8209" max="8210" width="10.5546875" style="7" customWidth="1"/>
    <col min="8211" max="8211" width="9.88671875" style="7" customWidth="1"/>
    <col min="8212" max="8212" width="9.6640625" style="7" customWidth="1"/>
    <col min="8213" max="8213" width="10.5546875" style="7" customWidth="1"/>
    <col min="8214" max="8214" width="10.6640625" style="7" customWidth="1"/>
    <col min="8215" max="8215" width="12" style="7" customWidth="1"/>
    <col min="8216" max="8216" width="11.6640625" style="7" customWidth="1"/>
    <col min="8217" max="8217" width="13.44140625" style="7" customWidth="1"/>
    <col min="8218" max="8223" width="15.109375" style="7" customWidth="1"/>
    <col min="8224"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1" width="10.5546875" style="7" customWidth="1"/>
    <col min="8462" max="8464" width="10.44140625" style="7" customWidth="1"/>
    <col min="8465" max="8466" width="10.5546875" style="7" customWidth="1"/>
    <col min="8467" max="8467" width="9.88671875" style="7" customWidth="1"/>
    <col min="8468" max="8468" width="9.6640625" style="7" customWidth="1"/>
    <col min="8469" max="8469" width="10.5546875" style="7" customWidth="1"/>
    <col min="8470" max="8470" width="10.6640625" style="7" customWidth="1"/>
    <col min="8471" max="8471" width="12" style="7" customWidth="1"/>
    <col min="8472" max="8472" width="11.6640625" style="7" customWidth="1"/>
    <col min="8473" max="8473" width="13.44140625" style="7" customWidth="1"/>
    <col min="8474" max="8479" width="15.109375" style="7" customWidth="1"/>
    <col min="8480"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7" width="10.5546875" style="7" customWidth="1"/>
    <col min="8718" max="8720" width="10.44140625" style="7" customWidth="1"/>
    <col min="8721" max="8722" width="10.5546875" style="7" customWidth="1"/>
    <col min="8723" max="8723" width="9.88671875" style="7" customWidth="1"/>
    <col min="8724" max="8724" width="9.6640625" style="7" customWidth="1"/>
    <col min="8725" max="8725" width="10.5546875" style="7" customWidth="1"/>
    <col min="8726" max="8726" width="10.6640625" style="7" customWidth="1"/>
    <col min="8727" max="8727" width="12" style="7" customWidth="1"/>
    <col min="8728" max="8728" width="11.6640625" style="7" customWidth="1"/>
    <col min="8729" max="8729" width="13.44140625" style="7" customWidth="1"/>
    <col min="8730" max="8735" width="15.109375" style="7" customWidth="1"/>
    <col min="8736"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3" width="10.5546875" style="7" customWidth="1"/>
    <col min="8974" max="8976" width="10.44140625" style="7" customWidth="1"/>
    <col min="8977" max="8978" width="10.5546875" style="7" customWidth="1"/>
    <col min="8979" max="8979" width="9.88671875" style="7" customWidth="1"/>
    <col min="8980" max="8980" width="9.6640625" style="7" customWidth="1"/>
    <col min="8981" max="8981" width="10.5546875" style="7" customWidth="1"/>
    <col min="8982" max="8982" width="10.6640625" style="7" customWidth="1"/>
    <col min="8983" max="8983" width="12" style="7" customWidth="1"/>
    <col min="8984" max="8984" width="11.6640625" style="7" customWidth="1"/>
    <col min="8985" max="8985" width="13.44140625" style="7" customWidth="1"/>
    <col min="8986" max="8991" width="15.109375" style="7" customWidth="1"/>
    <col min="8992"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9" width="10.5546875" style="7" customWidth="1"/>
    <col min="9230" max="9232" width="10.44140625" style="7" customWidth="1"/>
    <col min="9233" max="9234" width="10.5546875" style="7" customWidth="1"/>
    <col min="9235" max="9235" width="9.88671875" style="7" customWidth="1"/>
    <col min="9236" max="9236" width="9.6640625" style="7" customWidth="1"/>
    <col min="9237" max="9237" width="10.5546875" style="7" customWidth="1"/>
    <col min="9238" max="9238" width="10.6640625" style="7" customWidth="1"/>
    <col min="9239" max="9239" width="12" style="7" customWidth="1"/>
    <col min="9240" max="9240" width="11.6640625" style="7" customWidth="1"/>
    <col min="9241" max="9241" width="13.44140625" style="7" customWidth="1"/>
    <col min="9242" max="9247" width="15.109375" style="7" customWidth="1"/>
    <col min="9248"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5" width="10.5546875" style="7" customWidth="1"/>
    <col min="9486" max="9488" width="10.44140625" style="7" customWidth="1"/>
    <col min="9489" max="9490" width="10.5546875" style="7" customWidth="1"/>
    <col min="9491" max="9491" width="9.88671875" style="7" customWidth="1"/>
    <col min="9492" max="9492" width="9.6640625" style="7" customWidth="1"/>
    <col min="9493" max="9493" width="10.5546875" style="7" customWidth="1"/>
    <col min="9494" max="9494" width="10.6640625" style="7" customWidth="1"/>
    <col min="9495" max="9495" width="12" style="7" customWidth="1"/>
    <col min="9496" max="9496" width="11.6640625" style="7" customWidth="1"/>
    <col min="9497" max="9497" width="13.44140625" style="7" customWidth="1"/>
    <col min="9498" max="9503" width="15.109375" style="7" customWidth="1"/>
    <col min="9504"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1" width="10.5546875" style="7" customWidth="1"/>
    <col min="9742" max="9744" width="10.44140625" style="7" customWidth="1"/>
    <col min="9745" max="9746" width="10.5546875" style="7" customWidth="1"/>
    <col min="9747" max="9747" width="9.88671875" style="7" customWidth="1"/>
    <col min="9748" max="9748" width="9.6640625" style="7" customWidth="1"/>
    <col min="9749" max="9749" width="10.5546875" style="7" customWidth="1"/>
    <col min="9750" max="9750" width="10.6640625" style="7" customWidth="1"/>
    <col min="9751" max="9751" width="12" style="7" customWidth="1"/>
    <col min="9752" max="9752" width="11.6640625" style="7" customWidth="1"/>
    <col min="9753" max="9753" width="13.44140625" style="7" customWidth="1"/>
    <col min="9754" max="9759" width="15.109375" style="7" customWidth="1"/>
    <col min="9760"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7" width="10.5546875" style="7" customWidth="1"/>
    <col min="9998" max="10000" width="10.44140625" style="7" customWidth="1"/>
    <col min="10001" max="10002" width="10.5546875" style="7" customWidth="1"/>
    <col min="10003" max="10003" width="9.88671875" style="7" customWidth="1"/>
    <col min="10004" max="10004" width="9.6640625" style="7" customWidth="1"/>
    <col min="10005" max="10005" width="10.5546875" style="7" customWidth="1"/>
    <col min="10006" max="10006" width="10.6640625" style="7" customWidth="1"/>
    <col min="10007" max="10007" width="12" style="7" customWidth="1"/>
    <col min="10008" max="10008" width="11.6640625" style="7" customWidth="1"/>
    <col min="10009" max="10009" width="13.44140625" style="7" customWidth="1"/>
    <col min="10010" max="10015" width="15.109375" style="7" customWidth="1"/>
    <col min="10016"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3" width="10.5546875" style="7" customWidth="1"/>
    <col min="10254" max="10256" width="10.44140625" style="7" customWidth="1"/>
    <col min="10257" max="10258" width="10.5546875" style="7" customWidth="1"/>
    <col min="10259" max="10259" width="9.88671875" style="7" customWidth="1"/>
    <col min="10260" max="10260" width="9.6640625" style="7" customWidth="1"/>
    <col min="10261" max="10261" width="10.5546875" style="7" customWidth="1"/>
    <col min="10262" max="10262" width="10.6640625" style="7" customWidth="1"/>
    <col min="10263" max="10263" width="12" style="7" customWidth="1"/>
    <col min="10264" max="10264" width="11.6640625" style="7" customWidth="1"/>
    <col min="10265" max="10265" width="13.44140625" style="7" customWidth="1"/>
    <col min="10266" max="10271" width="15.109375" style="7" customWidth="1"/>
    <col min="10272"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9" width="10.5546875" style="7" customWidth="1"/>
    <col min="10510" max="10512" width="10.44140625" style="7" customWidth="1"/>
    <col min="10513" max="10514" width="10.5546875" style="7" customWidth="1"/>
    <col min="10515" max="10515" width="9.88671875" style="7" customWidth="1"/>
    <col min="10516" max="10516" width="9.6640625" style="7" customWidth="1"/>
    <col min="10517" max="10517" width="10.5546875" style="7" customWidth="1"/>
    <col min="10518" max="10518" width="10.6640625" style="7" customWidth="1"/>
    <col min="10519" max="10519" width="12" style="7" customWidth="1"/>
    <col min="10520" max="10520" width="11.6640625" style="7" customWidth="1"/>
    <col min="10521" max="10521" width="13.44140625" style="7" customWidth="1"/>
    <col min="10522" max="10527" width="15.109375" style="7" customWidth="1"/>
    <col min="10528"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5" width="10.5546875" style="7" customWidth="1"/>
    <col min="10766" max="10768" width="10.44140625" style="7" customWidth="1"/>
    <col min="10769" max="10770" width="10.5546875" style="7" customWidth="1"/>
    <col min="10771" max="10771" width="9.88671875" style="7" customWidth="1"/>
    <col min="10772" max="10772" width="9.6640625" style="7" customWidth="1"/>
    <col min="10773" max="10773" width="10.5546875" style="7" customWidth="1"/>
    <col min="10774" max="10774" width="10.6640625" style="7" customWidth="1"/>
    <col min="10775" max="10775" width="12" style="7" customWidth="1"/>
    <col min="10776" max="10776" width="11.6640625" style="7" customWidth="1"/>
    <col min="10777" max="10777" width="13.44140625" style="7" customWidth="1"/>
    <col min="10778" max="10783" width="15.109375" style="7" customWidth="1"/>
    <col min="10784"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1" width="10.5546875" style="7" customWidth="1"/>
    <col min="11022" max="11024" width="10.44140625" style="7" customWidth="1"/>
    <col min="11025" max="11026" width="10.5546875" style="7" customWidth="1"/>
    <col min="11027" max="11027" width="9.88671875" style="7" customWidth="1"/>
    <col min="11028" max="11028" width="9.6640625" style="7" customWidth="1"/>
    <col min="11029" max="11029" width="10.5546875" style="7" customWidth="1"/>
    <col min="11030" max="11030" width="10.6640625" style="7" customWidth="1"/>
    <col min="11031" max="11031" width="12" style="7" customWidth="1"/>
    <col min="11032" max="11032" width="11.6640625" style="7" customWidth="1"/>
    <col min="11033" max="11033" width="13.44140625" style="7" customWidth="1"/>
    <col min="11034" max="11039" width="15.109375" style="7" customWidth="1"/>
    <col min="11040"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7" width="10.5546875" style="7" customWidth="1"/>
    <col min="11278" max="11280" width="10.44140625" style="7" customWidth="1"/>
    <col min="11281" max="11282" width="10.5546875" style="7" customWidth="1"/>
    <col min="11283" max="11283" width="9.88671875" style="7" customWidth="1"/>
    <col min="11284" max="11284" width="9.6640625" style="7" customWidth="1"/>
    <col min="11285" max="11285" width="10.5546875" style="7" customWidth="1"/>
    <col min="11286" max="11286" width="10.6640625" style="7" customWidth="1"/>
    <col min="11287" max="11287" width="12" style="7" customWidth="1"/>
    <col min="11288" max="11288" width="11.6640625" style="7" customWidth="1"/>
    <col min="11289" max="11289" width="13.44140625" style="7" customWidth="1"/>
    <col min="11290" max="11295" width="15.109375" style="7" customWidth="1"/>
    <col min="11296"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3" width="10.5546875" style="7" customWidth="1"/>
    <col min="11534" max="11536" width="10.44140625" style="7" customWidth="1"/>
    <col min="11537" max="11538" width="10.5546875" style="7" customWidth="1"/>
    <col min="11539" max="11539" width="9.88671875" style="7" customWidth="1"/>
    <col min="11540" max="11540" width="9.6640625" style="7" customWidth="1"/>
    <col min="11541" max="11541" width="10.5546875" style="7" customWidth="1"/>
    <col min="11542" max="11542" width="10.6640625" style="7" customWidth="1"/>
    <col min="11543" max="11543" width="12" style="7" customWidth="1"/>
    <col min="11544" max="11544" width="11.6640625" style="7" customWidth="1"/>
    <col min="11545" max="11545" width="13.44140625" style="7" customWidth="1"/>
    <col min="11546" max="11551" width="15.109375" style="7" customWidth="1"/>
    <col min="11552"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9" width="10.5546875" style="7" customWidth="1"/>
    <col min="11790" max="11792" width="10.44140625" style="7" customWidth="1"/>
    <col min="11793" max="11794" width="10.5546875" style="7" customWidth="1"/>
    <col min="11795" max="11795" width="9.88671875" style="7" customWidth="1"/>
    <col min="11796" max="11796" width="9.6640625" style="7" customWidth="1"/>
    <col min="11797" max="11797" width="10.5546875" style="7" customWidth="1"/>
    <col min="11798" max="11798" width="10.6640625" style="7" customWidth="1"/>
    <col min="11799" max="11799" width="12" style="7" customWidth="1"/>
    <col min="11800" max="11800" width="11.6640625" style="7" customWidth="1"/>
    <col min="11801" max="11801" width="13.44140625" style="7" customWidth="1"/>
    <col min="11802" max="11807" width="15.109375" style="7" customWidth="1"/>
    <col min="11808"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5" width="10.5546875" style="7" customWidth="1"/>
    <col min="12046" max="12048" width="10.44140625" style="7" customWidth="1"/>
    <col min="12049" max="12050" width="10.5546875" style="7" customWidth="1"/>
    <col min="12051" max="12051" width="9.88671875" style="7" customWidth="1"/>
    <col min="12052" max="12052" width="9.6640625" style="7" customWidth="1"/>
    <col min="12053" max="12053" width="10.5546875" style="7" customWidth="1"/>
    <col min="12054" max="12054" width="10.6640625" style="7" customWidth="1"/>
    <col min="12055" max="12055" width="12" style="7" customWidth="1"/>
    <col min="12056" max="12056" width="11.6640625" style="7" customWidth="1"/>
    <col min="12057" max="12057" width="13.44140625" style="7" customWidth="1"/>
    <col min="12058" max="12063" width="15.109375" style="7" customWidth="1"/>
    <col min="12064"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1" width="10.5546875" style="7" customWidth="1"/>
    <col min="12302" max="12304" width="10.44140625" style="7" customWidth="1"/>
    <col min="12305" max="12306" width="10.5546875" style="7" customWidth="1"/>
    <col min="12307" max="12307" width="9.88671875" style="7" customWidth="1"/>
    <col min="12308" max="12308" width="9.6640625" style="7" customWidth="1"/>
    <col min="12309" max="12309" width="10.5546875" style="7" customWidth="1"/>
    <col min="12310" max="12310" width="10.6640625" style="7" customWidth="1"/>
    <col min="12311" max="12311" width="12" style="7" customWidth="1"/>
    <col min="12312" max="12312" width="11.6640625" style="7" customWidth="1"/>
    <col min="12313" max="12313" width="13.44140625" style="7" customWidth="1"/>
    <col min="12314" max="12319" width="15.109375" style="7" customWidth="1"/>
    <col min="12320"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7" width="10.5546875" style="7" customWidth="1"/>
    <col min="12558" max="12560" width="10.44140625" style="7" customWidth="1"/>
    <col min="12561" max="12562" width="10.5546875" style="7" customWidth="1"/>
    <col min="12563" max="12563" width="9.88671875" style="7" customWidth="1"/>
    <col min="12564" max="12564" width="9.6640625" style="7" customWidth="1"/>
    <col min="12565" max="12565" width="10.5546875" style="7" customWidth="1"/>
    <col min="12566" max="12566" width="10.6640625" style="7" customWidth="1"/>
    <col min="12567" max="12567" width="12" style="7" customWidth="1"/>
    <col min="12568" max="12568" width="11.6640625" style="7" customWidth="1"/>
    <col min="12569" max="12569" width="13.44140625" style="7" customWidth="1"/>
    <col min="12570" max="12575" width="15.109375" style="7" customWidth="1"/>
    <col min="12576"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3" width="10.5546875" style="7" customWidth="1"/>
    <col min="12814" max="12816" width="10.44140625" style="7" customWidth="1"/>
    <col min="12817" max="12818" width="10.5546875" style="7" customWidth="1"/>
    <col min="12819" max="12819" width="9.88671875" style="7" customWidth="1"/>
    <col min="12820" max="12820" width="9.6640625" style="7" customWidth="1"/>
    <col min="12821" max="12821" width="10.5546875" style="7" customWidth="1"/>
    <col min="12822" max="12822" width="10.6640625" style="7" customWidth="1"/>
    <col min="12823" max="12823" width="12" style="7" customWidth="1"/>
    <col min="12824" max="12824" width="11.6640625" style="7" customWidth="1"/>
    <col min="12825" max="12825" width="13.44140625" style="7" customWidth="1"/>
    <col min="12826" max="12831" width="15.109375" style="7" customWidth="1"/>
    <col min="12832"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9" width="10.5546875" style="7" customWidth="1"/>
    <col min="13070" max="13072" width="10.44140625" style="7" customWidth="1"/>
    <col min="13073" max="13074" width="10.5546875" style="7" customWidth="1"/>
    <col min="13075" max="13075" width="9.88671875" style="7" customWidth="1"/>
    <col min="13076" max="13076" width="9.6640625" style="7" customWidth="1"/>
    <col min="13077" max="13077" width="10.5546875" style="7" customWidth="1"/>
    <col min="13078" max="13078" width="10.6640625" style="7" customWidth="1"/>
    <col min="13079" max="13079" width="12" style="7" customWidth="1"/>
    <col min="13080" max="13080" width="11.6640625" style="7" customWidth="1"/>
    <col min="13081" max="13081" width="13.44140625" style="7" customWidth="1"/>
    <col min="13082" max="13087" width="15.109375" style="7" customWidth="1"/>
    <col min="13088"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5" width="10.5546875" style="7" customWidth="1"/>
    <col min="13326" max="13328" width="10.44140625" style="7" customWidth="1"/>
    <col min="13329" max="13330" width="10.5546875" style="7" customWidth="1"/>
    <col min="13331" max="13331" width="9.88671875" style="7" customWidth="1"/>
    <col min="13332" max="13332" width="9.6640625" style="7" customWidth="1"/>
    <col min="13333" max="13333" width="10.5546875" style="7" customWidth="1"/>
    <col min="13334" max="13334" width="10.6640625" style="7" customWidth="1"/>
    <col min="13335" max="13335" width="12" style="7" customWidth="1"/>
    <col min="13336" max="13336" width="11.6640625" style="7" customWidth="1"/>
    <col min="13337" max="13337" width="13.44140625" style="7" customWidth="1"/>
    <col min="13338" max="13343" width="15.109375" style="7" customWidth="1"/>
    <col min="13344"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1" width="10.5546875" style="7" customWidth="1"/>
    <col min="13582" max="13584" width="10.44140625" style="7" customWidth="1"/>
    <col min="13585" max="13586" width="10.5546875" style="7" customWidth="1"/>
    <col min="13587" max="13587" width="9.88671875" style="7" customWidth="1"/>
    <col min="13588" max="13588" width="9.6640625" style="7" customWidth="1"/>
    <col min="13589" max="13589" width="10.5546875" style="7" customWidth="1"/>
    <col min="13590" max="13590" width="10.6640625" style="7" customWidth="1"/>
    <col min="13591" max="13591" width="12" style="7" customWidth="1"/>
    <col min="13592" max="13592" width="11.6640625" style="7" customWidth="1"/>
    <col min="13593" max="13593" width="13.44140625" style="7" customWidth="1"/>
    <col min="13594" max="13599" width="15.109375" style="7" customWidth="1"/>
    <col min="13600"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7" width="10.5546875" style="7" customWidth="1"/>
    <col min="13838" max="13840" width="10.44140625" style="7" customWidth="1"/>
    <col min="13841" max="13842" width="10.5546875" style="7" customWidth="1"/>
    <col min="13843" max="13843" width="9.88671875" style="7" customWidth="1"/>
    <col min="13844" max="13844" width="9.6640625" style="7" customWidth="1"/>
    <col min="13845" max="13845" width="10.5546875" style="7" customWidth="1"/>
    <col min="13846" max="13846" width="10.6640625" style="7" customWidth="1"/>
    <col min="13847" max="13847" width="12" style="7" customWidth="1"/>
    <col min="13848" max="13848" width="11.6640625" style="7" customWidth="1"/>
    <col min="13849" max="13849" width="13.44140625" style="7" customWidth="1"/>
    <col min="13850" max="13855" width="15.109375" style="7" customWidth="1"/>
    <col min="13856"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3" width="10.5546875" style="7" customWidth="1"/>
    <col min="14094" max="14096" width="10.44140625" style="7" customWidth="1"/>
    <col min="14097" max="14098" width="10.5546875" style="7" customWidth="1"/>
    <col min="14099" max="14099" width="9.88671875" style="7" customWidth="1"/>
    <col min="14100" max="14100" width="9.6640625" style="7" customWidth="1"/>
    <col min="14101" max="14101" width="10.5546875" style="7" customWidth="1"/>
    <col min="14102" max="14102" width="10.6640625" style="7" customWidth="1"/>
    <col min="14103" max="14103" width="12" style="7" customWidth="1"/>
    <col min="14104" max="14104" width="11.6640625" style="7" customWidth="1"/>
    <col min="14105" max="14105" width="13.44140625" style="7" customWidth="1"/>
    <col min="14106" max="14111" width="15.109375" style="7" customWidth="1"/>
    <col min="14112"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9" width="10.5546875" style="7" customWidth="1"/>
    <col min="14350" max="14352" width="10.44140625" style="7" customWidth="1"/>
    <col min="14353" max="14354" width="10.5546875" style="7" customWidth="1"/>
    <col min="14355" max="14355" width="9.88671875" style="7" customWidth="1"/>
    <col min="14356" max="14356" width="9.6640625" style="7" customWidth="1"/>
    <col min="14357" max="14357" width="10.5546875" style="7" customWidth="1"/>
    <col min="14358" max="14358" width="10.6640625" style="7" customWidth="1"/>
    <col min="14359" max="14359" width="12" style="7" customWidth="1"/>
    <col min="14360" max="14360" width="11.6640625" style="7" customWidth="1"/>
    <col min="14361" max="14361" width="13.44140625" style="7" customWidth="1"/>
    <col min="14362" max="14367" width="15.109375" style="7" customWidth="1"/>
    <col min="14368"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5" width="10.5546875" style="7" customWidth="1"/>
    <col min="14606" max="14608" width="10.44140625" style="7" customWidth="1"/>
    <col min="14609" max="14610" width="10.5546875" style="7" customWidth="1"/>
    <col min="14611" max="14611" width="9.88671875" style="7" customWidth="1"/>
    <col min="14612" max="14612" width="9.6640625" style="7" customWidth="1"/>
    <col min="14613" max="14613" width="10.5546875" style="7" customWidth="1"/>
    <col min="14614" max="14614" width="10.6640625" style="7" customWidth="1"/>
    <col min="14615" max="14615" width="12" style="7" customWidth="1"/>
    <col min="14616" max="14616" width="11.6640625" style="7" customWidth="1"/>
    <col min="14617" max="14617" width="13.44140625" style="7" customWidth="1"/>
    <col min="14618" max="14623" width="15.109375" style="7" customWidth="1"/>
    <col min="14624"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1" width="10.5546875" style="7" customWidth="1"/>
    <col min="14862" max="14864" width="10.44140625" style="7" customWidth="1"/>
    <col min="14865" max="14866" width="10.5546875" style="7" customWidth="1"/>
    <col min="14867" max="14867" width="9.88671875" style="7" customWidth="1"/>
    <col min="14868" max="14868" width="9.6640625" style="7" customWidth="1"/>
    <col min="14869" max="14869" width="10.5546875" style="7" customWidth="1"/>
    <col min="14870" max="14870" width="10.6640625" style="7" customWidth="1"/>
    <col min="14871" max="14871" width="12" style="7" customWidth="1"/>
    <col min="14872" max="14872" width="11.6640625" style="7" customWidth="1"/>
    <col min="14873" max="14873" width="13.44140625" style="7" customWidth="1"/>
    <col min="14874" max="14879" width="15.109375" style="7" customWidth="1"/>
    <col min="14880"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7" width="10.5546875" style="7" customWidth="1"/>
    <col min="15118" max="15120" width="10.44140625" style="7" customWidth="1"/>
    <col min="15121" max="15122" width="10.5546875" style="7" customWidth="1"/>
    <col min="15123" max="15123" width="9.88671875" style="7" customWidth="1"/>
    <col min="15124" max="15124" width="9.6640625" style="7" customWidth="1"/>
    <col min="15125" max="15125" width="10.5546875" style="7" customWidth="1"/>
    <col min="15126" max="15126" width="10.6640625" style="7" customWidth="1"/>
    <col min="15127" max="15127" width="12" style="7" customWidth="1"/>
    <col min="15128" max="15128" width="11.6640625" style="7" customWidth="1"/>
    <col min="15129" max="15129" width="13.44140625" style="7" customWidth="1"/>
    <col min="15130" max="15135" width="15.109375" style="7" customWidth="1"/>
    <col min="15136"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3" width="10.5546875" style="7" customWidth="1"/>
    <col min="15374" max="15376" width="10.44140625" style="7" customWidth="1"/>
    <col min="15377" max="15378" width="10.5546875" style="7" customWidth="1"/>
    <col min="15379" max="15379" width="9.88671875" style="7" customWidth="1"/>
    <col min="15380" max="15380" width="9.6640625" style="7" customWidth="1"/>
    <col min="15381" max="15381" width="10.5546875" style="7" customWidth="1"/>
    <col min="15382" max="15382" width="10.6640625" style="7" customWidth="1"/>
    <col min="15383" max="15383" width="12" style="7" customWidth="1"/>
    <col min="15384" max="15384" width="11.6640625" style="7" customWidth="1"/>
    <col min="15385" max="15385" width="13.44140625" style="7" customWidth="1"/>
    <col min="15386" max="15391" width="15.109375" style="7" customWidth="1"/>
    <col min="15392"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9" width="10.5546875" style="7" customWidth="1"/>
    <col min="15630" max="15632" width="10.44140625" style="7" customWidth="1"/>
    <col min="15633" max="15634" width="10.5546875" style="7" customWidth="1"/>
    <col min="15635" max="15635" width="9.88671875" style="7" customWidth="1"/>
    <col min="15636" max="15636" width="9.6640625" style="7" customWidth="1"/>
    <col min="15637" max="15637" width="10.5546875" style="7" customWidth="1"/>
    <col min="15638" max="15638" width="10.6640625" style="7" customWidth="1"/>
    <col min="15639" max="15639" width="12" style="7" customWidth="1"/>
    <col min="15640" max="15640" width="11.6640625" style="7" customWidth="1"/>
    <col min="15641" max="15641" width="13.44140625" style="7" customWidth="1"/>
    <col min="15642" max="15647" width="15.109375" style="7" customWidth="1"/>
    <col min="15648"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5" width="10.5546875" style="7" customWidth="1"/>
    <col min="15886" max="15888" width="10.44140625" style="7" customWidth="1"/>
    <col min="15889" max="15890" width="10.5546875" style="7" customWidth="1"/>
    <col min="15891" max="15891" width="9.88671875" style="7" customWidth="1"/>
    <col min="15892" max="15892" width="9.6640625" style="7" customWidth="1"/>
    <col min="15893" max="15893" width="10.5546875" style="7" customWidth="1"/>
    <col min="15894" max="15894" width="10.6640625" style="7" customWidth="1"/>
    <col min="15895" max="15895" width="12" style="7" customWidth="1"/>
    <col min="15896" max="15896" width="11.6640625" style="7" customWidth="1"/>
    <col min="15897" max="15897" width="13.44140625" style="7" customWidth="1"/>
    <col min="15898" max="15903" width="15.109375" style="7" customWidth="1"/>
    <col min="15904"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1" width="10.5546875" style="7" customWidth="1"/>
    <col min="16142" max="16144" width="10.44140625" style="7" customWidth="1"/>
    <col min="16145" max="16146" width="10.5546875" style="7" customWidth="1"/>
    <col min="16147" max="16147" width="9.88671875" style="7" customWidth="1"/>
    <col min="16148" max="16148" width="9.6640625" style="7" customWidth="1"/>
    <col min="16149" max="16149" width="10.5546875" style="7" customWidth="1"/>
    <col min="16150" max="16150" width="10.6640625" style="7" customWidth="1"/>
    <col min="16151" max="16151" width="12" style="7" customWidth="1"/>
    <col min="16152" max="16152" width="11.6640625" style="7" customWidth="1"/>
    <col min="16153" max="16153" width="13.44140625" style="7" customWidth="1"/>
    <col min="16154" max="16159" width="15.109375" style="7" customWidth="1"/>
    <col min="16160" max="16384" width="12.5546875" style="7"/>
  </cols>
  <sheetData>
    <row r="1" spans="1:27" ht="18" customHeight="1">
      <c r="A1" s="1560" t="s">
        <v>1257</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row>
    <row r="2" spans="1:27" s="42" customFormat="1" ht="24.75" customHeight="1">
      <c r="A2" s="3" t="s">
        <v>1043</v>
      </c>
      <c r="B2" s="3"/>
      <c r="C2" s="3"/>
      <c r="D2" s="3"/>
      <c r="E2" s="3"/>
      <c r="F2" s="3"/>
      <c r="G2" s="3"/>
      <c r="H2" s="3"/>
      <c r="I2" s="3"/>
      <c r="J2" s="3"/>
      <c r="K2" s="3"/>
      <c r="L2" s="3"/>
      <c r="M2" s="3"/>
      <c r="N2" s="3"/>
      <c r="O2" s="3"/>
      <c r="P2" s="3"/>
      <c r="Q2" s="3"/>
      <c r="R2" s="3"/>
      <c r="S2" s="3"/>
      <c r="T2" s="3"/>
      <c r="U2" s="3"/>
      <c r="V2" s="3"/>
      <c r="W2" s="3"/>
      <c r="X2" s="3"/>
      <c r="Y2" s="3"/>
    </row>
    <row r="3" spans="1:27" s="1160" customFormat="1" ht="26.25" customHeight="1">
      <c r="A3" s="1157">
        <v>45777</v>
      </c>
      <c r="B3" s="1158"/>
      <c r="C3" s="1159"/>
      <c r="D3" s="1159"/>
      <c r="E3" s="1159"/>
      <c r="F3" s="1159"/>
      <c r="G3" s="1159"/>
      <c r="H3" s="1159"/>
      <c r="I3" s="1159"/>
      <c r="J3" s="1159"/>
      <c r="K3" s="1159"/>
      <c r="L3" s="1159"/>
      <c r="M3" s="1159"/>
      <c r="N3" s="1159"/>
      <c r="O3" s="1159"/>
      <c r="P3" s="1159"/>
      <c r="Q3" s="1159"/>
      <c r="R3" s="1159"/>
      <c r="S3" s="1159"/>
      <c r="T3" s="1159"/>
      <c r="U3" s="1159"/>
      <c r="V3" s="1159"/>
      <c r="W3" s="1159"/>
      <c r="X3" s="1159"/>
      <c r="Y3" s="1159"/>
    </row>
    <row r="4" spans="1:27" s="886" customFormat="1" ht="23.25" customHeight="1">
      <c r="A4" s="843" t="s">
        <v>125</v>
      </c>
      <c r="B4" s="843"/>
      <c r="C4" s="843"/>
      <c r="D4" s="843"/>
      <c r="E4" s="843"/>
      <c r="F4" s="843"/>
      <c r="G4" s="843"/>
      <c r="H4" s="843"/>
      <c r="I4" s="843"/>
      <c r="J4" s="843"/>
      <c r="K4" s="843"/>
      <c r="L4" s="843"/>
      <c r="M4" s="843"/>
      <c r="N4" s="843"/>
      <c r="O4" s="843"/>
      <c r="P4" s="843"/>
      <c r="Q4" s="843"/>
      <c r="R4" s="843"/>
      <c r="S4" s="843"/>
      <c r="T4" s="843"/>
      <c r="U4" s="843"/>
      <c r="V4" s="843"/>
      <c r="W4" s="843"/>
      <c r="X4" s="843"/>
      <c r="Y4" s="843"/>
    </row>
    <row r="5" spans="1:27" ht="9" customHeight="1" thickBot="1">
      <c r="A5" s="1161"/>
      <c r="B5" s="1161"/>
      <c r="C5" s="1161"/>
      <c r="D5" s="1161"/>
      <c r="E5" s="1161"/>
      <c r="F5" s="1161"/>
      <c r="G5" s="1161"/>
      <c r="H5" s="1161"/>
      <c r="I5" s="1161"/>
      <c r="J5" s="1161"/>
      <c r="K5" s="1161"/>
      <c r="L5" s="1161"/>
      <c r="M5" s="1161"/>
      <c r="N5" s="1161"/>
      <c r="O5" s="1161"/>
      <c r="P5" s="1161"/>
      <c r="Q5" s="1161"/>
      <c r="R5" s="1161"/>
      <c r="S5" s="1161"/>
      <c r="T5" s="1161"/>
      <c r="U5" s="1161"/>
      <c r="V5" s="1161"/>
      <c r="W5" s="1161"/>
      <c r="X5" s="1161"/>
      <c r="Y5" s="1161"/>
    </row>
    <row r="6" spans="1:27" s="8" customFormat="1" ht="12.75" customHeight="1">
      <c r="A6" s="888"/>
      <c r="B6" s="888"/>
      <c r="C6" s="888"/>
      <c r="D6" s="888"/>
      <c r="E6" s="888"/>
      <c r="F6" s="888"/>
      <c r="G6" s="888"/>
      <c r="H6" s="888"/>
      <c r="I6" s="888"/>
      <c r="J6" s="888"/>
      <c r="K6" s="888"/>
      <c r="L6" s="888"/>
      <c r="M6" s="888"/>
      <c r="N6" s="888"/>
      <c r="O6" s="888"/>
      <c r="P6" s="888"/>
      <c r="Q6" s="888"/>
      <c r="R6" s="888"/>
      <c r="S6" s="888"/>
      <c r="T6" s="888"/>
      <c r="U6" s="888"/>
      <c r="V6" s="888"/>
      <c r="W6" s="888"/>
      <c r="X6" s="888"/>
      <c r="Y6" s="1162" t="s">
        <v>1044</v>
      </c>
    </row>
    <row r="7" spans="1:27" s="8" customFormat="1" ht="15.6">
      <c r="A7" s="890"/>
      <c r="B7" s="1163" t="s">
        <v>1045</v>
      </c>
      <c r="C7" s="1163"/>
      <c r="D7" s="1163"/>
      <c r="E7" s="1163"/>
      <c r="F7" s="1163"/>
      <c r="G7" s="1163"/>
      <c r="H7" s="1163"/>
      <c r="I7" s="1163"/>
      <c r="J7" s="1163"/>
      <c r="K7" s="1163"/>
      <c r="L7" s="1163"/>
      <c r="M7" s="1163"/>
      <c r="N7" s="1163"/>
      <c r="O7" s="1163"/>
      <c r="P7" s="1163"/>
      <c r="Q7" s="1163"/>
      <c r="R7" s="1163"/>
      <c r="S7" s="1163"/>
      <c r="T7" s="1163"/>
      <c r="U7" s="1163"/>
      <c r="V7" s="1163"/>
      <c r="W7" s="1163"/>
      <c r="X7" s="1163"/>
      <c r="Y7" s="1164"/>
    </row>
    <row r="8" spans="1:27" s="8" customFormat="1" ht="21" customHeight="1">
      <c r="A8" s="894"/>
      <c r="B8" s="51"/>
      <c r="C8" s="51"/>
      <c r="D8" s="51"/>
      <c r="E8" s="51"/>
      <c r="F8" s="51"/>
      <c r="G8" s="51"/>
      <c r="H8" s="51"/>
      <c r="I8" s="51"/>
      <c r="J8" s="51"/>
      <c r="K8" s="51"/>
      <c r="L8" s="51"/>
      <c r="M8" s="51"/>
      <c r="N8" s="51"/>
      <c r="O8" s="51"/>
      <c r="P8" s="51"/>
      <c r="Q8" s="51"/>
      <c r="R8" s="51"/>
      <c r="S8" s="51"/>
      <c r="T8" s="51"/>
      <c r="U8" s="51"/>
      <c r="V8" s="51"/>
      <c r="W8" s="1165" t="s">
        <v>1046</v>
      </c>
      <c r="X8" s="1165" t="s">
        <v>1047</v>
      </c>
      <c r="Y8" s="1164"/>
    </row>
    <row r="9" spans="1:27" s="8" customFormat="1" ht="21" customHeight="1">
      <c r="A9" s="894" t="s">
        <v>841</v>
      </c>
      <c r="B9" s="890"/>
      <c r="C9" s="890"/>
      <c r="D9" s="890"/>
      <c r="E9" s="890"/>
      <c r="F9" s="890"/>
      <c r="G9" s="890"/>
      <c r="H9" s="890"/>
      <c r="I9" s="890"/>
      <c r="J9" s="890"/>
      <c r="K9" s="890"/>
      <c r="L9" s="890"/>
      <c r="M9" s="890"/>
      <c r="N9" s="1166" t="s">
        <v>1048</v>
      </c>
      <c r="O9" s="1166" t="s">
        <v>1049</v>
      </c>
      <c r="P9" s="1166" t="s">
        <v>1050</v>
      </c>
      <c r="Q9" s="1166" t="s">
        <v>1051</v>
      </c>
      <c r="R9" s="890"/>
      <c r="S9" s="890"/>
      <c r="T9" s="890"/>
      <c r="U9" s="890"/>
      <c r="V9" s="890"/>
      <c r="W9" s="1165"/>
      <c r="X9" s="1165"/>
      <c r="Y9" s="1164"/>
    </row>
    <row r="10" spans="1:27" s="8" customFormat="1" ht="21" customHeight="1">
      <c r="A10" s="890"/>
      <c r="B10" s="1167" t="s">
        <v>1052</v>
      </c>
      <c r="C10" s="1167"/>
      <c r="D10" s="1167"/>
      <c r="E10" s="1167"/>
      <c r="F10" s="1167"/>
      <c r="G10" s="1167"/>
      <c r="H10" s="1167"/>
      <c r="I10" s="1167"/>
      <c r="J10" s="1167"/>
      <c r="K10" s="1167"/>
      <c r="L10" s="1167"/>
      <c r="M10" s="1167"/>
      <c r="N10" s="1166"/>
      <c r="O10" s="1166"/>
      <c r="P10" s="1166"/>
      <c r="Q10" s="1166"/>
      <c r="R10" s="1167" t="s">
        <v>1053</v>
      </c>
      <c r="S10" s="1167"/>
      <c r="T10" s="1167"/>
      <c r="U10" s="1167"/>
      <c r="V10" s="1167"/>
      <c r="W10" s="1165"/>
      <c r="X10" s="1165"/>
      <c r="Y10" s="1164"/>
    </row>
    <row r="11" spans="1:27" s="8" customFormat="1" ht="21" customHeight="1" thickBot="1">
      <c r="A11" s="1168"/>
      <c r="B11" s="1169">
        <v>0</v>
      </c>
      <c r="C11" s="1169">
        <v>0.2</v>
      </c>
      <c r="D11" s="1169">
        <v>0.25</v>
      </c>
      <c r="E11" s="1169">
        <v>0.5</v>
      </c>
      <c r="F11" s="1169">
        <v>0.75</v>
      </c>
      <c r="G11" s="1169">
        <v>1</v>
      </c>
      <c r="H11" s="1169">
        <v>1.25</v>
      </c>
      <c r="I11" s="1169">
        <v>1.5</v>
      </c>
      <c r="J11" s="1169">
        <v>1.75</v>
      </c>
      <c r="K11" s="1169">
        <v>2</v>
      </c>
      <c r="L11" s="1169">
        <v>2.25</v>
      </c>
      <c r="M11" s="1169">
        <v>2.5</v>
      </c>
      <c r="N11" s="1170"/>
      <c r="O11" s="1170"/>
      <c r="P11" s="1170"/>
      <c r="Q11" s="1170"/>
      <c r="R11" s="1169">
        <v>3</v>
      </c>
      <c r="S11" s="1169">
        <v>4</v>
      </c>
      <c r="T11" s="1169">
        <v>5</v>
      </c>
      <c r="U11" s="1169">
        <v>7.5</v>
      </c>
      <c r="V11" s="1169">
        <v>10</v>
      </c>
      <c r="W11" s="1171"/>
      <c r="X11" s="1171"/>
      <c r="Y11" s="1172"/>
    </row>
    <row r="12" spans="1:27" ht="9" customHeight="1">
      <c r="A12" s="913"/>
      <c r="B12" s="1173"/>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row>
    <row r="13" spans="1:27" ht="20.100000000000001" customHeight="1">
      <c r="A13" s="903" t="s">
        <v>30</v>
      </c>
      <c r="B13" s="1174">
        <v>0</v>
      </c>
      <c r="C13" s="1174">
        <v>1323859.4100000001</v>
      </c>
      <c r="D13" s="1174">
        <v>0</v>
      </c>
      <c r="E13" s="1174">
        <v>7568513.1299999999</v>
      </c>
      <c r="F13" s="1174">
        <v>788111.35</v>
      </c>
      <c r="G13" s="1174">
        <v>60425726.189999998</v>
      </c>
      <c r="H13" s="1174">
        <v>0</v>
      </c>
      <c r="I13" s="1174">
        <v>10336242.539999999</v>
      </c>
      <c r="J13" s="1174">
        <v>0</v>
      </c>
      <c r="K13" s="1174">
        <v>505334.17</v>
      </c>
      <c r="L13" s="1174">
        <v>1482677.26</v>
      </c>
      <c r="M13" s="1174">
        <v>8300035.9799999995</v>
      </c>
      <c r="N13" s="1174">
        <v>0</v>
      </c>
      <c r="O13" s="1174">
        <v>0</v>
      </c>
      <c r="P13" s="1174">
        <v>0</v>
      </c>
      <c r="Q13" s="1174">
        <v>0</v>
      </c>
      <c r="R13" s="1174">
        <v>0</v>
      </c>
      <c r="S13" s="1174">
        <v>567.97</v>
      </c>
      <c r="T13" s="1174">
        <v>0</v>
      </c>
      <c r="U13" s="1174">
        <v>0</v>
      </c>
      <c r="V13" s="1174">
        <v>0</v>
      </c>
      <c r="W13" s="1174">
        <v>90731068.000000015</v>
      </c>
      <c r="X13" s="1174">
        <v>29241.190000000002</v>
      </c>
      <c r="Y13" s="1175">
        <v>90701826.810000017</v>
      </c>
      <c r="Z13" s="1176"/>
      <c r="AA13" s="1176"/>
    </row>
    <row r="14" spans="1:27" ht="20.100000000000001" customHeight="1">
      <c r="A14" s="903" t="s">
        <v>31</v>
      </c>
      <c r="B14" s="1174">
        <v>0</v>
      </c>
      <c r="C14" s="1174">
        <v>8274.82</v>
      </c>
      <c r="D14" s="1174">
        <v>0</v>
      </c>
      <c r="E14" s="1174">
        <v>52432.09</v>
      </c>
      <c r="F14" s="1174">
        <v>2753.42</v>
      </c>
      <c r="G14" s="1174">
        <v>731798.34</v>
      </c>
      <c r="H14" s="1174">
        <v>0</v>
      </c>
      <c r="I14" s="1174">
        <v>479786.17</v>
      </c>
      <c r="J14" s="1174">
        <v>0</v>
      </c>
      <c r="K14" s="1174">
        <v>0</v>
      </c>
      <c r="L14" s="1174">
        <v>38416.51</v>
      </c>
      <c r="M14" s="1174">
        <v>1299598.26</v>
      </c>
      <c r="N14" s="1174">
        <v>0</v>
      </c>
      <c r="O14" s="1174">
        <v>0</v>
      </c>
      <c r="P14" s="1174">
        <v>0</v>
      </c>
      <c r="Q14" s="1174">
        <v>0</v>
      </c>
      <c r="R14" s="1174">
        <v>0</v>
      </c>
      <c r="S14" s="1174">
        <v>31902.190000000002</v>
      </c>
      <c r="T14" s="1174">
        <v>0</v>
      </c>
      <c r="U14" s="1174">
        <v>0</v>
      </c>
      <c r="V14" s="1174">
        <v>0</v>
      </c>
      <c r="W14" s="1174">
        <v>2644961.7999999998</v>
      </c>
      <c r="X14" s="1174">
        <v>0</v>
      </c>
      <c r="Y14" s="1175">
        <v>2644961.7999999998</v>
      </c>
      <c r="Z14" s="1176"/>
      <c r="AA14" s="1176"/>
    </row>
    <row r="15" spans="1:27" ht="20.100000000000001" customHeight="1">
      <c r="A15" s="903" t="s">
        <v>32</v>
      </c>
      <c r="B15" s="1174">
        <v>0</v>
      </c>
      <c r="C15" s="1174">
        <v>1468285.81</v>
      </c>
      <c r="D15" s="1174">
        <v>0</v>
      </c>
      <c r="E15" s="1174">
        <v>9974754.9299999997</v>
      </c>
      <c r="F15" s="1174">
        <v>1548813.73</v>
      </c>
      <c r="G15" s="1174">
        <v>102071102.91</v>
      </c>
      <c r="H15" s="1174">
        <v>0</v>
      </c>
      <c r="I15" s="1174">
        <v>16649450.91</v>
      </c>
      <c r="J15" s="1174">
        <v>0</v>
      </c>
      <c r="K15" s="1174">
        <v>1239969.68</v>
      </c>
      <c r="L15" s="1174">
        <v>2203353.4500000002</v>
      </c>
      <c r="M15" s="1174">
        <v>7410973.0599999996</v>
      </c>
      <c r="N15" s="1174">
        <v>0</v>
      </c>
      <c r="O15" s="1174">
        <v>0</v>
      </c>
      <c r="P15" s="1174">
        <v>0</v>
      </c>
      <c r="Q15" s="1174">
        <v>0</v>
      </c>
      <c r="R15" s="1174">
        <v>0</v>
      </c>
      <c r="S15" s="1174">
        <v>2888.9700000000003</v>
      </c>
      <c r="T15" s="1174">
        <v>0</v>
      </c>
      <c r="U15" s="1174">
        <v>0</v>
      </c>
      <c r="V15" s="1174">
        <v>0</v>
      </c>
      <c r="W15" s="1174">
        <v>142569593.44999999</v>
      </c>
      <c r="X15" s="1174">
        <v>1168309.6100000001</v>
      </c>
      <c r="Y15" s="1175">
        <v>141401283.83999997</v>
      </c>
      <c r="Z15" s="1176"/>
      <c r="AA15" s="1176"/>
    </row>
    <row r="16" spans="1:27" ht="20.100000000000001" customHeight="1">
      <c r="A16" s="903" t="s">
        <v>33</v>
      </c>
      <c r="B16" s="1174">
        <v>0</v>
      </c>
      <c r="C16" s="1174">
        <v>26607.81</v>
      </c>
      <c r="D16" s="1174">
        <v>0</v>
      </c>
      <c r="E16" s="1174">
        <v>664324.29999999993</v>
      </c>
      <c r="F16" s="1174">
        <v>85541.41</v>
      </c>
      <c r="G16" s="1174">
        <v>4974792.49</v>
      </c>
      <c r="H16" s="1174">
        <v>0</v>
      </c>
      <c r="I16" s="1174">
        <v>1268114.32</v>
      </c>
      <c r="J16" s="1174">
        <v>0</v>
      </c>
      <c r="K16" s="1174">
        <v>35190.97</v>
      </c>
      <c r="L16" s="1174">
        <v>166589.70000000001</v>
      </c>
      <c r="M16" s="1174">
        <v>2141448.4899999998</v>
      </c>
      <c r="N16" s="1174">
        <v>0</v>
      </c>
      <c r="O16" s="1174">
        <v>0</v>
      </c>
      <c r="P16" s="1174">
        <v>0</v>
      </c>
      <c r="Q16" s="1174">
        <v>0</v>
      </c>
      <c r="R16" s="1174">
        <v>0</v>
      </c>
      <c r="S16" s="1174">
        <v>50.27</v>
      </c>
      <c r="T16" s="1174">
        <v>0</v>
      </c>
      <c r="U16" s="1174">
        <v>0</v>
      </c>
      <c r="V16" s="1174">
        <v>0</v>
      </c>
      <c r="W16" s="1174">
        <v>9362659.7599999998</v>
      </c>
      <c r="X16" s="1174">
        <v>0</v>
      </c>
      <c r="Y16" s="1175">
        <v>9362659.7599999998</v>
      </c>
      <c r="Z16" s="1176"/>
      <c r="AA16" s="1176"/>
    </row>
    <row r="17" spans="1:27" ht="20.100000000000001" customHeight="1">
      <c r="A17" s="903" t="s">
        <v>34</v>
      </c>
      <c r="B17" s="1174">
        <v>0</v>
      </c>
      <c r="C17" s="1174">
        <v>270419.45</v>
      </c>
      <c r="D17" s="1174">
        <v>0</v>
      </c>
      <c r="E17" s="1174">
        <v>1132061.94</v>
      </c>
      <c r="F17" s="1174">
        <v>170898.07</v>
      </c>
      <c r="G17" s="1174">
        <v>11586868.420000002</v>
      </c>
      <c r="H17" s="1174">
        <v>0</v>
      </c>
      <c r="I17" s="1174">
        <v>1424911.0699999998</v>
      </c>
      <c r="J17" s="1174">
        <v>0</v>
      </c>
      <c r="K17" s="1174">
        <v>76901.919999999998</v>
      </c>
      <c r="L17" s="1174">
        <v>0</v>
      </c>
      <c r="M17" s="1174">
        <v>1659469.4000000001</v>
      </c>
      <c r="N17" s="1174">
        <v>0</v>
      </c>
      <c r="O17" s="1174">
        <v>0</v>
      </c>
      <c r="P17" s="1174">
        <v>0</v>
      </c>
      <c r="Q17" s="1174">
        <v>0</v>
      </c>
      <c r="R17" s="1174">
        <v>0</v>
      </c>
      <c r="S17" s="1174">
        <v>584</v>
      </c>
      <c r="T17" s="1174">
        <v>0</v>
      </c>
      <c r="U17" s="1174">
        <v>0</v>
      </c>
      <c r="V17" s="1174">
        <v>0</v>
      </c>
      <c r="W17" s="1174">
        <v>16322114.270000003</v>
      </c>
      <c r="X17" s="1174">
        <v>67068.180000000008</v>
      </c>
      <c r="Y17" s="1175">
        <v>16255046.090000004</v>
      </c>
      <c r="Z17" s="1176"/>
      <c r="AA17" s="1176"/>
    </row>
    <row r="18" spans="1:27" ht="20.100000000000001" customHeight="1">
      <c r="A18" s="903" t="s">
        <v>116</v>
      </c>
      <c r="B18" s="1174">
        <v>0</v>
      </c>
      <c r="C18" s="1174">
        <v>136938.43</v>
      </c>
      <c r="D18" s="1174">
        <v>0</v>
      </c>
      <c r="E18" s="1174">
        <v>4623835</v>
      </c>
      <c r="F18" s="1174">
        <v>1227482.69</v>
      </c>
      <c r="G18" s="1174">
        <v>36617796.940000005</v>
      </c>
      <c r="H18" s="1174">
        <v>0</v>
      </c>
      <c r="I18" s="1174">
        <v>7805717.8400000008</v>
      </c>
      <c r="J18" s="1174">
        <v>0</v>
      </c>
      <c r="K18" s="1174">
        <v>647896.56000000006</v>
      </c>
      <c r="L18" s="1174">
        <v>1054005.98</v>
      </c>
      <c r="M18" s="1174">
        <v>8405257.8100000005</v>
      </c>
      <c r="N18" s="1174">
        <v>0</v>
      </c>
      <c r="O18" s="1174">
        <v>0</v>
      </c>
      <c r="P18" s="1174">
        <v>0</v>
      </c>
      <c r="Q18" s="1174">
        <v>0</v>
      </c>
      <c r="R18" s="1174">
        <v>0</v>
      </c>
      <c r="S18" s="1174">
        <v>128297.62000000001</v>
      </c>
      <c r="T18" s="1174">
        <v>0</v>
      </c>
      <c r="U18" s="1174">
        <v>0</v>
      </c>
      <c r="V18" s="1174">
        <v>0</v>
      </c>
      <c r="W18" s="1174">
        <v>60647228.870000005</v>
      </c>
      <c r="X18" s="1174">
        <v>96518.82</v>
      </c>
      <c r="Y18" s="1175">
        <v>60550710.050000004</v>
      </c>
      <c r="Z18" s="1176"/>
      <c r="AA18" s="1176"/>
    </row>
    <row r="19" spans="1:27" ht="20.100000000000001" customHeight="1">
      <c r="A19" s="903" t="s">
        <v>36</v>
      </c>
      <c r="B19" s="1174">
        <v>0</v>
      </c>
      <c r="C19" s="1174">
        <v>190912.38</v>
      </c>
      <c r="D19" s="1174">
        <v>0</v>
      </c>
      <c r="E19" s="1174">
        <v>117210.33</v>
      </c>
      <c r="F19" s="1174">
        <v>0</v>
      </c>
      <c r="G19" s="1174">
        <v>3315446.46</v>
      </c>
      <c r="H19" s="1174">
        <v>0</v>
      </c>
      <c r="I19" s="1174">
        <v>15.450000000000001</v>
      </c>
      <c r="J19" s="1174">
        <v>0</v>
      </c>
      <c r="K19" s="1174">
        <v>0</v>
      </c>
      <c r="L19" s="1174">
        <v>0</v>
      </c>
      <c r="M19" s="1174">
        <v>1355.1000000000001</v>
      </c>
      <c r="N19" s="1174">
        <v>0</v>
      </c>
      <c r="O19" s="1174">
        <v>0</v>
      </c>
      <c r="P19" s="1174">
        <v>0</v>
      </c>
      <c r="Q19" s="1174">
        <v>0</v>
      </c>
      <c r="R19" s="1174">
        <v>0</v>
      </c>
      <c r="S19" s="1174">
        <v>0</v>
      </c>
      <c r="T19" s="1174">
        <v>0</v>
      </c>
      <c r="U19" s="1174">
        <v>0</v>
      </c>
      <c r="V19" s="1174">
        <v>0</v>
      </c>
      <c r="W19" s="1174">
        <v>3624939.72</v>
      </c>
      <c r="X19" s="1174">
        <v>0</v>
      </c>
      <c r="Y19" s="1175">
        <v>3624939.72</v>
      </c>
      <c r="Z19" s="1176"/>
      <c r="AA19" s="1176"/>
    </row>
    <row r="20" spans="1:27" ht="20.100000000000001" customHeight="1">
      <c r="A20" s="903" t="s">
        <v>37</v>
      </c>
      <c r="B20" s="1174">
        <v>0</v>
      </c>
      <c r="C20" s="1174">
        <v>234018.08000000002</v>
      </c>
      <c r="D20" s="1174">
        <v>0</v>
      </c>
      <c r="E20" s="1174">
        <v>4007213.67</v>
      </c>
      <c r="F20" s="1174">
        <v>667065.97</v>
      </c>
      <c r="G20" s="1174">
        <v>35352716.149999999</v>
      </c>
      <c r="H20" s="1174">
        <v>0</v>
      </c>
      <c r="I20" s="1174">
        <v>9171488.7300000004</v>
      </c>
      <c r="J20" s="1174">
        <v>0</v>
      </c>
      <c r="K20" s="1174">
        <v>510376.29000000004</v>
      </c>
      <c r="L20" s="1174">
        <v>220026.7</v>
      </c>
      <c r="M20" s="1174">
        <v>8519753.4100000001</v>
      </c>
      <c r="N20" s="1174">
        <v>0</v>
      </c>
      <c r="O20" s="1174">
        <v>0</v>
      </c>
      <c r="P20" s="1174">
        <v>0</v>
      </c>
      <c r="Q20" s="1174">
        <v>0</v>
      </c>
      <c r="R20" s="1174">
        <v>0</v>
      </c>
      <c r="S20" s="1174">
        <v>0</v>
      </c>
      <c r="T20" s="1174">
        <v>0</v>
      </c>
      <c r="U20" s="1174">
        <v>0</v>
      </c>
      <c r="V20" s="1174">
        <v>0</v>
      </c>
      <c r="W20" s="1174">
        <v>58682659</v>
      </c>
      <c r="X20" s="1174">
        <v>0</v>
      </c>
      <c r="Y20" s="1175">
        <v>58682659</v>
      </c>
      <c r="Z20" s="1176"/>
      <c r="AA20" s="1176"/>
    </row>
    <row r="21" spans="1:27" ht="20.100000000000001" customHeight="1">
      <c r="A21" s="903" t="s">
        <v>38</v>
      </c>
      <c r="B21" s="1174">
        <v>0</v>
      </c>
      <c r="C21" s="1174">
        <v>42782.590000000004</v>
      </c>
      <c r="D21" s="1174">
        <v>0</v>
      </c>
      <c r="E21" s="1174">
        <v>161378.57</v>
      </c>
      <c r="F21" s="1174">
        <v>0</v>
      </c>
      <c r="G21" s="1174">
        <v>11632062.189999999</v>
      </c>
      <c r="H21" s="1174">
        <v>0</v>
      </c>
      <c r="I21" s="1174">
        <v>16653.650000000001</v>
      </c>
      <c r="J21" s="1174">
        <v>0</v>
      </c>
      <c r="K21" s="1174">
        <v>0</v>
      </c>
      <c r="L21" s="1174">
        <v>201370.29</v>
      </c>
      <c r="M21" s="1174">
        <v>3327.8</v>
      </c>
      <c r="N21" s="1174">
        <v>0</v>
      </c>
      <c r="O21" s="1174">
        <v>0</v>
      </c>
      <c r="P21" s="1174">
        <v>0</v>
      </c>
      <c r="Q21" s="1174">
        <v>0</v>
      </c>
      <c r="R21" s="1174">
        <v>0</v>
      </c>
      <c r="S21" s="1174">
        <v>288.32</v>
      </c>
      <c r="T21" s="1174">
        <v>0</v>
      </c>
      <c r="U21" s="1174">
        <v>0</v>
      </c>
      <c r="V21" s="1174">
        <v>0</v>
      </c>
      <c r="W21" s="1174">
        <v>12057863.41</v>
      </c>
      <c r="X21" s="1174">
        <v>160027.31</v>
      </c>
      <c r="Y21" s="1175">
        <v>11897836.1</v>
      </c>
      <c r="Z21" s="1176"/>
      <c r="AA21" s="1176"/>
    </row>
    <row r="22" spans="1:27" ht="20.100000000000001" customHeight="1">
      <c r="A22" s="903" t="s">
        <v>39</v>
      </c>
      <c r="B22" s="1174">
        <v>0</v>
      </c>
      <c r="C22" s="1174">
        <v>18409.34</v>
      </c>
      <c r="D22" s="1174">
        <v>0</v>
      </c>
      <c r="E22" s="1174">
        <v>337702.71</v>
      </c>
      <c r="F22" s="1174">
        <v>10465.620000000001</v>
      </c>
      <c r="G22" s="1174">
        <v>2422462.9899999998</v>
      </c>
      <c r="H22" s="1174">
        <v>0</v>
      </c>
      <c r="I22" s="1174">
        <v>572058.06000000006</v>
      </c>
      <c r="J22" s="1174">
        <v>0</v>
      </c>
      <c r="K22" s="1174">
        <v>7937.27</v>
      </c>
      <c r="L22" s="1174">
        <v>53557.35</v>
      </c>
      <c r="M22" s="1174">
        <v>2023157.3599999999</v>
      </c>
      <c r="N22" s="1174">
        <v>0</v>
      </c>
      <c r="O22" s="1174">
        <v>0</v>
      </c>
      <c r="P22" s="1174">
        <v>0</v>
      </c>
      <c r="Q22" s="1174">
        <v>0</v>
      </c>
      <c r="R22" s="1174">
        <v>0</v>
      </c>
      <c r="S22" s="1174">
        <v>0</v>
      </c>
      <c r="T22" s="1174">
        <v>0</v>
      </c>
      <c r="U22" s="1174">
        <v>0</v>
      </c>
      <c r="V22" s="1174">
        <v>0</v>
      </c>
      <c r="W22" s="1174">
        <v>5445750.6999999993</v>
      </c>
      <c r="X22" s="1174">
        <v>0</v>
      </c>
      <c r="Y22" s="1175">
        <v>5445750.6999999993</v>
      </c>
      <c r="Z22" s="1176"/>
      <c r="AA22" s="1176"/>
    </row>
    <row r="23" spans="1:27" ht="20.100000000000001" customHeight="1">
      <c r="A23" s="903" t="s">
        <v>98</v>
      </c>
      <c r="B23" s="1174">
        <v>0</v>
      </c>
      <c r="C23" s="1174">
        <v>29120.18</v>
      </c>
      <c r="D23" s="1174">
        <v>0</v>
      </c>
      <c r="E23" s="1174">
        <v>7.08</v>
      </c>
      <c r="F23" s="1174">
        <v>0</v>
      </c>
      <c r="G23" s="1174">
        <v>3447231.23</v>
      </c>
      <c r="H23" s="1174">
        <v>0</v>
      </c>
      <c r="I23" s="1174">
        <v>60129.770000000004</v>
      </c>
      <c r="J23" s="1174">
        <v>0</v>
      </c>
      <c r="K23" s="1174">
        <v>0</v>
      </c>
      <c r="L23" s="1174">
        <v>74368.47</v>
      </c>
      <c r="M23" s="1174">
        <v>96682.52</v>
      </c>
      <c r="N23" s="1174">
        <v>0</v>
      </c>
      <c r="O23" s="1174">
        <v>0</v>
      </c>
      <c r="P23" s="1174">
        <v>0</v>
      </c>
      <c r="Q23" s="1174">
        <v>0</v>
      </c>
      <c r="R23" s="1174">
        <v>0</v>
      </c>
      <c r="S23" s="1174">
        <v>0</v>
      </c>
      <c r="T23" s="1174">
        <v>0</v>
      </c>
      <c r="U23" s="1174">
        <v>0</v>
      </c>
      <c r="V23" s="1174">
        <v>0</v>
      </c>
      <c r="W23" s="1174">
        <v>3707539.25</v>
      </c>
      <c r="X23" s="1174">
        <v>6501.52</v>
      </c>
      <c r="Y23" s="1175">
        <v>3701037.73</v>
      </c>
      <c r="Z23" s="1176"/>
      <c r="AA23" s="1176"/>
    </row>
    <row r="24" spans="1:27" ht="20.100000000000001" customHeight="1">
      <c r="A24" s="903" t="s">
        <v>41</v>
      </c>
      <c r="B24" s="1174">
        <v>0</v>
      </c>
      <c r="C24" s="1174">
        <v>95212.85</v>
      </c>
      <c r="D24" s="1174">
        <v>0</v>
      </c>
      <c r="E24" s="1174">
        <v>75474.59</v>
      </c>
      <c r="F24" s="1174">
        <v>0</v>
      </c>
      <c r="G24" s="1174">
        <v>6605875.8899999997</v>
      </c>
      <c r="H24" s="1174">
        <v>0</v>
      </c>
      <c r="I24" s="1174">
        <v>1241.96</v>
      </c>
      <c r="J24" s="1174">
        <v>0</v>
      </c>
      <c r="K24" s="1174">
        <v>0</v>
      </c>
      <c r="L24" s="1174">
        <v>0</v>
      </c>
      <c r="M24" s="1174">
        <v>86620.02</v>
      </c>
      <c r="N24" s="1174">
        <v>0</v>
      </c>
      <c r="O24" s="1174">
        <v>15094.32</v>
      </c>
      <c r="P24" s="1174">
        <v>0</v>
      </c>
      <c r="Q24" s="1174">
        <v>0</v>
      </c>
      <c r="R24" s="1174">
        <v>0</v>
      </c>
      <c r="S24" s="1174">
        <v>0</v>
      </c>
      <c r="T24" s="1174">
        <v>0</v>
      </c>
      <c r="U24" s="1174">
        <v>0</v>
      </c>
      <c r="V24" s="1174">
        <v>0</v>
      </c>
      <c r="W24" s="1174">
        <v>6879519.6299999999</v>
      </c>
      <c r="X24" s="1174">
        <v>0</v>
      </c>
      <c r="Y24" s="1175">
        <v>6879519.6299999999</v>
      </c>
      <c r="Z24" s="1176"/>
      <c r="AA24" s="1176"/>
    </row>
    <row r="25" spans="1:27" ht="20.100000000000001" customHeight="1">
      <c r="A25" s="903" t="s">
        <v>42</v>
      </c>
      <c r="B25" s="1174">
        <v>0</v>
      </c>
      <c r="C25" s="1174">
        <v>14821.9</v>
      </c>
      <c r="D25" s="1174">
        <v>0</v>
      </c>
      <c r="E25" s="1174">
        <v>0</v>
      </c>
      <c r="F25" s="1174">
        <v>0</v>
      </c>
      <c r="G25" s="1174">
        <v>1348436.18</v>
      </c>
      <c r="H25" s="1174">
        <v>0</v>
      </c>
      <c r="I25" s="1174">
        <v>42999.3</v>
      </c>
      <c r="J25" s="1174">
        <v>0</v>
      </c>
      <c r="K25" s="1174">
        <v>0</v>
      </c>
      <c r="L25" s="1174">
        <v>17164.53</v>
      </c>
      <c r="M25" s="1174">
        <v>9297.7100000000009</v>
      </c>
      <c r="N25" s="1174">
        <v>0</v>
      </c>
      <c r="O25" s="1174">
        <v>0</v>
      </c>
      <c r="P25" s="1174">
        <v>0</v>
      </c>
      <c r="Q25" s="1174">
        <v>0</v>
      </c>
      <c r="R25" s="1174">
        <v>0</v>
      </c>
      <c r="S25" s="1174">
        <v>0</v>
      </c>
      <c r="T25" s="1174">
        <v>0</v>
      </c>
      <c r="U25" s="1174">
        <v>0</v>
      </c>
      <c r="V25" s="1174">
        <v>0</v>
      </c>
      <c r="W25" s="1174">
        <v>1432719.6199999999</v>
      </c>
      <c r="X25" s="1174">
        <v>8096.4000000000005</v>
      </c>
      <c r="Y25" s="1175">
        <v>1424623.22</v>
      </c>
      <c r="Z25" s="1176"/>
      <c r="AA25" s="1176"/>
    </row>
    <row r="26" spans="1:27" ht="20.100000000000001" customHeight="1">
      <c r="A26" s="907" t="s">
        <v>43</v>
      </c>
      <c r="B26" s="1174">
        <v>0</v>
      </c>
      <c r="C26" s="1174">
        <v>1276.1500000000001</v>
      </c>
      <c r="D26" s="1174">
        <v>0</v>
      </c>
      <c r="E26" s="1174">
        <v>0</v>
      </c>
      <c r="F26" s="1174">
        <v>0</v>
      </c>
      <c r="G26" s="1174">
        <v>899305.24</v>
      </c>
      <c r="H26" s="1174">
        <v>0</v>
      </c>
      <c r="I26" s="1174">
        <v>8070.2000000000007</v>
      </c>
      <c r="J26" s="1174">
        <v>0</v>
      </c>
      <c r="K26" s="1174">
        <v>0</v>
      </c>
      <c r="L26" s="1174">
        <v>22994.05</v>
      </c>
      <c r="M26" s="1174">
        <v>225</v>
      </c>
      <c r="N26" s="1174">
        <v>0</v>
      </c>
      <c r="O26" s="1174">
        <v>0</v>
      </c>
      <c r="P26" s="1174">
        <v>0</v>
      </c>
      <c r="Q26" s="1174">
        <v>0</v>
      </c>
      <c r="R26" s="1174">
        <v>0</v>
      </c>
      <c r="S26" s="1174">
        <v>0</v>
      </c>
      <c r="T26" s="1174">
        <v>0</v>
      </c>
      <c r="U26" s="1174">
        <v>0</v>
      </c>
      <c r="V26" s="1174">
        <v>0</v>
      </c>
      <c r="W26" s="1174">
        <v>931870.64</v>
      </c>
      <c r="X26" s="1174">
        <v>0</v>
      </c>
      <c r="Y26" s="1175">
        <v>931870.64</v>
      </c>
      <c r="Z26" s="1176"/>
      <c r="AA26" s="1176"/>
    </row>
    <row r="27" spans="1:27" ht="20.100000000000001" customHeight="1">
      <c r="A27" s="903" t="s">
        <v>44</v>
      </c>
      <c r="B27" s="1174">
        <v>0</v>
      </c>
      <c r="C27" s="1174">
        <v>53536.71</v>
      </c>
      <c r="D27" s="1174">
        <v>0</v>
      </c>
      <c r="E27" s="1174">
        <v>138445.06</v>
      </c>
      <c r="F27" s="1174">
        <v>0</v>
      </c>
      <c r="G27" s="1174">
        <v>1117006.3399999999</v>
      </c>
      <c r="H27" s="1174">
        <v>0</v>
      </c>
      <c r="I27" s="1174">
        <v>0</v>
      </c>
      <c r="J27" s="1174">
        <v>0</v>
      </c>
      <c r="K27" s="1174">
        <v>0</v>
      </c>
      <c r="L27" s="1174">
        <v>0</v>
      </c>
      <c r="M27" s="1174">
        <v>10570.16</v>
      </c>
      <c r="N27" s="1174">
        <v>0</v>
      </c>
      <c r="O27" s="1174">
        <v>0</v>
      </c>
      <c r="P27" s="1174">
        <v>0</v>
      </c>
      <c r="Q27" s="1174">
        <v>0</v>
      </c>
      <c r="R27" s="1174">
        <v>0</v>
      </c>
      <c r="S27" s="1174">
        <v>0</v>
      </c>
      <c r="T27" s="1174">
        <v>0</v>
      </c>
      <c r="U27" s="1174">
        <v>0</v>
      </c>
      <c r="V27" s="1174">
        <v>0</v>
      </c>
      <c r="W27" s="1174">
        <v>1319558.2699999998</v>
      </c>
      <c r="X27" s="1174">
        <v>0</v>
      </c>
      <c r="Y27" s="1175">
        <v>1319558.2699999998</v>
      </c>
      <c r="Z27" s="1176"/>
      <c r="AA27" s="1176"/>
    </row>
    <row r="28" spans="1:27" ht="20.100000000000001" customHeight="1">
      <c r="A28" s="903" t="s">
        <v>45</v>
      </c>
      <c r="B28" s="1174">
        <v>0</v>
      </c>
      <c r="C28" s="1174">
        <v>26801.34</v>
      </c>
      <c r="D28" s="1174">
        <v>0</v>
      </c>
      <c r="E28" s="1174">
        <v>202710.34</v>
      </c>
      <c r="F28" s="1174">
        <v>0</v>
      </c>
      <c r="G28" s="1174">
        <v>294182.53999999998</v>
      </c>
      <c r="H28" s="1174">
        <v>0</v>
      </c>
      <c r="I28" s="1174">
        <v>0</v>
      </c>
      <c r="J28" s="1174">
        <v>0</v>
      </c>
      <c r="K28" s="1174">
        <v>0</v>
      </c>
      <c r="L28" s="1174">
        <v>11564.6</v>
      </c>
      <c r="M28" s="1174">
        <v>0</v>
      </c>
      <c r="N28" s="1174">
        <v>0</v>
      </c>
      <c r="O28" s="1174">
        <v>0</v>
      </c>
      <c r="P28" s="1174">
        <v>0</v>
      </c>
      <c r="Q28" s="1174">
        <v>0</v>
      </c>
      <c r="R28" s="1174">
        <v>0</v>
      </c>
      <c r="S28" s="1174">
        <v>0</v>
      </c>
      <c r="T28" s="1174">
        <v>0</v>
      </c>
      <c r="U28" s="1174">
        <v>0</v>
      </c>
      <c r="V28" s="1174">
        <v>0</v>
      </c>
      <c r="W28" s="1174">
        <v>535258.81999999995</v>
      </c>
      <c r="X28" s="1174">
        <v>0</v>
      </c>
      <c r="Y28" s="1175">
        <v>535258.81999999995</v>
      </c>
      <c r="Z28" s="1176"/>
      <c r="AA28" s="1176"/>
    </row>
    <row r="29" spans="1:27" ht="20.100000000000001" customHeight="1">
      <c r="A29" s="903" t="s">
        <v>778</v>
      </c>
      <c r="B29" s="1174">
        <v>0</v>
      </c>
      <c r="C29" s="1174">
        <v>43978.69</v>
      </c>
      <c r="D29" s="1174">
        <v>0</v>
      </c>
      <c r="E29" s="1174">
        <v>218132.59</v>
      </c>
      <c r="F29" s="1174">
        <v>0</v>
      </c>
      <c r="G29" s="1174">
        <v>1467321.8</v>
      </c>
      <c r="H29" s="1174">
        <v>0</v>
      </c>
      <c r="I29" s="1174">
        <v>0</v>
      </c>
      <c r="J29" s="1174">
        <v>0</v>
      </c>
      <c r="K29" s="1174">
        <v>0</v>
      </c>
      <c r="L29" s="1174">
        <v>15659.25</v>
      </c>
      <c r="M29" s="1174">
        <v>0</v>
      </c>
      <c r="N29" s="1174">
        <v>0</v>
      </c>
      <c r="O29" s="1174">
        <v>0</v>
      </c>
      <c r="P29" s="1174">
        <v>0</v>
      </c>
      <c r="Q29" s="1174">
        <v>0</v>
      </c>
      <c r="R29" s="1174">
        <v>0</v>
      </c>
      <c r="S29" s="1174">
        <v>0</v>
      </c>
      <c r="T29" s="1174">
        <v>0</v>
      </c>
      <c r="U29" s="1174">
        <v>0</v>
      </c>
      <c r="V29" s="1174">
        <v>0</v>
      </c>
      <c r="W29" s="1174">
        <v>1745092.33</v>
      </c>
      <c r="X29" s="1174">
        <v>0</v>
      </c>
      <c r="Y29" s="1175">
        <v>1745092.33</v>
      </c>
      <c r="Z29" s="1176"/>
      <c r="AA29" s="1176"/>
    </row>
    <row r="30" spans="1:27" ht="20.100000000000001" customHeight="1">
      <c r="A30" s="903" t="s">
        <v>47</v>
      </c>
      <c r="B30" s="1174">
        <v>0</v>
      </c>
      <c r="C30" s="1174">
        <v>0</v>
      </c>
      <c r="D30" s="1174">
        <v>0</v>
      </c>
      <c r="E30" s="1174">
        <v>44790.200000000004</v>
      </c>
      <c r="F30" s="1174">
        <v>0</v>
      </c>
      <c r="G30" s="1174">
        <v>4119499.29</v>
      </c>
      <c r="H30" s="1174">
        <v>0</v>
      </c>
      <c r="I30" s="1174">
        <v>8518.9900000000016</v>
      </c>
      <c r="J30" s="1174">
        <v>0</v>
      </c>
      <c r="K30" s="1174">
        <v>0</v>
      </c>
      <c r="L30" s="1174">
        <v>124254.65000000001</v>
      </c>
      <c r="M30" s="1174">
        <v>86.83</v>
      </c>
      <c r="N30" s="1174">
        <v>0</v>
      </c>
      <c r="O30" s="1174">
        <v>0</v>
      </c>
      <c r="P30" s="1174">
        <v>0</v>
      </c>
      <c r="Q30" s="1174">
        <v>0</v>
      </c>
      <c r="R30" s="1174">
        <v>0</v>
      </c>
      <c r="S30" s="1174">
        <v>0</v>
      </c>
      <c r="T30" s="1174">
        <v>0</v>
      </c>
      <c r="U30" s="1174">
        <v>0</v>
      </c>
      <c r="V30" s="1174">
        <v>0</v>
      </c>
      <c r="W30" s="1174">
        <v>4297149.9600000009</v>
      </c>
      <c r="X30" s="1174">
        <v>86673.07</v>
      </c>
      <c r="Y30" s="1175">
        <v>4210476.8900000006</v>
      </c>
      <c r="Z30" s="1176"/>
      <c r="AA30" s="1176"/>
    </row>
    <row r="31" spans="1:27" ht="29.25" customHeight="1" thickBot="1">
      <c r="A31" s="908" t="s">
        <v>779</v>
      </c>
      <c r="B31" s="1177">
        <v>0</v>
      </c>
      <c r="C31" s="1177">
        <v>3985255.94</v>
      </c>
      <c r="D31" s="1177">
        <v>0</v>
      </c>
      <c r="E31" s="1177">
        <v>29318986.529999997</v>
      </c>
      <c r="F31" s="1177">
        <v>4501132.26</v>
      </c>
      <c r="G31" s="1177">
        <v>288429631.59000009</v>
      </c>
      <c r="H31" s="1177">
        <v>0</v>
      </c>
      <c r="I31" s="1177">
        <v>47845398.960000008</v>
      </c>
      <c r="J31" s="1177">
        <v>0</v>
      </c>
      <c r="K31" s="1177">
        <v>3023606.86</v>
      </c>
      <c r="L31" s="1177">
        <v>5686002.79</v>
      </c>
      <c r="M31" s="1177">
        <v>39967858.910000004</v>
      </c>
      <c r="N31" s="1177">
        <v>0</v>
      </c>
      <c r="O31" s="1177">
        <v>15094.32</v>
      </c>
      <c r="P31" s="1177">
        <v>0</v>
      </c>
      <c r="Q31" s="1177">
        <v>0</v>
      </c>
      <c r="R31" s="1177">
        <v>0</v>
      </c>
      <c r="S31" s="1177">
        <v>164579.34000000003</v>
      </c>
      <c r="T31" s="1177">
        <v>0</v>
      </c>
      <c r="U31" s="1177">
        <v>0</v>
      </c>
      <c r="V31" s="1177">
        <v>0</v>
      </c>
      <c r="W31" s="1177">
        <v>422937547.49999994</v>
      </c>
      <c r="X31" s="1177">
        <v>1622436.1</v>
      </c>
      <c r="Y31" s="1177">
        <v>421315111.39999998</v>
      </c>
      <c r="Z31" s="1176"/>
      <c r="AA31" s="1176"/>
    </row>
    <row r="32" spans="1:27" ht="15" customHeight="1">
      <c r="A32" s="912" t="s">
        <v>1054</v>
      </c>
      <c r="B32" s="1178"/>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6"/>
      <c r="AA32" s="1176"/>
    </row>
    <row r="33" spans="1:27" ht="15" customHeight="1">
      <c r="A33" s="25" t="s">
        <v>1055</v>
      </c>
      <c r="B33" s="19"/>
      <c r="C33" s="19"/>
      <c r="D33" s="19"/>
      <c r="E33" s="19"/>
      <c r="F33" s="19"/>
      <c r="G33" s="19"/>
      <c r="H33" s="19"/>
      <c r="I33" s="19"/>
      <c r="J33" s="19"/>
      <c r="K33" s="19"/>
      <c r="L33" s="19"/>
      <c r="M33" s="19"/>
      <c r="N33" s="19"/>
      <c r="O33" s="19"/>
      <c r="P33" s="19"/>
      <c r="Q33" s="19"/>
      <c r="R33" s="19"/>
      <c r="S33" s="19"/>
      <c r="T33" s="19"/>
      <c r="U33" s="19"/>
      <c r="V33" s="19"/>
      <c r="W33" s="19"/>
      <c r="X33" s="19"/>
      <c r="Y33" s="19"/>
      <c r="Z33" s="1176"/>
      <c r="AA33" s="1176"/>
    </row>
    <row r="34" spans="1:27" ht="13.8">
      <c r="A34" s="25" t="s">
        <v>1056</v>
      </c>
      <c r="B34" s="25"/>
      <c r="C34" s="25"/>
      <c r="D34" s="25"/>
      <c r="E34" s="25"/>
      <c r="F34" s="25"/>
      <c r="G34" s="25"/>
      <c r="H34" s="25"/>
      <c r="I34" s="25"/>
      <c r="J34" s="25"/>
      <c r="K34" s="25"/>
      <c r="L34" s="25"/>
      <c r="M34" s="25"/>
      <c r="N34" s="25"/>
      <c r="O34" s="25"/>
      <c r="P34" s="25"/>
      <c r="Q34" s="14"/>
      <c r="R34" s="14"/>
      <c r="S34" s="14"/>
      <c r="T34" s="14"/>
      <c r="U34" s="14"/>
      <c r="V34" s="14"/>
      <c r="W34" s="14"/>
      <c r="X34" s="14"/>
      <c r="Y34" s="14"/>
    </row>
    <row r="35" spans="1:27" ht="13.8">
      <c r="A35" s="25" t="s">
        <v>1057</v>
      </c>
      <c r="B35" s="25"/>
      <c r="C35" s="25"/>
      <c r="D35" s="25"/>
      <c r="E35" s="25"/>
      <c r="F35" s="25"/>
      <c r="G35" s="25"/>
      <c r="H35" s="25"/>
      <c r="I35" s="25"/>
      <c r="J35" s="25"/>
      <c r="K35" s="25"/>
      <c r="L35" s="25"/>
      <c r="M35" s="25"/>
      <c r="N35" s="25"/>
      <c r="O35" s="25"/>
      <c r="P35" s="25"/>
      <c r="Q35" s="14"/>
      <c r="R35" s="14"/>
      <c r="S35" s="14"/>
      <c r="T35" s="14"/>
      <c r="U35" s="14"/>
      <c r="V35" s="14"/>
      <c r="W35" s="14"/>
      <c r="X35" s="14"/>
      <c r="Y35" s="14"/>
    </row>
    <row r="36" spans="1:27" ht="13.8">
      <c r="A36" s="916"/>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7" ht="13.8">
      <c r="A37" s="1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7" ht="13.8">
      <c r="A38" s="14"/>
      <c r="B38" s="14"/>
      <c r="C38" s="14"/>
      <c r="D38" s="14"/>
      <c r="E38" s="14"/>
      <c r="F38" s="14"/>
      <c r="G38" s="14"/>
      <c r="H38" s="14"/>
      <c r="I38" s="14"/>
      <c r="J38" s="14"/>
      <c r="K38" s="14"/>
      <c r="L38" s="14"/>
      <c r="M38" s="14"/>
      <c r="N38" s="14"/>
      <c r="O38" s="14"/>
      <c r="P38" s="14"/>
      <c r="Q38" s="14"/>
      <c r="R38" s="14"/>
      <c r="S38" s="14"/>
      <c r="T38" s="14"/>
      <c r="U38" s="14"/>
      <c r="V38" s="14"/>
      <c r="W38" s="14"/>
      <c r="X38" s="14"/>
      <c r="Y38" s="14"/>
    </row>
    <row r="202" spans="3:3">
      <c r="C202" s="7" t="s">
        <v>117</v>
      </c>
    </row>
  </sheetData>
  <mergeCells count="13">
    <mergeCell ref="Q9:Q11"/>
    <mergeCell ref="B10:M10"/>
    <mergeCell ref="R10:V10"/>
    <mergeCell ref="A2:Y2"/>
    <mergeCell ref="A4:Y4"/>
    <mergeCell ref="A5:Y5"/>
    <mergeCell ref="Y6:Y11"/>
    <mergeCell ref="B7:X7"/>
    <mergeCell ref="W8:W11"/>
    <mergeCell ref="X8:X11"/>
    <mergeCell ref="N9:N11"/>
    <mergeCell ref="O9:O11"/>
    <mergeCell ref="P9:P11"/>
  </mergeCells>
  <hyperlinks>
    <hyperlink ref="A1" location="Índice!A1" display="Volver al Índice" xr:uid="{CB89D10C-9A74-4B5C-BB0D-D6D6AA2E9E0C}"/>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BF8-9651-46AF-B3D6-35AD3E91ACCF}">
  <dimension ref="A1:M33"/>
  <sheetViews>
    <sheetView showGridLines="0" zoomScaleNormal="75" workbookViewId="0"/>
  </sheetViews>
  <sheetFormatPr baseColWidth="10" defaultRowHeight="13.2"/>
  <cols>
    <col min="1" max="1" width="45" style="7" customWidth="1"/>
    <col min="2" max="2" width="18.109375" style="7" customWidth="1"/>
    <col min="3" max="6" width="14.44140625" style="7" customWidth="1"/>
    <col min="7" max="7" width="13.44140625" style="7" customWidth="1"/>
    <col min="8" max="8" width="14.44140625" style="7" customWidth="1"/>
    <col min="9" max="10" width="12" style="7" bestFit="1" customWidth="1"/>
    <col min="11" max="256" width="11.5546875" style="7"/>
    <col min="257" max="257" width="45" style="7" customWidth="1"/>
    <col min="258" max="258" width="18.109375" style="7" customWidth="1"/>
    <col min="259" max="262" width="14.44140625" style="7" customWidth="1"/>
    <col min="263" max="263" width="13.44140625" style="7" customWidth="1"/>
    <col min="264" max="264" width="14.44140625" style="7" customWidth="1"/>
    <col min="265" max="266" width="12" style="7" bestFit="1" customWidth="1"/>
    <col min="267" max="512" width="11.5546875" style="7"/>
    <col min="513" max="513" width="45" style="7" customWidth="1"/>
    <col min="514" max="514" width="18.109375" style="7" customWidth="1"/>
    <col min="515" max="518" width="14.44140625" style="7" customWidth="1"/>
    <col min="519" max="519" width="13.44140625" style="7" customWidth="1"/>
    <col min="520" max="520" width="14.44140625" style="7" customWidth="1"/>
    <col min="521" max="522" width="12" style="7" bestFit="1" customWidth="1"/>
    <col min="523" max="768" width="11.5546875" style="7"/>
    <col min="769" max="769" width="45" style="7" customWidth="1"/>
    <col min="770" max="770" width="18.109375" style="7" customWidth="1"/>
    <col min="771" max="774" width="14.44140625" style="7" customWidth="1"/>
    <col min="775" max="775" width="13.44140625" style="7" customWidth="1"/>
    <col min="776" max="776" width="14.44140625" style="7" customWidth="1"/>
    <col min="777" max="778" width="12" style="7" bestFit="1" customWidth="1"/>
    <col min="779" max="1024" width="11.5546875" style="7"/>
    <col min="1025" max="1025" width="45" style="7" customWidth="1"/>
    <col min="1026" max="1026" width="18.109375" style="7" customWidth="1"/>
    <col min="1027" max="1030" width="14.44140625" style="7" customWidth="1"/>
    <col min="1031" max="1031" width="13.44140625" style="7" customWidth="1"/>
    <col min="1032" max="1032" width="14.44140625" style="7" customWidth="1"/>
    <col min="1033" max="1034" width="12" style="7" bestFit="1" customWidth="1"/>
    <col min="1035" max="1280" width="11.5546875" style="7"/>
    <col min="1281" max="1281" width="45" style="7" customWidth="1"/>
    <col min="1282" max="1282" width="18.109375" style="7" customWidth="1"/>
    <col min="1283" max="1286" width="14.44140625" style="7" customWidth="1"/>
    <col min="1287" max="1287" width="13.44140625" style="7" customWidth="1"/>
    <col min="1288" max="1288" width="14.44140625" style="7" customWidth="1"/>
    <col min="1289" max="1290" width="12" style="7" bestFit="1" customWidth="1"/>
    <col min="1291" max="1536" width="11.5546875" style="7"/>
    <col min="1537" max="1537" width="45" style="7" customWidth="1"/>
    <col min="1538" max="1538" width="18.109375" style="7" customWidth="1"/>
    <col min="1539" max="1542" width="14.44140625" style="7" customWidth="1"/>
    <col min="1543" max="1543" width="13.44140625" style="7" customWidth="1"/>
    <col min="1544" max="1544" width="14.44140625" style="7" customWidth="1"/>
    <col min="1545" max="1546" width="12" style="7" bestFit="1" customWidth="1"/>
    <col min="1547" max="1792" width="11.5546875" style="7"/>
    <col min="1793" max="1793" width="45" style="7" customWidth="1"/>
    <col min="1794" max="1794" width="18.109375" style="7" customWidth="1"/>
    <col min="1795" max="1798" width="14.44140625" style="7" customWidth="1"/>
    <col min="1799" max="1799" width="13.44140625" style="7" customWidth="1"/>
    <col min="1800" max="1800" width="14.44140625" style="7" customWidth="1"/>
    <col min="1801" max="1802" width="12" style="7" bestFit="1" customWidth="1"/>
    <col min="1803" max="2048" width="11.5546875" style="7"/>
    <col min="2049" max="2049" width="45" style="7" customWidth="1"/>
    <col min="2050" max="2050" width="18.109375" style="7" customWidth="1"/>
    <col min="2051" max="2054" width="14.44140625" style="7" customWidth="1"/>
    <col min="2055" max="2055" width="13.44140625" style="7" customWidth="1"/>
    <col min="2056" max="2056" width="14.44140625" style="7" customWidth="1"/>
    <col min="2057" max="2058" width="12" style="7" bestFit="1" customWidth="1"/>
    <col min="2059" max="2304" width="11.5546875" style="7"/>
    <col min="2305" max="2305" width="45" style="7" customWidth="1"/>
    <col min="2306" max="2306" width="18.109375" style="7" customWidth="1"/>
    <col min="2307" max="2310" width="14.44140625" style="7" customWidth="1"/>
    <col min="2311" max="2311" width="13.44140625" style="7" customWidth="1"/>
    <col min="2312" max="2312" width="14.44140625" style="7" customWidth="1"/>
    <col min="2313" max="2314" width="12" style="7" bestFit="1" customWidth="1"/>
    <col min="2315" max="2560" width="11.5546875" style="7"/>
    <col min="2561" max="2561" width="45" style="7" customWidth="1"/>
    <col min="2562" max="2562" width="18.109375" style="7" customWidth="1"/>
    <col min="2563" max="2566" width="14.44140625" style="7" customWidth="1"/>
    <col min="2567" max="2567" width="13.44140625" style="7" customWidth="1"/>
    <col min="2568" max="2568" width="14.44140625" style="7" customWidth="1"/>
    <col min="2569" max="2570" width="12" style="7" bestFit="1" customWidth="1"/>
    <col min="2571" max="2816" width="11.5546875" style="7"/>
    <col min="2817" max="2817" width="45" style="7" customWidth="1"/>
    <col min="2818" max="2818" width="18.109375" style="7" customWidth="1"/>
    <col min="2819" max="2822" width="14.44140625" style="7" customWidth="1"/>
    <col min="2823" max="2823" width="13.44140625" style="7" customWidth="1"/>
    <col min="2824" max="2824" width="14.44140625" style="7" customWidth="1"/>
    <col min="2825" max="2826" width="12" style="7" bestFit="1" customWidth="1"/>
    <col min="2827" max="3072" width="11.5546875" style="7"/>
    <col min="3073" max="3073" width="45" style="7" customWidth="1"/>
    <col min="3074" max="3074" width="18.109375" style="7" customWidth="1"/>
    <col min="3075" max="3078" width="14.44140625" style="7" customWidth="1"/>
    <col min="3079" max="3079" width="13.44140625" style="7" customWidth="1"/>
    <col min="3080" max="3080" width="14.44140625" style="7" customWidth="1"/>
    <col min="3081" max="3082" width="12" style="7" bestFit="1" customWidth="1"/>
    <col min="3083" max="3328" width="11.5546875" style="7"/>
    <col min="3329" max="3329" width="45" style="7" customWidth="1"/>
    <col min="3330" max="3330" width="18.109375" style="7" customWidth="1"/>
    <col min="3331" max="3334" width="14.44140625" style="7" customWidth="1"/>
    <col min="3335" max="3335" width="13.44140625" style="7" customWidth="1"/>
    <col min="3336" max="3336" width="14.44140625" style="7" customWidth="1"/>
    <col min="3337" max="3338" width="12" style="7" bestFit="1" customWidth="1"/>
    <col min="3339" max="3584" width="11.5546875" style="7"/>
    <col min="3585" max="3585" width="45" style="7" customWidth="1"/>
    <col min="3586" max="3586" width="18.109375" style="7" customWidth="1"/>
    <col min="3587" max="3590" width="14.44140625" style="7" customWidth="1"/>
    <col min="3591" max="3591" width="13.44140625" style="7" customWidth="1"/>
    <col min="3592" max="3592" width="14.44140625" style="7" customWidth="1"/>
    <col min="3593" max="3594" width="12" style="7" bestFit="1" customWidth="1"/>
    <col min="3595" max="3840" width="11.5546875" style="7"/>
    <col min="3841" max="3841" width="45" style="7" customWidth="1"/>
    <col min="3842" max="3842" width="18.109375" style="7" customWidth="1"/>
    <col min="3843" max="3846" width="14.44140625" style="7" customWidth="1"/>
    <col min="3847" max="3847" width="13.44140625" style="7" customWidth="1"/>
    <col min="3848" max="3848" width="14.44140625" style="7" customWidth="1"/>
    <col min="3849" max="3850" width="12" style="7" bestFit="1" customWidth="1"/>
    <col min="3851" max="4096" width="11.5546875" style="7"/>
    <col min="4097" max="4097" width="45" style="7" customWidth="1"/>
    <col min="4098" max="4098" width="18.109375" style="7" customWidth="1"/>
    <col min="4099" max="4102" width="14.44140625" style="7" customWidth="1"/>
    <col min="4103" max="4103" width="13.44140625" style="7" customWidth="1"/>
    <col min="4104" max="4104" width="14.44140625" style="7" customWidth="1"/>
    <col min="4105" max="4106" width="12" style="7" bestFit="1" customWidth="1"/>
    <col min="4107" max="4352" width="11.5546875" style="7"/>
    <col min="4353" max="4353" width="45" style="7" customWidth="1"/>
    <col min="4354" max="4354" width="18.109375" style="7" customWidth="1"/>
    <col min="4355" max="4358" width="14.44140625" style="7" customWidth="1"/>
    <col min="4359" max="4359" width="13.44140625" style="7" customWidth="1"/>
    <col min="4360" max="4360" width="14.44140625" style="7" customWidth="1"/>
    <col min="4361" max="4362" width="12" style="7" bestFit="1" customWidth="1"/>
    <col min="4363" max="4608" width="11.5546875" style="7"/>
    <col min="4609" max="4609" width="45" style="7" customWidth="1"/>
    <col min="4610" max="4610" width="18.109375" style="7" customWidth="1"/>
    <col min="4611" max="4614" width="14.44140625" style="7" customWidth="1"/>
    <col min="4615" max="4615" width="13.44140625" style="7" customWidth="1"/>
    <col min="4616" max="4616" width="14.44140625" style="7" customWidth="1"/>
    <col min="4617" max="4618" width="12" style="7" bestFit="1" customWidth="1"/>
    <col min="4619" max="4864" width="11.5546875" style="7"/>
    <col min="4865" max="4865" width="45" style="7" customWidth="1"/>
    <col min="4866" max="4866" width="18.109375" style="7" customWidth="1"/>
    <col min="4867" max="4870" width="14.44140625" style="7" customWidth="1"/>
    <col min="4871" max="4871" width="13.44140625" style="7" customWidth="1"/>
    <col min="4872" max="4872" width="14.44140625" style="7" customWidth="1"/>
    <col min="4873" max="4874" width="12" style="7" bestFit="1" customWidth="1"/>
    <col min="4875" max="5120" width="11.5546875" style="7"/>
    <col min="5121" max="5121" width="45" style="7" customWidth="1"/>
    <col min="5122" max="5122" width="18.109375" style="7" customWidth="1"/>
    <col min="5123" max="5126" width="14.44140625" style="7" customWidth="1"/>
    <col min="5127" max="5127" width="13.44140625" style="7" customWidth="1"/>
    <col min="5128" max="5128" width="14.44140625" style="7" customWidth="1"/>
    <col min="5129" max="5130" width="12" style="7" bestFit="1" customWidth="1"/>
    <col min="5131" max="5376" width="11.5546875" style="7"/>
    <col min="5377" max="5377" width="45" style="7" customWidth="1"/>
    <col min="5378" max="5378" width="18.109375" style="7" customWidth="1"/>
    <col min="5379" max="5382" width="14.44140625" style="7" customWidth="1"/>
    <col min="5383" max="5383" width="13.44140625" style="7" customWidth="1"/>
    <col min="5384" max="5384" width="14.44140625" style="7" customWidth="1"/>
    <col min="5385" max="5386" width="12" style="7" bestFit="1" customWidth="1"/>
    <col min="5387" max="5632" width="11.5546875" style="7"/>
    <col min="5633" max="5633" width="45" style="7" customWidth="1"/>
    <col min="5634" max="5634" width="18.109375" style="7" customWidth="1"/>
    <col min="5635" max="5638" width="14.44140625" style="7" customWidth="1"/>
    <col min="5639" max="5639" width="13.44140625" style="7" customWidth="1"/>
    <col min="5640" max="5640" width="14.44140625" style="7" customWidth="1"/>
    <col min="5641" max="5642" width="12" style="7" bestFit="1" customWidth="1"/>
    <col min="5643" max="5888" width="11.5546875" style="7"/>
    <col min="5889" max="5889" width="45" style="7" customWidth="1"/>
    <col min="5890" max="5890" width="18.109375" style="7" customWidth="1"/>
    <col min="5891" max="5894" width="14.44140625" style="7" customWidth="1"/>
    <col min="5895" max="5895" width="13.44140625" style="7" customWidth="1"/>
    <col min="5896" max="5896" width="14.44140625" style="7" customWidth="1"/>
    <col min="5897" max="5898" width="12" style="7" bestFit="1" customWidth="1"/>
    <col min="5899" max="6144" width="11.5546875" style="7"/>
    <col min="6145" max="6145" width="45" style="7" customWidth="1"/>
    <col min="6146" max="6146" width="18.109375" style="7" customWidth="1"/>
    <col min="6147" max="6150" width="14.44140625" style="7" customWidth="1"/>
    <col min="6151" max="6151" width="13.44140625" style="7" customWidth="1"/>
    <col min="6152" max="6152" width="14.44140625" style="7" customWidth="1"/>
    <col min="6153" max="6154" width="12" style="7" bestFit="1" customWidth="1"/>
    <col min="6155" max="6400" width="11.5546875" style="7"/>
    <col min="6401" max="6401" width="45" style="7" customWidth="1"/>
    <col min="6402" max="6402" width="18.109375" style="7" customWidth="1"/>
    <col min="6403" max="6406" width="14.44140625" style="7" customWidth="1"/>
    <col min="6407" max="6407" width="13.44140625" style="7" customWidth="1"/>
    <col min="6408" max="6408" width="14.44140625" style="7" customWidth="1"/>
    <col min="6409" max="6410" width="12" style="7" bestFit="1" customWidth="1"/>
    <col min="6411" max="6656" width="11.5546875" style="7"/>
    <col min="6657" max="6657" width="45" style="7" customWidth="1"/>
    <col min="6658" max="6658" width="18.109375" style="7" customWidth="1"/>
    <col min="6659" max="6662" width="14.44140625" style="7" customWidth="1"/>
    <col min="6663" max="6663" width="13.44140625" style="7" customWidth="1"/>
    <col min="6664" max="6664" width="14.44140625" style="7" customWidth="1"/>
    <col min="6665" max="6666" width="12" style="7" bestFit="1" customWidth="1"/>
    <col min="6667" max="6912" width="11.5546875" style="7"/>
    <col min="6913" max="6913" width="45" style="7" customWidth="1"/>
    <col min="6914" max="6914" width="18.109375" style="7" customWidth="1"/>
    <col min="6915" max="6918" width="14.44140625" style="7" customWidth="1"/>
    <col min="6919" max="6919" width="13.44140625" style="7" customWidth="1"/>
    <col min="6920" max="6920" width="14.44140625" style="7" customWidth="1"/>
    <col min="6921" max="6922" width="12" style="7" bestFit="1" customWidth="1"/>
    <col min="6923" max="7168" width="11.5546875" style="7"/>
    <col min="7169" max="7169" width="45" style="7" customWidth="1"/>
    <col min="7170" max="7170" width="18.109375" style="7" customWidth="1"/>
    <col min="7171" max="7174" width="14.44140625" style="7" customWidth="1"/>
    <col min="7175" max="7175" width="13.44140625" style="7" customWidth="1"/>
    <col min="7176" max="7176" width="14.44140625" style="7" customWidth="1"/>
    <col min="7177" max="7178" width="12" style="7" bestFit="1" customWidth="1"/>
    <col min="7179" max="7424" width="11.5546875" style="7"/>
    <col min="7425" max="7425" width="45" style="7" customWidth="1"/>
    <col min="7426" max="7426" width="18.109375" style="7" customWidth="1"/>
    <col min="7427" max="7430" width="14.44140625" style="7" customWidth="1"/>
    <col min="7431" max="7431" width="13.44140625" style="7" customWidth="1"/>
    <col min="7432" max="7432" width="14.44140625" style="7" customWidth="1"/>
    <col min="7433" max="7434" width="12" style="7" bestFit="1" customWidth="1"/>
    <col min="7435" max="7680" width="11.5546875" style="7"/>
    <col min="7681" max="7681" width="45" style="7" customWidth="1"/>
    <col min="7682" max="7682" width="18.109375" style="7" customWidth="1"/>
    <col min="7683" max="7686" width="14.44140625" style="7" customWidth="1"/>
    <col min="7687" max="7687" width="13.44140625" style="7" customWidth="1"/>
    <col min="7688" max="7688" width="14.44140625" style="7" customWidth="1"/>
    <col min="7689" max="7690" width="12" style="7" bestFit="1" customWidth="1"/>
    <col min="7691" max="7936" width="11.5546875" style="7"/>
    <col min="7937" max="7937" width="45" style="7" customWidth="1"/>
    <col min="7938" max="7938" width="18.109375" style="7" customWidth="1"/>
    <col min="7939" max="7942" width="14.44140625" style="7" customWidth="1"/>
    <col min="7943" max="7943" width="13.44140625" style="7" customWidth="1"/>
    <col min="7944" max="7944" width="14.44140625" style="7" customWidth="1"/>
    <col min="7945" max="7946" width="12" style="7" bestFit="1" customWidth="1"/>
    <col min="7947" max="8192" width="11.5546875" style="7"/>
    <col min="8193" max="8193" width="45" style="7" customWidth="1"/>
    <col min="8194" max="8194" width="18.109375" style="7" customWidth="1"/>
    <col min="8195" max="8198" width="14.44140625" style="7" customWidth="1"/>
    <col min="8199" max="8199" width="13.44140625" style="7" customWidth="1"/>
    <col min="8200" max="8200" width="14.44140625" style="7" customWidth="1"/>
    <col min="8201" max="8202" width="12" style="7" bestFit="1" customWidth="1"/>
    <col min="8203" max="8448" width="11.5546875" style="7"/>
    <col min="8449" max="8449" width="45" style="7" customWidth="1"/>
    <col min="8450" max="8450" width="18.109375" style="7" customWidth="1"/>
    <col min="8451" max="8454" width="14.44140625" style="7" customWidth="1"/>
    <col min="8455" max="8455" width="13.44140625" style="7" customWidth="1"/>
    <col min="8456" max="8456" width="14.44140625" style="7" customWidth="1"/>
    <col min="8457" max="8458" width="12" style="7" bestFit="1" customWidth="1"/>
    <col min="8459" max="8704" width="11.5546875" style="7"/>
    <col min="8705" max="8705" width="45" style="7" customWidth="1"/>
    <col min="8706" max="8706" width="18.109375" style="7" customWidth="1"/>
    <col min="8707" max="8710" width="14.44140625" style="7" customWidth="1"/>
    <col min="8711" max="8711" width="13.44140625" style="7" customWidth="1"/>
    <col min="8712" max="8712" width="14.44140625" style="7" customWidth="1"/>
    <col min="8713" max="8714" width="12" style="7" bestFit="1" customWidth="1"/>
    <col min="8715" max="8960" width="11.5546875" style="7"/>
    <col min="8961" max="8961" width="45" style="7" customWidth="1"/>
    <col min="8962" max="8962" width="18.109375" style="7" customWidth="1"/>
    <col min="8963" max="8966" width="14.44140625" style="7" customWidth="1"/>
    <col min="8967" max="8967" width="13.44140625" style="7" customWidth="1"/>
    <col min="8968" max="8968" width="14.44140625" style="7" customWidth="1"/>
    <col min="8969" max="8970" width="12" style="7" bestFit="1" customWidth="1"/>
    <col min="8971" max="9216" width="11.5546875" style="7"/>
    <col min="9217" max="9217" width="45" style="7" customWidth="1"/>
    <col min="9218" max="9218" width="18.109375" style="7" customWidth="1"/>
    <col min="9219" max="9222" width="14.44140625" style="7" customWidth="1"/>
    <col min="9223" max="9223" width="13.44140625" style="7" customWidth="1"/>
    <col min="9224" max="9224" width="14.44140625" style="7" customWidth="1"/>
    <col min="9225" max="9226" width="12" style="7" bestFit="1" customWidth="1"/>
    <col min="9227" max="9472" width="11.5546875" style="7"/>
    <col min="9473" max="9473" width="45" style="7" customWidth="1"/>
    <col min="9474" max="9474" width="18.109375" style="7" customWidth="1"/>
    <col min="9475" max="9478" width="14.44140625" style="7" customWidth="1"/>
    <col min="9479" max="9479" width="13.44140625" style="7" customWidth="1"/>
    <col min="9480" max="9480" width="14.44140625" style="7" customWidth="1"/>
    <col min="9481" max="9482" width="12" style="7" bestFit="1" customWidth="1"/>
    <col min="9483" max="9728" width="11.5546875" style="7"/>
    <col min="9729" max="9729" width="45" style="7" customWidth="1"/>
    <col min="9730" max="9730" width="18.109375" style="7" customWidth="1"/>
    <col min="9731" max="9734" width="14.44140625" style="7" customWidth="1"/>
    <col min="9735" max="9735" width="13.44140625" style="7" customWidth="1"/>
    <col min="9736" max="9736" width="14.44140625" style="7" customWidth="1"/>
    <col min="9737" max="9738" width="12" style="7" bestFit="1" customWidth="1"/>
    <col min="9739" max="9984" width="11.5546875" style="7"/>
    <col min="9985" max="9985" width="45" style="7" customWidth="1"/>
    <col min="9986" max="9986" width="18.109375" style="7" customWidth="1"/>
    <col min="9987" max="9990" width="14.44140625" style="7" customWidth="1"/>
    <col min="9991" max="9991" width="13.44140625" style="7" customWidth="1"/>
    <col min="9992" max="9992" width="14.44140625" style="7" customWidth="1"/>
    <col min="9993" max="9994" width="12" style="7" bestFit="1" customWidth="1"/>
    <col min="9995" max="10240" width="11.5546875" style="7"/>
    <col min="10241" max="10241" width="45" style="7" customWidth="1"/>
    <col min="10242" max="10242" width="18.109375" style="7" customWidth="1"/>
    <col min="10243" max="10246" width="14.44140625" style="7" customWidth="1"/>
    <col min="10247" max="10247" width="13.44140625" style="7" customWidth="1"/>
    <col min="10248" max="10248" width="14.44140625" style="7" customWidth="1"/>
    <col min="10249" max="10250" width="12" style="7" bestFit="1" customWidth="1"/>
    <col min="10251" max="10496" width="11.5546875" style="7"/>
    <col min="10497" max="10497" width="45" style="7" customWidth="1"/>
    <col min="10498" max="10498" width="18.109375" style="7" customWidth="1"/>
    <col min="10499" max="10502" width="14.44140625" style="7" customWidth="1"/>
    <col min="10503" max="10503" width="13.44140625" style="7" customWidth="1"/>
    <col min="10504" max="10504" width="14.44140625" style="7" customWidth="1"/>
    <col min="10505" max="10506" width="12" style="7" bestFit="1" customWidth="1"/>
    <col min="10507" max="10752" width="11.5546875" style="7"/>
    <col min="10753" max="10753" width="45" style="7" customWidth="1"/>
    <col min="10754" max="10754" width="18.109375" style="7" customWidth="1"/>
    <col min="10755" max="10758" width="14.44140625" style="7" customWidth="1"/>
    <col min="10759" max="10759" width="13.44140625" style="7" customWidth="1"/>
    <col min="10760" max="10760" width="14.44140625" style="7" customWidth="1"/>
    <col min="10761" max="10762" width="12" style="7" bestFit="1" customWidth="1"/>
    <col min="10763" max="11008" width="11.5546875" style="7"/>
    <col min="11009" max="11009" width="45" style="7" customWidth="1"/>
    <col min="11010" max="11010" width="18.109375" style="7" customWidth="1"/>
    <col min="11011" max="11014" width="14.44140625" style="7" customWidth="1"/>
    <col min="11015" max="11015" width="13.44140625" style="7" customWidth="1"/>
    <col min="11016" max="11016" width="14.44140625" style="7" customWidth="1"/>
    <col min="11017" max="11018" width="12" style="7" bestFit="1" customWidth="1"/>
    <col min="11019" max="11264" width="11.5546875" style="7"/>
    <col min="11265" max="11265" width="45" style="7" customWidth="1"/>
    <col min="11266" max="11266" width="18.109375" style="7" customWidth="1"/>
    <col min="11267" max="11270" width="14.44140625" style="7" customWidth="1"/>
    <col min="11271" max="11271" width="13.44140625" style="7" customWidth="1"/>
    <col min="11272" max="11272" width="14.44140625" style="7" customWidth="1"/>
    <col min="11273" max="11274" width="12" style="7" bestFit="1" customWidth="1"/>
    <col min="11275" max="11520" width="11.5546875" style="7"/>
    <col min="11521" max="11521" width="45" style="7" customWidth="1"/>
    <col min="11522" max="11522" width="18.109375" style="7" customWidth="1"/>
    <col min="11523" max="11526" width="14.44140625" style="7" customWidth="1"/>
    <col min="11527" max="11527" width="13.44140625" style="7" customWidth="1"/>
    <col min="11528" max="11528" width="14.44140625" style="7" customWidth="1"/>
    <col min="11529" max="11530" width="12" style="7" bestFit="1" customWidth="1"/>
    <col min="11531" max="11776" width="11.5546875" style="7"/>
    <col min="11777" max="11777" width="45" style="7" customWidth="1"/>
    <col min="11778" max="11778" width="18.109375" style="7" customWidth="1"/>
    <col min="11779" max="11782" width="14.44140625" style="7" customWidth="1"/>
    <col min="11783" max="11783" width="13.44140625" style="7" customWidth="1"/>
    <col min="11784" max="11784" width="14.44140625" style="7" customWidth="1"/>
    <col min="11785" max="11786" width="12" style="7" bestFit="1" customWidth="1"/>
    <col min="11787" max="12032" width="11.5546875" style="7"/>
    <col min="12033" max="12033" width="45" style="7" customWidth="1"/>
    <col min="12034" max="12034" width="18.109375" style="7" customWidth="1"/>
    <col min="12035" max="12038" width="14.44140625" style="7" customWidth="1"/>
    <col min="12039" max="12039" width="13.44140625" style="7" customWidth="1"/>
    <col min="12040" max="12040" width="14.44140625" style="7" customWidth="1"/>
    <col min="12041" max="12042" width="12" style="7" bestFit="1" customWidth="1"/>
    <col min="12043" max="12288" width="11.5546875" style="7"/>
    <col min="12289" max="12289" width="45" style="7" customWidth="1"/>
    <col min="12290" max="12290" width="18.109375" style="7" customWidth="1"/>
    <col min="12291" max="12294" width="14.44140625" style="7" customWidth="1"/>
    <col min="12295" max="12295" width="13.44140625" style="7" customWidth="1"/>
    <col min="12296" max="12296" width="14.44140625" style="7" customWidth="1"/>
    <col min="12297" max="12298" width="12" style="7" bestFit="1" customWidth="1"/>
    <col min="12299" max="12544" width="11.5546875" style="7"/>
    <col min="12545" max="12545" width="45" style="7" customWidth="1"/>
    <col min="12546" max="12546" width="18.109375" style="7" customWidth="1"/>
    <col min="12547" max="12550" width="14.44140625" style="7" customWidth="1"/>
    <col min="12551" max="12551" width="13.44140625" style="7" customWidth="1"/>
    <col min="12552" max="12552" width="14.44140625" style="7" customWidth="1"/>
    <col min="12553" max="12554" width="12" style="7" bestFit="1" customWidth="1"/>
    <col min="12555" max="12800" width="11.5546875" style="7"/>
    <col min="12801" max="12801" width="45" style="7" customWidth="1"/>
    <col min="12802" max="12802" width="18.109375" style="7" customWidth="1"/>
    <col min="12803" max="12806" width="14.44140625" style="7" customWidth="1"/>
    <col min="12807" max="12807" width="13.44140625" style="7" customWidth="1"/>
    <col min="12808" max="12808" width="14.44140625" style="7" customWidth="1"/>
    <col min="12809" max="12810" width="12" style="7" bestFit="1" customWidth="1"/>
    <col min="12811" max="13056" width="11.5546875" style="7"/>
    <col min="13057" max="13057" width="45" style="7" customWidth="1"/>
    <col min="13058" max="13058" width="18.109375" style="7" customWidth="1"/>
    <col min="13059" max="13062" width="14.44140625" style="7" customWidth="1"/>
    <col min="13063" max="13063" width="13.44140625" style="7" customWidth="1"/>
    <col min="13064" max="13064" width="14.44140625" style="7" customWidth="1"/>
    <col min="13065" max="13066" width="12" style="7" bestFit="1" customWidth="1"/>
    <col min="13067" max="13312" width="11.5546875" style="7"/>
    <col min="13313" max="13313" width="45" style="7" customWidth="1"/>
    <col min="13314" max="13314" width="18.109375" style="7" customWidth="1"/>
    <col min="13315" max="13318" width="14.44140625" style="7" customWidth="1"/>
    <col min="13319" max="13319" width="13.44140625" style="7" customWidth="1"/>
    <col min="13320" max="13320" width="14.44140625" style="7" customWidth="1"/>
    <col min="13321" max="13322" width="12" style="7" bestFit="1" customWidth="1"/>
    <col min="13323" max="13568" width="11.5546875" style="7"/>
    <col min="13569" max="13569" width="45" style="7" customWidth="1"/>
    <col min="13570" max="13570" width="18.109375" style="7" customWidth="1"/>
    <col min="13571" max="13574" width="14.44140625" style="7" customWidth="1"/>
    <col min="13575" max="13575" width="13.44140625" style="7" customWidth="1"/>
    <col min="13576" max="13576" width="14.44140625" style="7" customWidth="1"/>
    <col min="13577" max="13578" width="12" style="7" bestFit="1" customWidth="1"/>
    <col min="13579" max="13824" width="11.5546875" style="7"/>
    <col min="13825" max="13825" width="45" style="7" customWidth="1"/>
    <col min="13826" max="13826" width="18.109375" style="7" customWidth="1"/>
    <col min="13827" max="13830" width="14.44140625" style="7" customWidth="1"/>
    <col min="13831" max="13831" width="13.44140625" style="7" customWidth="1"/>
    <col min="13832" max="13832" width="14.44140625" style="7" customWidth="1"/>
    <col min="13833" max="13834" width="12" style="7" bestFit="1" customWidth="1"/>
    <col min="13835" max="14080" width="11.5546875" style="7"/>
    <col min="14081" max="14081" width="45" style="7" customWidth="1"/>
    <col min="14082" max="14082" width="18.109375" style="7" customWidth="1"/>
    <col min="14083" max="14086" width="14.44140625" style="7" customWidth="1"/>
    <col min="14087" max="14087" width="13.44140625" style="7" customWidth="1"/>
    <col min="14088" max="14088" width="14.44140625" style="7" customWidth="1"/>
    <col min="14089" max="14090" width="12" style="7" bestFit="1" customWidth="1"/>
    <col min="14091" max="14336" width="11.5546875" style="7"/>
    <col min="14337" max="14337" width="45" style="7" customWidth="1"/>
    <col min="14338" max="14338" width="18.109375" style="7" customWidth="1"/>
    <col min="14339" max="14342" width="14.44140625" style="7" customWidth="1"/>
    <col min="14343" max="14343" width="13.44140625" style="7" customWidth="1"/>
    <col min="14344" max="14344" width="14.44140625" style="7" customWidth="1"/>
    <col min="14345" max="14346" width="12" style="7" bestFit="1" customWidth="1"/>
    <col min="14347" max="14592" width="11.5546875" style="7"/>
    <col min="14593" max="14593" width="45" style="7" customWidth="1"/>
    <col min="14594" max="14594" width="18.109375" style="7" customWidth="1"/>
    <col min="14595" max="14598" width="14.44140625" style="7" customWidth="1"/>
    <col min="14599" max="14599" width="13.44140625" style="7" customWidth="1"/>
    <col min="14600" max="14600" width="14.44140625" style="7" customWidth="1"/>
    <col min="14601" max="14602" width="12" style="7" bestFit="1" customWidth="1"/>
    <col min="14603" max="14848" width="11.5546875" style="7"/>
    <col min="14849" max="14849" width="45" style="7" customWidth="1"/>
    <col min="14850" max="14850" width="18.109375" style="7" customWidth="1"/>
    <col min="14851" max="14854" width="14.44140625" style="7" customWidth="1"/>
    <col min="14855" max="14855" width="13.44140625" style="7" customWidth="1"/>
    <col min="14856" max="14856" width="14.44140625" style="7" customWidth="1"/>
    <col min="14857" max="14858" width="12" style="7" bestFit="1" customWidth="1"/>
    <col min="14859" max="15104" width="11.5546875" style="7"/>
    <col min="15105" max="15105" width="45" style="7" customWidth="1"/>
    <col min="15106" max="15106" width="18.109375" style="7" customWidth="1"/>
    <col min="15107" max="15110" width="14.44140625" style="7" customWidth="1"/>
    <col min="15111" max="15111" width="13.44140625" style="7" customWidth="1"/>
    <col min="15112" max="15112" width="14.44140625" style="7" customWidth="1"/>
    <col min="15113" max="15114" width="12" style="7" bestFit="1" customWidth="1"/>
    <col min="15115" max="15360" width="11.5546875" style="7"/>
    <col min="15361" max="15361" width="45" style="7" customWidth="1"/>
    <col min="15362" max="15362" width="18.109375" style="7" customWidth="1"/>
    <col min="15363" max="15366" width="14.44140625" style="7" customWidth="1"/>
    <col min="15367" max="15367" width="13.44140625" style="7" customWidth="1"/>
    <col min="15368" max="15368" width="14.44140625" style="7" customWidth="1"/>
    <col min="15369" max="15370" width="12" style="7" bestFit="1" customWidth="1"/>
    <col min="15371" max="15616" width="11.5546875" style="7"/>
    <col min="15617" max="15617" width="45" style="7" customWidth="1"/>
    <col min="15618" max="15618" width="18.109375" style="7" customWidth="1"/>
    <col min="15619" max="15622" width="14.44140625" style="7" customWidth="1"/>
    <col min="15623" max="15623" width="13.44140625" style="7" customWidth="1"/>
    <col min="15624" max="15624" width="14.44140625" style="7" customWidth="1"/>
    <col min="15625" max="15626" width="12" style="7" bestFit="1" customWidth="1"/>
    <col min="15627" max="15872" width="11.5546875" style="7"/>
    <col min="15873" max="15873" width="45" style="7" customWidth="1"/>
    <col min="15874" max="15874" width="18.109375" style="7" customWidth="1"/>
    <col min="15875" max="15878" width="14.44140625" style="7" customWidth="1"/>
    <col min="15879" max="15879" width="13.44140625" style="7" customWidth="1"/>
    <col min="15880" max="15880" width="14.44140625" style="7" customWidth="1"/>
    <col min="15881" max="15882" width="12" style="7" bestFit="1" customWidth="1"/>
    <col min="15883" max="16128" width="11.5546875" style="7"/>
    <col min="16129" max="16129" width="45" style="7" customWidth="1"/>
    <col min="16130" max="16130" width="18.109375" style="7" customWidth="1"/>
    <col min="16131" max="16134" width="14.44140625" style="7" customWidth="1"/>
    <col min="16135" max="16135" width="13.44140625" style="7" customWidth="1"/>
    <col min="16136" max="16136" width="14.44140625" style="7" customWidth="1"/>
    <col min="16137" max="16138" width="12" style="7" bestFit="1" customWidth="1"/>
    <col min="16139" max="16384" width="11.5546875" style="7"/>
  </cols>
  <sheetData>
    <row r="1" spans="1:13" s="1160" customFormat="1" ht="18" customHeight="1">
      <c r="A1" s="1560" t="s">
        <v>1257</v>
      </c>
      <c r="B1" s="1179"/>
      <c r="C1" s="1179"/>
      <c r="D1" s="1179"/>
      <c r="E1" s="1179"/>
      <c r="F1" s="1179"/>
      <c r="G1" s="1179"/>
      <c r="H1" s="1179"/>
    </row>
    <row r="2" spans="1:13" s="42" customFormat="1" ht="24" customHeight="1">
      <c r="A2" s="1216" t="s">
        <v>1083</v>
      </c>
      <c r="B2" s="1216"/>
      <c r="C2" s="1216"/>
      <c r="D2" s="1216"/>
      <c r="E2" s="1216"/>
      <c r="F2" s="1216"/>
      <c r="G2" s="1216"/>
      <c r="H2" s="1216"/>
    </row>
    <row r="3" spans="1:13" s="885" customFormat="1" ht="18" customHeight="1">
      <c r="A3" s="1157">
        <v>45777</v>
      </c>
      <c r="B3" s="1157"/>
      <c r="C3" s="1157"/>
      <c r="D3" s="1157"/>
      <c r="E3" s="1157"/>
      <c r="F3" s="1157"/>
      <c r="G3" s="1157"/>
      <c r="H3" s="1157"/>
    </row>
    <row r="4" spans="1:13" s="886" customFormat="1" ht="18" customHeight="1">
      <c r="A4" s="1217" t="s">
        <v>125</v>
      </c>
      <c r="B4" s="1217"/>
      <c r="C4" s="1217"/>
      <c r="D4" s="1217"/>
      <c r="E4" s="1217"/>
      <c r="F4" s="1217"/>
      <c r="G4" s="1217"/>
      <c r="H4" s="1217"/>
    </row>
    <row r="5" spans="1:13" ht="13.8" thickBot="1"/>
    <row r="6" spans="1:13" ht="28.5" customHeight="1">
      <c r="A6" s="927" t="s">
        <v>2</v>
      </c>
      <c r="B6" s="927" t="s">
        <v>1084</v>
      </c>
      <c r="C6" s="927"/>
      <c r="D6" s="48" t="s">
        <v>1085</v>
      </c>
      <c r="E6" s="48" t="s">
        <v>1086</v>
      </c>
      <c r="F6" s="48" t="s">
        <v>1087</v>
      </c>
      <c r="G6" s="48" t="s">
        <v>1088</v>
      </c>
      <c r="H6" s="47" t="s">
        <v>1089</v>
      </c>
      <c r="M6" s="37"/>
    </row>
    <row r="7" spans="1:13" ht="30.45" customHeight="1">
      <c r="A7" s="929"/>
      <c r="B7" s="1218" t="s">
        <v>681</v>
      </c>
      <c r="C7" s="1218" t="s">
        <v>682</v>
      </c>
      <c r="D7" s="50"/>
      <c r="E7" s="50"/>
      <c r="F7" s="50"/>
      <c r="G7" s="50" t="s">
        <v>1090</v>
      </c>
      <c r="H7" s="931"/>
    </row>
    <row r="8" spans="1:13" ht="7.5" customHeight="1">
      <c r="A8" s="19"/>
      <c r="B8" s="19"/>
      <c r="C8" s="19"/>
      <c r="D8" s="19"/>
      <c r="E8" s="19"/>
      <c r="F8" s="19"/>
      <c r="G8" s="19"/>
      <c r="H8" s="20"/>
    </row>
    <row r="9" spans="1:13" s="25" customFormat="1" ht="20.100000000000001" customHeight="1">
      <c r="A9" s="903" t="s">
        <v>30</v>
      </c>
      <c r="B9" s="1219">
        <v>34040374.372000001</v>
      </c>
      <c r="C9" s="1219">
        <v>39493858.592</v>
      </c>
      <c r="D9" s="1219">
        <v>0</v>
      </c>
      <c r="E9" s="1219">
        <v>1754224.9240000001</v>
      </c>
      <c r="F9" s="1219">
        <v>587215.93299999996</v>
      </c>
      <c r="G9" s="1219">
        <v>2155076.335</v>
      </c>
      <c r="H9" s="1220">
        <v>78030750.155999988</v>
      </c>
      <c r="I9" s="1221"/>
      <c r="J9" s="1221"/>
    </row>
    <row r="10" spans="1:13" s="25" customFormat="1" ht="20.100000000000001" customHeight="1">
      <c r="A10" s="903" t="s">
        <v>31</v>
      </c>
      <c r="B10" s="1219">
        <v>734400.375</v>
      </c>
      <c r="C10" s="1219">
        <v>888513.576</v>
      </c>
      <c r="D10" s="1219">
        <v>0</v>
      </c>
      <c r="E10" s="1219">
        <v>57615.349000000002</v>
      </c>
      <c r="F10" s="1219">
        <v>28692.204000000002</v>
      </c>
      <c r="G10" s="1219">
        <v>52720.805</v>
      </c>
      <c r="H10" s="1220">
        <v>1761942.3089999997</v>
      </c>
      <c r="I10" s="1221"/>
      <c r="J10" s="1221"/>
    </row>
    <row r="11" spans="1:13" s="25" customFormat="1" ht="20.100000000000001" customHeight="1">
      <c r="A11" s="903" t="s">
        <v>32</v>
      </c>
      <c r="B11" s="1219">
        <v>10333981.037</v>
      </c>
      <c r="C11" s="1219">
        <v>104275976.656</v>
      </c>
      <c r="D11" s="1219">
        <v>0</v>
      </c>
      <c r="E11" s="1219">
        <v>1749901.1640000001</v>
      </c>
      <c r="F11" s="1219">
        <v>1879246.629</v>
      </c>
      <c r="G11" s="1219">
        <v>2304203.8130000001</v>
      </c>
      <c r="H11" s="1220">
        <v>120543309.29899999</v>
      </c>
      <c r="I11" s="1221"/>
      <c r="J11" s="1221"/>
    </row>
    <row r="12" spans="1:13" s="25" customFormat="1" ht="20.100000000000001" customHeight="1">
      <c r="A12" s="903" t="s">
        <v>33</v>
      </c>
      <c r="B12" s="1219">
        <v>2942772.6719999998</v>
      </c>
      <c r="C12" s="1219">
        <v>4260974.0290000001</v>
      </c>
      <c r="D12" s="1219">
        <v>0</v>
      </c>
      <c r="E12" s="1219">
        <v>245330.65700000001</v>
      </c>
      <c r="F12" s="1219">
        <v>230990.04</v>
      </c>
      <c r="G12" s="1219">
        <v>324955.08600000001</v>
      </c>
      <c r="H12" s="1222">
        <v>8005022.4839999992</v>
      </c>
      <c r="I12" s="1221"/>
      <c r="J12" s="1221"/>
    </row>
    <row r="13" spans="1:13" s="25" customFormat="1" ht="20.100000000000001" customHeight="1">
      <c r="A13" s="903" t="s">
        <v>34</v>
      </c>
      <c r="B13" s="1219">
        <v>7894841.4680000003</v>
      </c>
      <c r="C13" s="1219">
        <v>5845928.0480000004</v>
      </c>
      <c r="D13" s="1219">
        <v>0</v>
      </c>
      <c r="E13" s="1219">
        <v>151658.30100000001</v>
      </c>
      <c r="F13" s="1219">
        <v>128697.439</v>
      </c>
      <c r="G13" s="1219">
        <v>428205.24400000001</v>
      </c>
      <c r="H13" s="1220">
        <v>14449330.500000002</v>
      </c>
      <c r="I13" s="1221"/>
      <c r="J13" s="1221"/>
    </row>
    <row r="14" spans="1:13" s="25" customFormat="1" ht="20.100000000000001" customHeight="1">
      <c r="A14" s="903" t="s">
        <v>116</v>
      </c>
      <c r="B14" s="1219">
        <v>13194012.085000001</v>
      </c>
      <c r="C14" s="1219">
        <v>32778780.127999999</v>
      </c>
      <c r="D14" s="1219">
        <v>0</v>
      </c>
      <c r="E14" s="1219">
        <v>1796703.01</v>
      </c>
      <c r="F14" s="1219">
        <v>792724.45299999998</v>
      </c>
      <c r="G14" s="1219">
        <v>1276361.615</v>
      </c>
      <c r="H14" s="1220">
        <v>49838581.291000001</v>
      </c>
      <c r="I14" s="1221"/>
      <c r="J14" s="1221"/>
    </row>
    <row r="15" spans="1:13" s="25" customFormat="1" ht="20.100000000000001" customHeight="1">
      <c r="A15" s="903" t="s">
        <v>36</v>
      </c>
      <c r="B15" s="1219">
        <v>1554022.162</v>
      </c>
      <c r="C15" s="1219">
        <v>61104.51</v>
      </c>
      <c r="D15" s="1219">
        <v>0</v>
      </c>
      <c r="E15" s="1219">
        <v>0</v>
      </c>
      <c r="F15" s="1219">
        <v>0</v>
      </c>
      <c r="G15" s="1219">
        <v>0</v>
      </c>
      <c r="H15" s="1220">
        <v>1615126.672</v>
      </c>
      <c r="I15" s="1221"/>
      <c r="J15" s="1221"/>
    </row>
    <row r="16" spans="1:13" s="25" customFormat="1" ht="20.100000000000001" customHeight="1">
      <c r="A16" s="903" t="s">
        <v>37</v>
      </c>
      <c r="B16" s="1219">
        <v>7690532.7680000002</v>
      </c>
      <c r="C16" s="1219">
        <v>39658297.417999998</v>
      </c>
      <c r="D16" s="1219">
        <v>0</v>
      </c>
      <c r="E16" s="1219">
        <v>493233.39199999999</v>
      </c>
      <c r="F16" s="1219">
        <v>805426.17799999996</v>
      </c>
      <c r="G16" s="1219">
        <v>513605.67200000002</v>
      </c>
      <c r="H16" s="1222">
        <v>49161095.427999996</v>
      </c>
      <c r="I16" s="1221"/>
      <c r="J16" s="1221"/>
    </row>
    <row r="17" spans="1:10" s="25" customFormat="1" ht="20.100000000000001" customHeight="1">
      <c r="A17" s="903" t="s">
        <v>38</v>
      </c>
      <c r="B17" s="1219">
        <v>2163507.2880000002</v>
      </c>
      <c r="C17" s="1219">
        <v>9581318.8039999995</v>
      </c>
      <c r="D17" s="1219">
        <v>0</v>
      </c>
      <c r="E17" s="1219">
        <v>113945.07</v>
      </c>
      <c r="F17" s="1219">
        <v>595311.32900000003</v>
      </c>
      <c r="G17" s="1219">
        <v>87789.072</v>
      </c>
      <c r="H17" s="1220">
        <v>12541871.563000001</v>
      </c>
      <c r="I17" s="1221"/>
      <c r="J17" s="1221"/>
    </row>
    <row r="18" spans="1:10" s="25" customFormat="1" ht="20.100000000000001" customHeight="1">
      <c r="A18" s="903" t="s">
        <v>39</v>
      </c>
      <c r="B18" s="1219">
        <v>1370918.5530000001</v>
      </c>
      <c r="C18" s="1219">
        <v>2604733.6660000002</v>
      </c>
      <c r="D18" s="1219">
        <v>0</v>
      </c>
      <c r="E18" s="1219">
        <v>30645.042000000001</v>
      </c>
      <c r="F18" s="1219">
        <v>25211.084999999999</v>
      </c>
      <c r="G18" s="1219">
        <v>82073.338000000003</v>
      </c>
      <c r="H18" s="1220">
        <v>4113581.6840000004</v>
      </c>
      <c r="I18" s="1221"/>
      <c r="J18" s="1221"/>
    </row>
    <row r="19" spans="1:10" s="25" customFormat="1" ht="20.100000000000001" customHeight="1">
      <c r="A19" s="27" t="s">
        <v>40</v>
      </c>
      <c r="B19" s="1219">
        <v>2322821.5010000002</v>
      </c>
      <c r="C19" s="1219">
        <v>969294.10499999998</v>
      </c>
      <c r="D19" s="1219">
        <v>0</v>
      </c>
      <c r="E19" s="1219">
        <v>54104.82</v>
      </c>
      <c r="F19" s="1219">
        <v>115168.876</v>
      </c>
      <c r="G19" s="1219">
        <v>5748.1589999999997</v>
      </c>
      <c r="H19" s="1220">
        <v>3467137.4610000001</v>
      </c>
      <c r="I19" s="1221"/>
      <c r="J19" s="1221"/>
    </row>
    <row r="20" spans="1:10" s="25" customFormat="1" ht="20.100000000000001" customHeight="1">
      <c r="A20" s="27" t="s">
        <v>118</v>
      </c>
      <c r="B20" s="1219">
        <v>2722808.358</v>
      </c>
      <c r="C20" s="1219">
        <v>2282402.9559999998</v>
      </c>
      <c r="D20" s="1219">
        <v>0</v>
      </c>
      <c r="E20" s="1219">
        <v>21817.485000000001</v>
      </c>
      <c r="F20" s="1219">
        <v>216270.269</v>
      </c>
      <c r="G20" s="1219">
        <v>57452.760999999999</v>
      </c>
      <c r="H20" s="1220">
        <v>5300751.8289999999</v>
      </c>
      <c r="I20" s="1221"/>
      <c r="J20" s="1221"/>
    </row>
    <row r="21" spans="1:10" s="25" customFormat="1" ht="20.100000000000001" customHeight="1">
      <c r="A21" s="27" t="s">
        <v>154</v>
      </c>
      <c r="B21" s="1219">
        <v>821481.43599999999</v>
      </c>
      <c r="C21" s="1219">
        <v>480400.52600000001</v>
      </c>
      <c r="D21" s="1219">
        <v>0</v>
      </c>
      <c r="E21" s="1219">
        <v>25601.663</v>
      </c>
      <c r="F21" s="1219">
        <v>46081.902000000002</v>
      </c>
      <c r="G21" s="1219">
        <v>1580.652</v>
      </c>
      <c r="H21" s="1222">
        <v>1375146.179</v>
      </c>
      <c r="I21" s="1221"/>
      <c r="J21" s="1221"/>
    </row>
    <row r="22" spans="1:10" s="25" customFormat="1" ht="20.100000000000001" customHeight="1">
      <c r="A22" s="28" t="s">
        <v>1091</v>
      </c>
      <c r="B22" s="1219">
        <v>57732.637000000002</v>
      </c>
      <c r="C22" s="1219">
        <v>779250.77500000002</v>
      </c>
      <c r="D22" s="1219">
        <v>0</v>
      </c>
      <c r="E22" s="1219">
        <v>8590.6280000000006</v>
      </c>
      <c r="F22" s="1219">
        <v>29089.026999999998</v>
      </c>
      <c r="G22" s="1219">
        <v>1422.799</v>
      </c>
      <c r="H22" s="1220">
        <v>876085.86600000004</v>
      </c>
      <c r="I22" s="1221"/>
      <c r="J22" s="1221"/>
    </row>
    <row r="23" spans="1:10" s="25" customFormat="1" ht="20.100000000000001" customHeight="1">
      <c r="A23" s="27" t="s">
        <v>44</v>
      </c>
      <c r="B23" s="1219">
        <v>519942.93300000002</v>
      </c>
      <c r="C23" s="1219">
        <v>476351.89</v>
      </c>
      <c r="D23" s="1219">
        <v>0</v>
      </c>
      <c r="E23" s="1219">
        <v>0</v>
      </c>
      <c r="F23" s="1219">
        <v>0</v>
      </c>
      <c r="G23" s="1219">
        <v>13220.838</v>
      </c>
      <c r="H23" s="1220">
        <v>1009515.6610000001</v>
      </c>
      <c r="I23" s="1221"/>
      <c r="J23" s="1221"/>
    </row>
    <row r="24" spans="1:10" s="25" customFormat="1" ht="20.100000000000001" customHeight="1">
      <c r="A24" s="27" t="s">
        <v>45</v>
      </c>
      <c r="B24" s="1219">
        <v>112707.5</v>
      </c>
      <c r="C24" s="1219">
        <v>36750</v>
      </c>
      <c r="D24" s="1219">
        <v>0</v>
      </c>
      <c r="E24" s="1219">
        <v>0</v>
      </c>
      <c r="F24" s="1219">
        <v>0</v>
      </c>
      <c r="G24" s="1219">
        <v>0</v>
      </c>
      <c r="H24" s="1220">
        <v>149457.5</v>
      </c>
      <c r="I24" s="1221"/>
      <c r="J24" s="1221"/>
    </row>
    <row r="25" spans="1:10" s="25" customFormat="1" ht="20.100000000000001" customHeight="1">
      <c r="A25" s="27" t="s">
        <v>46</v>
      </c>
      <c r="B25" s="1219">
        <v>860824.40300000005</v>
      </c>
      <c r="C25" s="1219">
        <v>802565.06900000002</v>
      </c>
      <c r="D25" s="1219">
        <v>0</v>
      </c>
      <c r="E25" s="1219">
        <v>0</v>
      </c>
      <c r="F25" s="1219">
        <v>17451.120999999999</v>
      </c>
      <c r="G25" s="1219">
        <v>0</v>
      </c>
      <c r="H25" s="1220">
        <v>1680840.5930000001</v>
      </c>
      <c r="I25" s="1221"/>
      <c r="J25" s="1221"/>
    </row>
    <row r="26" spans="1:10" s="25" customFormat="1" ht="20.100000000000001" customHeight="1">
      <c r="A26" s="27" t="s">
        <v>47</v>
      </c>
      <c r="B26" s="1219">
        <v>1167534.3659999999</v>
      </c>
      <c r="C26" s="1219">
        <v>2785477.3620000002</v>
      </c>
      <c r="D26" s="1219">
        <v>0</v>
      </c>
      <c r="E26" s="1219">
        <v>8155.0050000000001</v>
      </c>
      <c r="F26" s="1219">
        <v>216374.8</v>
      </c>
      <c r="G26" s="1219">
        <v>36702.211000000003</v>
      </c>
      <c r="H26" s="1220">
        <v>4214243.7439999999</v>
      </c>
      <c r="I26" s="1221"/>
      <c r="J26" s="1221"/>
    </row>
    <row r="27" spans="1:10" s="20" customFormat="1" ht="26.4" customHeight="1" thickBot="1">
      <c r="A27" s="1223" t="s">
        <v>48</v>
      </c>
      <c r="B27" s="1224">
        <v>90505215.914000005</v>
      </c>
      <c r="C27" s="1224">
        <v>248061978.10999998</v>
      </c>
      <c r="D27" s="1224">
        <v>0</v>
      </c>
      <c r="E27" s="1224">
        <v>6511526.5100000007</v>
      </c>
      <c r="F27" s="1224">
        <v>5713951.2850000001</v>
      </c>
      <c r="G27" s="1224">
        <v>7341118.4000000004</v>
      </c>
      <c r="H27" s="1224">
        <v>358133790.21900004</v>
      </c>
      <c r="I27" s="1225"/>
      <c r="J27" s="1226"/>
    </row>
    <row r="28" spans="1:10" ht="8.4" customHeight="1">
      <c r="B28" s="1041"/>
      <c r="C28" s="1041"/>
      <c r="D28" s="1041"/>
      <c r="E28" s="1041"/>
      <c r="F28" s="1041"/>
      <c r="G28" s="1041"/>
      <c r="H28" s="1041"/>
    </row>
    <row r="29" spans="1:10">
      <c r="A29" s="31" t="s">
        <v>1092</v>
      </c>
    </row>
    <row r="30" spans="1:10">
      <c r="A30" s="943" t="s">
        <v>1093</v>
      </c>
      <c r="B30" s="19"/>
      <c r="C30" s="19"/>
      <c r="D30" s="19"/>
      <c r="E30" s="19"/>
      <c r="F30" s="19"/>
      <c r="G30" s="19"/>
      <c r="H30" s="19"/>
      <c r="I30" s="19"/>
    </row>
    <row r="31" spans="1:10">
      <c r="A31" s="943" t="s">
        <v>1094</v>
      </c>
      <c r="B31" s="944"/>
      <c r="C31" s="944"/>
      <c r="D31" s="933"/>
      <c r="E31" s="944"/>
      <c r="F31" s="944"/>
      <c r="G31" s="944"/>
      <c r="H31" s="933"/>
      <c r="I31" s="944"/>
    </row>
    <row r="32" spans="1:10">
      <c r="A32" s="943" t="s">
        <v>1095</v>
      </c>
    </row>
    <row r="33" spans="1:1">
      <c r="A33" s="34"/>
    </row>
  </sheetData>
  <mergeCells count="7">
    <mergeCell ref="H6:H7"/>
    <mergeCell ref="A6:A7"/>
    <mergeCell ref="B6:C6"/>
    <mergeCell ref="D6:D7"/>
    <mergeCell ref="E6:E7"/>
    <mergeCell ref="F6:F7"/>
    <mergeCell ref="G6:G7"/>
  </mergeCells>
  <hyperlinks>
    <hyperlink ref="A1" location="Índice!A1" display="Volver al Índice" xr:uid="{26DF83A3-4665-4EB7-B495-0AB593128FB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04BC-EC74-44AA-B3D8-57FAF1421CE3}">
  <dimension ref="A1:AG45"/>
  <sheetViews>
    <sheetView showGridLines="0" zoomScaleNormal="100" workbookViewId="0"/>
  </sheetViews>
  <sheetFormatPr baseColWidth="10" defaultColWidth="13.88671875" defaultRowHeight="13.8"/>
  <cols>
    <col min="1" max="1" width="25.109375" style="1227" customWidth="1"/>
    <col min="2" max="4" width="8.44140625" style="1227" customWidth="1"/>
    <col min="5" max="5" width="0.44140625" style="1227" customWidth="1"/>
    <col min="6" max="8" width="8.44140625" style="1227" customWidth="1"/>
    <col min="9" max="9" width="0.44140625" style="1227" customWidth="1"/>
    <col min="10" max="12" width="8.44140625" style="1227" customWidth="1"/>
    <col min="13" max="13" width="0.44140625" style="1227" customWidth="1"/>
    <col min="14" max="16" width="8.44140625" style="1227" customWidth="1"/>
    <col min="17" max="17" width="0.44140625" style="1227" customWidth="1"/>
    <col min="18" max="20" width="8.44140625" style="1227" customWidth="1"/>
    <col min="21" max="21" width="0.44140625" style="1227" customWidth="1"/>
    <col min="22" max="22" width="10.44140625" style="1227" bestFit="1" customWidth="1"/>
    <col min="23" max="24" width="8.44140625" style="1227" bestFit="1" customWidth="1"/>
    <col min="25" max="27" width="8.44140625" style="1227" customWidth="1"/>
    <col min="28" max="28" width="0.44140625" style="1227" customWidth="1"/>
    <col min="29" max="31" width="8.44140625" style="1227" customWidth="1"/>
    <col min="32" max="32" width="0.44140625" style="1227" customWidth="1"/>
    <col min="33" max="33" width="10.88671875" style="1227" customWidth="1"/>
    <col min="34" max="256" width="13.88671875" style="1227"/>
    <col min="257" max="257" width="25.109375" style="1227" customWidth="1"/>
    <col min="258" max="260" width="8.44140625" style="1227" customWidth="1"/>
    <col min="261" max="261" width="0.44140625" style="1227" customWidth="1"/>
    <col min="262" max="264" width="8.44140625" style="1227" customWidth="1"/>
    <col min="265" max="265" width="0.44140625" style="1227" customWidth="1"/>
    <col min="266" max="268" width="8.44140625" style="1227" customWidth="1"/>
    <col min="269" max="269" width="0.44140625" style="1227" customWidth="1"/>
    <col min="270" max="272" width="8.44140625" style="1227" customWidth="1"/>
    <col min="273" max="273" width="0.44140625" style="1227" customWidth="1"/>
    <col min="274" max="276" width="8.44140625" style="1227" customWidth="1"/>
    <col min="277" max="277" width="0.44140625" style="1227" customWidth="1"/>
    <col min="278" max="278" width="10.44140625" style="1227" bestFit="1" customWidth="1"/>
    <col min="279" max="280" width="8.44140625" style="1227" bestFit="1" customWidth="1"/>
    <col min="281" max="283" width="8.44140625" style="1227" customWidth="1"/>
    <col min="284" max="284" width="0.44140625" style="1227" customWidth="1"/>
    <col min="285" max="287" width="8.44140625" style="1227" customWidth="1"/>
    <col min="288" max="288" width="0.44140625" style="1227" customWidth="1"/>
    <col min="289" max="289" width="10.88671875" style="1227" customWidth="1"/>
    <col min="290" max="512" width="13.88671875" style="1227"/>
    <col min="513" max="513" width="25.109375" style="1227" customWidth="1"/>
    <col min="514" max="516" width="8.44140625" style="1227" customWidth="1"/>
    <col min="517" max="517" width="0.44140625" style="1227" customWidth="1"/>
    <col min="518" max="520" width="8.44140625" style="1227" customWidth="1"/>
    <col min="521" max="521" width="0.44140625" style="1227" customWidth="1"/>
    <col min="522" max="524" width="8.44140625" style="1227" customWidth="1"/>
    <col min="525" max="525" width="0.44140625" style="1227" customWidth="1"/>
    <col min="526" max="528" width="8.44140625" style="1227" customWidth="1"/>
    <col min="529" max="529" width="0.44140625" style="1227" customWidth="1"/>
    <col min="530" max="532" width="8.44140625" style="1227" customWidth="1"/>
    <col min="533" max="533" width="0.44140625" style="1227" customWidth="1"/>
    <col min="534" max="534" width="10.44140625" style="1227" bestFit="1" customWidth="1"/>
    <col min="535" max="536" width="8.44140625" style="1227" bestFit="1" customWidth="1"/>
    <col min="537" max="539" width="8.44140625" style="1227" customWidth="1"/>
    <col min="540" max="540" width="0.44140625" style="1227" customWidth="1"/>
    <col min="541" max="543" width="8.44140625" style="1227" customWidth="1"/>
    <col min="544" max="544" width="0.44140625" style="1227" customWidth="1"/>
    <col min="545" max="545" width="10.88671875" style="1227" customWidth="1"/>
    <col min="546" max="768" width="13.88671875" style="1227"/>
    <col min="769" max="769" width="25.109375" style="1227" customWidth="1"/>
    <col min="770" max="772" width="8.44140625" style="1227" customWidth="1"/>
    <col min="773" max="773" width="0.44140625" style="1227" customWidth="1"/>
    <col min="774" max="776" width="8.44140625" style="1227" customWidth="1"/>
    <col min="777" max="777" width="0.44140625" style="1227" customWidth="1"/>
    <col min="778" max="780" width="8.44140625" style="1227" customWidth="1"/>
    <col min="781" max="781" width="0.44140625" style="1227" customWidth="1"/>
    <col min="782" max="784" width="8.44140625" style="1227" customWidth="1"/>
    <col min="785" max="785" width="0.44140625" style="1227" customWidth="1"/>
    <col min="786" max="788" width="8.44140625" style="1227" customWidth="1"/>
    <col min="789" max="789" width="0.44140625" style="1227" customWidth="1"/>
    <col min="790" max="790" width="10.44140625" style="1227" bestFit="1" customWidth="1"/>
    <col min="791" max="792" width="8.44140625" style="1227" bestFit="1" customWidth="1"/>
    <col min="793" max="795" width="8.44140625" style="1227" customWidth="1"/>
    <col min="796" max="796" width="0.44140625" style="1227" customWidth="1"/>
    <col min="797" max="799" width="8.44140625" style="1227" customWidth="1"/>
    <col min="800" max="800" width="0.44140625" style="1227" customWidth="1"/>
    <col min="801" max="801" width="10.88671875" style="1227" customWidth="1"/>
    <col min="802" max="1024" width="13.88671875" style="1227"/>
    <col min="1025" max="1025" width="25.109375" style="1227" customWidth="1"/>
    <col min="1026" max="1028" width="8.44140625" style="1227" customWidth="1"/>
    <col min="1029" max="1029" width="0.44140625" style="1227" customWidth="1"/>
    <col min="1030" max="1032" width="8.44140625" style="1227" customWidth="1"/>
    <col min="1033" max="1033" width="0.44140625" style="1227" customWidth="1"/>
    <col min="1034" max="1036" width="8.44140625" style="1227" customWidth="1"/>
    <col min="1037" max="1037" width="0.44140625" style="1227" customWidth="1"/>
    <col min="1038" max="1040" width="8.44140625" style="1227" customWidth="1"/>
    <col min="1041" max="1041" width="0.44140625" style="1227" customWidth="1"/>
    <col min="1042" max="1044" width="8.44140625" style="1227" customWidth="1"/>
    <col min="1045" max="1045" width="0.44140625" style="1227" customWidth="1"/>
    <col min="1046" max="1046" width="10.44140625" style="1227" bestFit="1" customWidth="1"/>
    <col min="1047" max="1048" width="8.44140625" style="1227" bestFit="1" customWidth="1"/>
    <col min="1049" max="1051" width="8.44140625" style="1227" customWidth="1"/>
    <col min="1052" max="1052" width="0.44140625" style="1227" customWidth="1"/>
    <col min="1053" max="1055" width="8.44140625" style="1227" customWidth="1"/>
    <col min="1056" max="1056" width="0.44140625" style="1227" customWidth="1"/>
    <col min="1057" max="1057" width="10.88671875" style="1227" customWidth="1"/>
    <col min="1058" max="1280" width="13.88671875" style="1227"/>
    <col min="1281" max="1281" width="25.109375" style="1227" customWidth="1"/>
    <col min="1282" max="1284" width="8.44140625" style="1227" customWidth="1"/>
    <col min="1285" max="1285" width="0.44140625" style="1227" customWidth="1"/>
    <col min="1286" max="1288" width="8.44140625" style="1227" customWidth="1"/>
    <col min="1289" max="1289" width="0.44140625" style="1227" customWidth="1"/>
    <col min="1290" max="1292" width="8.44140625" style="1227" customWidth="1"/>
    <col min="1293" max="1293" width="0.44140625" style="1227" customWidth="1"/>
    <col min="1294" max="1296" width="8.44140625" style="1227" customWidth="1"/>
    <col min="1297" max="1297" width="0.44140625" style="1227" customWidth="1"/>
    <col min="1298" max="1300" width="8.44140625" style="1227" customWidth="1"/>
    <col min="1301" max="1301" width="0.44140625" style="1227" customWidth="1"/>
    <col min="1302" max="1302" width="10.44140625" style="1227" bestFit="1" customWidth="1"/>
    <col min="1303" max="1304" width="8.44140625" style="1227" bestFit="1" customWidth="1"/>
    <col min="1305" max="1307" width="8.44140625" style="1227" customWidth="1"/>
    <col min="1308" max="1308" width="0.44140625" style="1227" customWidth="1"/>
    <col min="1309" max="1311" width="8.44140625" style="1227" customWidth="1"/>
    <col min="1312" max="1312" width="0.44140625" style="1227" customWidth="1"/>
    <col min="1313" max="1313" width="10.88671875" style="1227" customWidth="1"/>
    <col min="1314" max="1536" width="13.88671875" style="1227"/>
    <col min="1537" max="1537" width="25.109375" style="1227" customWidth="1"/>
    <col min="1538" max="1540" width="8.44140625" style="1227" customWidth="1"/>
    <col min="1541" max="1541" width="0.44140625" style="1227" customWidth="1"/>
    <col min="1542" max="1544" width="8.44140625" style="1227" customWidth="1"/>
    <col min="1545" max="1545" width="0.44140625" style="1227" customWidth="1"/>
    <col min="1546" max="1548" width="8.44140625" style="1227" customWidth="1"/>
    <col min="1549" max="1549" width="0.44140625" style="1227" customWidth="1"/>
    <col min="1550" max="1552" width="8.44140625" style="1227" customWidth="1"/>
    <col min="1553" max="1553" width="0.44140625" style="1227" customWidth="1"/>
    <col min="1554" max="1556" width="8.44140625" style="1227" customWidth="1"/>
    <col min="1557" max="1557" width="0.44140625" style="1227" customWidth="1"/>
    <col min="1558" max="1558" width="10.44140625" style="1227" bestFit="1" customWidth="1"/>
    <col min="1559" max="1560" width="8.44140625" style="1227" bestFit="1" customWidth="1"/>
    <col min="1561" max="1563" width="8.44140625" style="1227" customWidth="1"/>
    <col min="1564" max="1564" width="0.44140625" style="1227" customWidth="1"/>
    <col min="1565" max="1567" width="8.44140625" style="1227" customWidth="1"/>
    <col min="1568" max="1568" width="0.44140625" style="1227" customWidth="1"/>
    <col min="1569" max="1569" width="10.88671875" style="1227" customWidth="1"/>
    <col min="1570" max="1792" width="13.88671875" style="1227"/>
    <col min="1793" max="1793" width="25.109375" style="1227" customWidth="1"/>
    <col min="1794" max="1796" width="8.44140625" style="1227" customWidth="1"/>
    <col min="1797" max="1797" width="0.44140625" style="1227" customWidth="1"/>
    <col min="1798" max="1800" width="8.44140625" style="1227" customWidth="1"/>
    <col min="1801" max="1801" width="0.44140625" style="1227" customWidth="1"/>
    <col min="1802" max="1804" width="8.44140625" style="1227" customWidth="1"/>
    <col min="1805" max="1805" width="0.44140625" style="1227" customWidth="1"/>
    <col min="1806" max="1808" width="8.44140625" style="1227" customWidth="1"/>
    <col min="1809" max="1809" width="0.44140625" style="1227" customWidth="1"/>
    <col min="1810" max="1812" width="8.44140625" style="1227" customWidth="1"/>
    <col min="1813" max="1813" width="0.44140625" style="1227" customWidth="1"/>
    <col min="1814" max="1814" width="10.44140625" style="1227" bestFit="1" customWidth="1"/>
    <col min="1815" max="1816" width="8.44140625" style="1227" bestFit="1" customWidth="1"/>
    <col min="1817" max="1819" width="8.44140625" style="1227" customWidth="1"/>
    <col min="1820" max="1820" width="0.44140625" style="1227" customWidth="1"/>
    <col min="1821" max="1823" width="8.44140625" style="1227" customWidth="1"/>
    <col min="1824" max="1824" width="0.44140625" style="1227" customWidth="1"/>
    <col min="1825" max="1825" width="10.88671875" style="1227" customWidth="1"/>
    <col min="1826" max="2048" width="13.88671875" style="1227"/>
    <col min="2049" max="2049" width="25.109375" style="1227" customWidth="1"/>
    <col min="2050" max="2052" width="8.44140625" style="1227" customWidth="1"/>
    <col min="2053" max="2053" width="0.44140625" style="1227" customWidth="1"/>
    <col min="2054" max="2056" width="8.44140625" style="1227" customWidth="1"/>
    <col min="2057" max="2057" width="0.44140625" style="1227" customWidth="1"/>
    <col min="2058" max="2060" width="8.44140625" style="1227" customWidth="1"/>
    <col min="2061" max="2061" width="0.44140625" style="1227" customWidth="1"/>
    <col min="2062" max="2064" width="8.44140625" style="1227" customWidth="1"/>
    <col min="2065" max="2065" width="0.44140625" style="1227" customWidth="1"/>
    <col min="2066" max="2068" width="8.44140625" style="1227" customWidth="1"/>
    <col min="2069" max="2069" width="0.44140625" style="1227" customWidth="1"/>
    <col min="2070" max="2070" width="10.44140625" style="1227" bestFit="1" customWidth="1"/>
    <col min="2071" max="2072" width="8.44140625" style="1227" bestFit="1" customWidth="1"/>
    <col min="2073" max="2075" width="8.44140625" style="1227" customWidth="1"/>
    <col min="2076" max="2076" width="0.44140625" style="1227" customWidth="1"/>
    <col min="2077" max="2079" width="8.44140625" style="1227" customWidth="1"/>
    <col min="2080" max="2080" width="0.44140625" style="1227" customWidth="1"/>
    <col min="2081" max="2081" width="10.88671875" style="1227" customWidth="1"/>
    <col min="2082" max="2304" width="13.88671875" style="1227"/>
    <col min="2305" max="2305" width="25.109375" style="1227" customWidth="1"/>
    <col min="2306" max="2308" width="8.44140625" style="1227" customWidth="1"/>
    <col min="2309" max="2309" width="0.44140625" style="1227" customWidth="1"/>
    <col min="2310" max="2312" width="8.44140625" style="1227" customWidth="1"/>
    <col min="2313" max="2313" width="0.44140625" style="1227" customWidth="1"/>
    <col min="2314" max="2316" width="8.44140625" style="1227" customWidth="1"/>
    <col min="2317" max="2317" width="0.44140625" style="1227" customWidth="1"/>
    <col min="2318" max="2320" width="8.44140625" style="1227" customWidth="1"/>
    <col min="2321" max="2321" width="0.44140625" style="1227" customWidth="1"/>
    <col min="2322" max="2324" width="8.44140625" style="1227" customWidth="1"/>
    <col min="2325" max="2325" width="0.44140625" style="1227" customWidth="1"/>
    <col min="2326" max="2326" width="10.44140625" style="1227" bestFit="1" customWidth="1"/>
    <col min="2327" max="2328" width="8.44140625" style="1227" bestFit="1" customWidth="1"/>
    <col min="2329" max="2331" width="8.44140625" style="1227" customWidth="1"/>
    <col min="2332" max="2332" width="0.44140625" style="1227" customWidth="1"/>
    <col min="2333" max="2335" width="8.44140625" style="1227" customWidth="1"/>
    <col min="2336" max="2336" width="0.44140625" style="1227" customWidth="1"/>
    <col min="2337" max="2337" width="10.88671875" style="1227" customWidth="1"/>
    <col min="2338" max="2560" width="13.88671875" style="1227"/>
    <col min="2561" max="2561" width="25.109375" style="1227" customWidth="1"/>
    <col min="2562" max="2564" width="8.44140625" style="1227" customWidth="1"/>
    <col min="2565" max="2565" width="0.44140625" style="1227" customWidth="1"/>
    <col min="2566" max="2568" width="8.44140625" style="1227" customWidth="1"/>
    <col min="2569" max="2569" width="0.44140625" style="1227" customWidth="1"/>
    <col min="2570" max="2572" width="8.44140625" style="1227" customWidth="1"/>
    <col min="2573" max="2573" width="0.44140625" style="1227" customWidth="1"/>
    <col min="2574" max="2576" width="8.44140625" style="1227" customWidth="1"/>
    <col min="2577" max="2577" width="0.44140625" style="1227" customWidth="1"/>
    <col min="2578" max="2580" width="8.44140625" style="1227" customWidth="1"/>
    <col min="2581" max="2581" width="0.44140625" style="1227" customWidth="1"/>
    <col min="2582" max="2582" width="10.44140625" style="1227" bestFit="1" customWidth="1"/>
    <col min="2583" max="2584" width="8.44140625" style="1227" bestFit="1" customWidth="1"/>
    <col min="2585" max="2587" width="8.44140625" style="1227" customWidth="1"/>
    <col min="2588" max="2588" width="0.44140625" style="1227" customWidth="1"/>
    <col min="2589" max="2591" width="8.44140625" style="1227" customWidth="1"/>
    <col min="2592" max="2592" width="0.44140625" style="1227" customWidth="1"/>
    <col min="2593" max="2593" width="10.88671875" style="1227" customWidth="1"/>
    <col min="2594" max="2816" width="13.88671875" style="1227"/>
    <col min="2817" max="2817" width="25.109375" style="1227" customWidth="1"/>
    <col min="2818" max="2820" width="8.44140625" style="1227" customWidth="1"/>
    <col min="2821" max="2821" width="0.44140625" style="1227" customWidth="1"/>
    <col min="2822" max="2824" width="8.44140625" style="1227" customWidth="1"/>
    <col min="2825" max="2825" width="0.44140625" style="1227" customWidth="1"/>
    <col min="2826" max="2828" width="8.44140625" style="1227" customWidth="1"/>
    <col min="2829" max="2829" width="0.44140625" style="1227" customWidth="1"/>
    <col min="2830" max="2832" width="8.44140625" style="1227" customWidth="1"/>
    <col min="2833" max="2833" width="0.44140625" style="1227" customWidth="1"/>
    <col min="2834" max="2836" width="8.44140625" style="1227" customWidth="1"/>
    <col min="2837" max="2837" width="0.44140625" style="1227" customWidth="1"/>
    <col min="2838" max="2838" width="10.44140625" style="1227" bestFit="1" customWidth="1"/>
    <col min="2839" max="2840" width="8.44140625" style="1227" bestFit="1" customWidth="1"/>
    <col min="2841" max="2843" width="8.44140625" style="1227" customWidth="1"/>
    <col min="2844" max="2844" width="0.44140625" style="1227" customWidth="1"/>
    <col min="2845" max="2847" width="8.44140625" style="1227" customWidth="1"/>
    <col min="2848" max="2848" width="0.44140625" style="1227" customWidth="1"/>
    <col min="2849" max="2849" width="10.88671875" style="1227" customWidth="1"/>
    <col min="2850" max="3072" width="13.88671875" style="1227"/>
    <col min="3073" max="3073" width="25.109375" style="1227" customWidth="1"/>
    <col min="3074" max="3076" width="8.44140625" style="1227" customWidth="1"/>
    <col min="3077" max="3077" width="0.44140625" style="1227" customWidth="1"/>
    <col min="3078" max="3080" width="8.44140625" style="1227" customWidth="1"/>
    <col min="3081" max="3081" width="0.44140625" style="1227" customWidth="1"/>
    <col min="3082" max="3084" width="8.44140625" style="1227" customWidth="1"/>
    <col min="3085" max="3085" width="0.44140625" style="1227" customWidth="1"/>
    <col min="3086" max="3088" width="8.44140625" style="1227" customWidth="1"/>
    <col min="3089" max="3089" width="0.44140625" style="1227" customWidth="1"/>
    <col min="3090" max="3092" width="8.44140625" style="1227" customWidth="1"/>
    <col min="3093" max="3093" width="0.44140625" style="1227" customWidth="1"/>
    <col min="3094" max="3094" width="10.44140625" style="1227" bestFit="1" customWidth="1"/>
    <col min="3095" max="3096" width="8.44140625" style="1227" bestFit="1" customWidth="1"/>
    <col min="3097" max="3099" width="8.44140625" style="1227" customWidth="1"/>
    <col min="3100" max="3100" width="0.44140625" style="1227" customWidth="1"/>
    <col min="3101" max="3103" width="8.44140625" style="1227" customWidth="1"/>
    <col min="3104" max="3104" width="0.44140625" style="1227" customWidth="1"/>
    <col min="3105" max="3105" width="10.88671875" style="1227" customWidth="1"/>
    <col min="3106" max="3328" width="13.88671875" style="1227"/>
    <col min="3329" max="3329" width="25.109375" style="1227" customWidth="1"/>
    <col min="3330" max="3332" width="8.44140625" style="1227" customWidth="1"/>
    <col min="3333" max="3333" width="0.44140625" style="1227" customWidth="1"/>
    <col min="3334" max="3336" width="8.44140625" style="1227" customWidth="1"/>
    <col min="3337" max="3337" width="0.44140625" style="1227" customWidth="1"/>
    <col min="3338" max="3340" width="8.44140625" style="1227" customWidth="1"/>
    <col min="3341" max="3341" width="0.44140625" style="1227" customWidth="1"/>
    <col min="3342" max="3344" width="8.44140625" style="1227" customWidth="1"/>
    <col min="3345" max="3345" width="0.44140625" style="1227" customWidth="1"/>
    <col min="3346" max="3348" width="8.44140625" style="1227" customWidth="1"/>
    <col min="3349" max="3349" width="0.44140625" style="1227" customWidth="1"/>
    <col min="3350" max="3350" width="10.44140625" style="1227" bestFit="1" customWidth="1"/>
    <col min="3351" max="3352" width="8.44140625" style="1227" bestFit="1" customWidth="1"/>
    <col min="3353" max="3355" width="8.44140625" style="1227" customWidth="1"/>
    <col min="3356" max="3356" width="0.44140625" style="1227" customWidth="1"/>
    <col min="3357" max="3359" width="8.44140625" style="1227" customWidth="1"/>
    <col min="3360" max="3360" width="0.44140625" style="1227" customWidth="1"/>
    <col min="3361" max="3361" width="10.88671875" style="1227" customWidth="1"/>
    <col min="3362" max="3584" width="13.88671875" style="1227"/>
    <col min="3585" max="3585" width="25.109375" style="1227" customWidth="1"/>
    <col min="3586" max="3588" width="8.44140625" style="1227" customWidth="1"/>
    <col min="3589" max="3589" width="0.44140625" style="1227" customWidth="1"/>
    <col min="3590" max="3592" width="8.44140625" style="1227" customWidth="1"/>
    <col min="3593" max="3593" width="0.44140625" style="1227" customWidth="1"/>
    <col min="3594" max="3596" width="8.44140625" style="1227" customWidth="1"/>
    <col min="3597" max="3597" width="0.44140625" style="1227" customWidth="1"/>
    <col min="3598" max="3600" width="8.44140625" style="1227" customWidth="1"/>
    <col min="3601" max="3601" width="0.44140625" style="1227" customWidth="1"/>
    <col min="3602" max="3604" width="8.44140625" style="1227" customWidth="1"/>
    <col min="3605" max="3605" width="0.44140625" style="1227" customWidth="1"/>
    <col min="3606" max="3606" width="10.44140625" style="1227" bestFit="1" customWidth="1"/>
    <col min="3607" max="3608" width="8.44140625" style="1227" bestFit="1" customWidth="1"/>
    <col min="3609" max="3611" width="8.44140625" style="1227" customWidth="1"/>
    <col min="3612" max="3612" width="0.44140625" style="1227" customWidth="1"/>
    <col min="3613" max="3615" width="8.44140625" style="1227" customWidth="1"/>
    <col min="3616" max="3616" width="0.44140625" style="1227" customWidth="1"/>
    <col min="3617" max="3617" width="10.88671875" style="1227" customWidth="1"/>
    <col min="3618" max="3840" width="13.88671875" style="1227"/>
    <col min="3841" max="3841" width="25.109375" style="1227" customWidth="1"/>
    <col min="3842" max="3844" width="8.44140625" style="1227" customWidth="1"/>
    <col min="3845" max="3845" width="0.44140625" style="1227" customWidth="1"/>
    <col min="3846" max="3848" width="8.44140625" style="1227" customWidth="1"/>
    <col min="3849" max="3849" width="0.44140625" style="1227" customWidth="1"/>
    <col min="3850" max="3852" width="8.44140625" style="1227" customWidth="1"/>
    <col min="3853" max="3853" width="0.44140625" style="1227" customWidth="1"/>
    <col min="3854" max="3856" width="8.44140625" style="1227" customWidth="1"/>
    <col min="3857" max="3857" width="0.44140625" style="1227" customWidth="1"/>
    <col min="3858" max="3860" width="8.44140625" style="1227" customWidth="1"/>
    <col min="3861" max="3861" width="0.44140625" style="1227" customWidth="1"/>
    <col min="3862" max="3862" width="10.44140625" style="1227" bestFit="1" customWidth="1"/>
    <col min="3863" max="3864" width="8.44140625" style="1227" bestFit="1" customWidth="1"/>
    <col min="3865" max="3867" width="8.44140625" style="1227" customWidth="1"/>
    <col min="3868" max="3868" width="0.44140625" style="1227" customWidth="1"/>
    <col min="3869" max="3871" width="8.44140625" style="1227" customWidth="1"/>
    <col min="3872" max="3872" width="0.44140625" style="1227" customWidth="1"/>
    <col min="3873" max="3873" width="10.88671875" style="1227" customWidth="1"/>
    <col min="3874" max="4096" width="13.88671875" style="1227"/>
    <col min="4097" max="4097" width="25.109375" style="1227" customWidth="1"/>
    <col min="4098" max="4100" width="8.44140625" style="1227" customWidth="1"/>
    <col min="4101" max="4101" width="0.44140625" style="1227" customWidth="1"/>
    <col min="4102" max="4104" width="8.44140625" style="1227" customWidth="1"/>
    <col min="4105" max="4105" width="0.44140625" style="1227" customWidth="1"/>
    <col min="4106" max="4108" width="8.44140625" style="1227" customWidth="1"/>
    <col min="4109" max="4109" width="0.44140625" style="1227" customWidth="1"/>
    <col min="4110" max="4112" width="8.44140625" style="1227" customWidth="1"/>
    <col min="4113" max="4113" width="0.44140625" style="1227" customWidth="1"/>
    <col min="4114" max="4116" width="8.44140625" style="1227" customWidth="1"/>
    <col min="4117" max="4117" width="0.44140625" style="1227" customWidth="1"/>
    <col min="4118" max="4118" width="10.44140625" style="1227" bestFit="1" customWidth="1"/>
    <col min="4119" max="4120" width="8.44140625" style="1227" bestFit="1" customWidth="1"/>
    <col min="4121" max="4123" width="8.44140625" style="1227" customWidth="1"/>
    <col min="4124" max="4124" width="0.44140625" style="1227" customWidth="1"/>
    <col min="4125" max="4127" width="8.44140625" style="1227" customWidth="1"/>
    <col min="4128" max="4128" width="0.44140625" style="1227" customWidth="1"/>
    <col min="4129" max="4129" width="10.88671875" style="1227" customWidth="1"/>
    <col min="4130" max="4352" width="13.88671875" style="1227"/>
    <col min="4353" max="4353" width="25.109375" style="1227" customWidth="1"/>
    <col min="4354" max="4356" width="8.44140625" style="1227" customWidth="1"/>
    <col min="4357" max="4357" width="0.44140625" style="1227" customWidth="1"/>
    <col min="4358" max="4360" width="8.44140625" style="1227" customWidth="1"/>
    <col min="4361" max="4361" width="0.44140625" style="1227" customWidth="1"/>
    <col min="4362" max="4364" width="8.44140625" style="1227" customWidth="1"/>
    <col min="4365" max="4365" width="0.44140625" style="1227" customWidth="1"/>
    <col min="4366" max="4368" width="8.44140625" style="1227" customWidth="1"/>
    <col min="4369" max="4369" width="0.44140625" style="1227" customWidth="1"/>
    <col min="4370" max="4372" width="8.44140625" style="1227" customWidth="1"/>
    <col min="4373" max="4373" width="0.44140625" style="1227" customWidth="1"/>
    <col min="4374" max="4374" width="10.44140625" style="1227" bestFit="1" customWidth="1"/>
    <col min="4375" max="4376" width="8.44140625" style="1227" bestFit="1" customWidth="1"/>
    <col min="4377" max="4379" width="8.44140625" style="1227" customWidth="1"/>
    <col min="4380" max="4380" width="0.44140625" style="1227" customWidth="1"/>
    <col min="4381" max="4383" width="8.44140625" style="1227" customWidth="1"/>
    <col min="4384" max="4384" width="0.44140625" style="1227" customWidth="1"/>
    <col min="4385" max="4385" width="10.88671875" style="1227" customWidth="1"/>
    <col min="4386" max="4608" width="13.88671875" style="1227"/>
    <col min="4609" max="4609" width="25.109375" style="1227" customWidth="1"/>
    <col min="4610" max="4612" width="8.44140625" style="1227" customWidth="1"/>
    <col min="4613" max="4613" width="0.44140625" style="1227" customWidth="1"/>
    <col min="4614" max="4616" width="8.44140625" style="1227" customWidth="1"/>
    <col min="4617" max="4617" width="0.44140625" style="1227" customWidth="1"/>
    <col min="4618" max="4620" width="8.44140625" style="1227" customWidth="1"/>
    <col min="4621" max="4621" width="0.44140625" style="1227" customWidth="1"/>
    <col min="4622" max="4624" width="8.44140625" style="1227" customWidth="1"/>
    <col min="4625" max="4625" width="0.44140625" style="1227" customWidth="1"/>
    <col min="4626" max="4628" width="8.44140625" style="1227" customWidth="1"/>
    <col min="4629" max="4629" width="0.44140625" style="1227" customWidth="1"/>
    <col min="4630" max="4630" width="10.44140625" style="1227" bestFit="1" customWidth="1"/>
    <col min="4631" max="4632" width="8.44140625" style="1227" bestFit="1" customWidth="1"/>
    <col min="4633" max="4635" width="8.44140625" style="1227" customWidth="1"/>
    <col min="4636" max="4636" width="0.44140625" style="1227" customWidth="1"/>
    <col min="4637" max="4639" width="8.44140625" style="1227" customWidth="1"/>
    <col min="4640" max="4640" width="0.44140625" style="1227" customWidth="1"/>
    <col min="4641" max="4641" width="10.88671875" style="1227" customWidth="1"/>
    <col min="4642" max="4864" width="13.88671875" style="1227"/>
    <col min="4865" max="4865" width="25.109375" style="1227" customWidth="1"/>
    <col min="4866" max="4868" width="8.44140625" style="1227" customWidth="1"/>
    <col min="4869" max="4869" width="0.44140625" style="1227" customWidth="1"/>
    <col min="4870" max="4872" width="8.44140625" style="1227" customWidth="1"/>
    <col min="4873" max="4873" width="0.44140625" style="1227" customWidth="1"/>
    <col min="4874" max="4876" width="8.44140625" style="1227" customWidth="1"/>
    <col min="4877" max="4877" width="0.44140625" style="1227" customWidth="1"/>
    <col min="4878" max="4880" width="8.44140625" style="1227" customWidth="1"/>
    <col min="4881" max="4881" width="0.44140625" style="1227" customWidth="1"/>
    <col min="4882" max="4884" width="8.44140625" style="1227" customWidth="1"/>
    <col min="4885" max="4885" width="0.44140625" style="1227" customWidth="1"/>
    <col min="4886" max="4886" width="10.44140625" style="1227" bestFit="1" customWidth="1"/>
    <col min="4887" max="4888" width="8.44140625" style="1227" bestFit="1" customWidth="1"/>
    <col min="4889" max="4891" width="8.44140625" style="1227" customWidth="1"/>
    <col min="4892" max="4892" width="0.44140625" style="1227" customWidth="1"/>
    <col min="4893" max="4895" width="8.44140625" style="1227" customWidth="1"/>
    <col min="4896" max="4896" width="0.44140625" style="1227" customWidth="1"/>
    <col min="4897" max="4897" width="10.88671875" style="1227" customWidth="1"/>
    <col min="4898" max="5120" width="13.88671875" style="1227"/>
    <col min="5121" max="5121" width="25.109375" style="1227" customWidth="1"/>
    <col min="5122" max="5124" width="8.44140625" style="1227" customWidth="1"/>
    <col min="5125" max="5125" width="0.44140625" style="1227" customWidth="1"/>
    <col min="5126" max="5128" width="8.44140625" style="1227" customWidth="1"/>
    <col min="5129" max="5129" width="0.44140625" style="1227" customWidth="1"/>
    <col min="5130" max="5132" width="8.44140625" style="1227" customWidth="1"/>
    <col min="5133" max="5133" width="0.44140625" style="1227" customWidth="1"/>
    <col min="5134" max="5136" width="8.44140625" style="1227" customWidth="1"/>
    <col min="5137" max="5137" width="0.44140625" style="1227" customWidth="1"/>
    <col min="5138" max="5140" width="8.44140625" style="1227" customWidth="1"/>
    <col min="5141" max="5141" width="0.44140625" style="1227" customWidth="1"/>
    <col min="5142" max="5142" width="10.44140625" style="1227" bestFit="1" customWidth="1"/>
    <col min="5143" max="5144" width="8.44140625" style="1227" bestFit="1" customWidth="1"/>
    <col min="5145" max="5147" width="8.44140625" style="1227" customWidth="1"/>
    <col min="5148" max="5148" width="0.44140625" style="1227" customWidth="1"/>
    <col min="5149" max="5151" width="8.44140625" style="1227" customWidth="1"/>
    <col min="5152" max="5152" width="0.44140625" style="1227" customWidth="1"/>
    <col min="5153" max="5153" width="10.88671875" style="1227" customWidth="1"/>
    <col min="5154" max="5376" width="13.88671875" style="1227"/>
    <col min="5377" max="5377" width="25.109375" style="1227" customWidth="1"/>
    <col min="5378" max="5380" width="8.44140625" style="1227" customWidth="1"/>
    <col min="5381" max="5381" width="0.44140625" style="1227" customWidth="1"/>
    <col min="5382" max="5384" width="8.44140625" style="1227" customWidth="1"/>
    <col min="5385" max="5385" width="0.44140625" style="1227" customWidth="1"/>
    <col min="5386" max="5388" width="8.44140625" style="1227" customWidth="1"/>
    <col min="5389" max="5389" width="0.44140625" style="1227" customWidth="1"/>
    <col min="5390" max="5392" width="8.44140625" style="1227" customWidth="1"/>
    <col min="5393" max="5393" width="0.44140625" style="1227" customWidth="1"/>
    <col min="5394" max="5396" width="8.44140625" style="1227" customWidth="1"/>
    <col min="5397" max="5397" width="0.44140625" style="1227" customWidth="1"/>
    <col min="5398" max="5398" width="10.44140625" style="1227" bestFit="1" customWidth="1"/>
    <col min="5399" max="5400" width="8.44140625" style="1227" bestFit="1" customWidth="1"/>
    <col min="5401" max="5403" width="8.44140625" style="1227" customWidth="1"/>
    <col min="5404" max="5404" width="0.44140625" style="1227" customWidth="1"/>
    <col min="5405" max="5407" width="8.44140625" style="1227" customWidth="1"/>
    <col min="5408" max="5408" width="0.44140625" style="1227" customWidth="1"/>
    <col min="5409" max="5409" width="10.88671875" style="1227" customWidth="1"/>
    <col min="5410" max="5632" width="13.88671875" style="1227"/>
    <col min="5633" max="5633" width="25.109375" style="1227" customWidth="1"/>
    <col min="5634" max="5636" width="8.44140625" style="1227" customWidth="1"/>
    <col min="5637" max="5637" width="0.44140625" style="1227" customWidth="1"/>
    <col min="5638" max="5640" width="8.44140625" style="1227" customWidth="1"/>
    <col min="5641" max="5641" width="0.44140625" style="1227" customWidth="1"/>
    <col min="5642" max="5644" width="8.44140625" style="1227" customWidth="1"/>
    <col min="5645" max="5645" width="0.44140625" style="1227" customWidth="1"/>
    <col min="5646" max="5648" width="8.44140625" style="1227" customWidth="1"/>
    <col min="5649" max="5649" width="0.44140625" style="1227" customWidth="1"/>
    <col min="5650" max="5652" width="8.44140625" style="1227" customWidth="1"/>
    <col min="5653" max="5653" width="0.44140625" style="1227" customWidth="1"/>
    <col min="5654" max="5654" width="10.44140625" style="1227" bestFit="1" customWidth="1"/>
    <col min="5655" max="5656" width="8.44140625" style="1227" bestFit="1" customWidth="1"/>
    <col min="5657" max="5659" width="8.44140625" style="1227" customWidth="1"/>
    <col min="5660" max="5660" width="0.44140625" style="1227" customWidth="1"/>
    <col min="5661" max="5663" width="8.44140625" style="1227" customWidth="1"/>
    <col min="5664" max="5664" width="0.44140625" style="1227" customWidth="1"/>
    <col min="5665" max="5665" width="10.88671875" style="1227" customWidth="1"/>
    <col min="5666" max="5888" width="13.88671875" style="1227"/>
    <col min="5889" max="5889" width="25.109375" style="1227" customWidth="1"/>
    <col min="5890" max="5892" width="8.44140625" style="1227" customWidth="1"/>
    <col min="5893" max="5893" width="0.44140625" style="1227" customWidth="1"/>
    <col min="5894" max="5896" width="8.44140625" style="1227" customWidth="1"/>
    <col min="5897" max="5897" width="0.44140625" style="1227" customWidth="1"/>
    <col min="5898" max="5900" width="8.44140625" style="1227" customWidth="1"/>
    <col min="5901" max="5901" width="0.44140625" style="1227" customWidth="1"/>
    <col min="5902" max="5904" width="8.44140625" style="1227" customWidth="1"/>
    <col min="5905" max="5905" width="0.44140625" style="1227" customWidth="1"/>
    <col min="5906" max="5908" width="8.44140625" style="1227" customWidth="1"/>
    <col min="5909" max="5909" width="0.44140625" style="1227" customWidth="1"/>
    <col min="5910" max="5910" width="10.44140625" style="1227" bestFit="1" customWidth="1"/>
    <col min="5911" max="5912" width="8.44140625" style="1227" bestFit="1" customWidth="1"/>
    <col min="5913" max="5915" width="8.44140625" style="1227" customWidth="1"/>
    <col min="5916" max="5916" width="0.44140625" style="1227" customWidth="1"/>
    <col min="5917" max="5919" width="8.44140625" style="1227" customWidth="1"/>
    <col min="5920" max="5920" width="0.44140625" style="1227" customWidth="1"/>
    <col min="5921" max="5921" width="10.88671875" style="1227" customWidth="1"/>
    <col min="5922" max="6144" width="13.88671875" style="1227"/>
    <col min="6145" max="6145" width="25.109375" style="1227" customWidth="1"/>
    <col min="6146" max="6148" width="8.44140625" style="1227" customWidth="1"/>
    <col min="6149" max="6149" width="0.44140625" style="1227" customWidth="1"/>
    <col min="6150" max="6152" width="8.44140625" style="1227" customWidth="1"/>
    <col min="6153" max="6153" width="0.44140625" style="1227" customWidth="1"/>
    <col min="6154" max="6156" width="8.44140625" style="1227" customWidth="1"/>
    <col min="6157" max="6157" width="0.44140625" style="1227" customWidth="1"/>
    <col min="6158" max="6160" width="8.44140625" style="1227" customWidth="1"/>
    <col min="6161" max="6161" width="0.44140625" style="1227" customWidth="1"/>
    <col min="6162" max="6164" width="8.44140625" style="1227" customWidth="1"/>
    <col min="6165" max="6165" width="0.44140625" style="1227" customWidth="1"/>
    <col min="6166" max="6166" width="10.44140625" style="1227" bestFit="1" customWidth="1"/>
    <col min="6167" max="6168" width="8.44140625" style="1227" bestFit="1" customWidth="1"/>
    <col min="6169" max="6171" width="8.44140625" style="1227" customWidth="1"/>
    <col min="6172" max="6172" width="0.44140625" style="1227" customWidth="1"/>
    <col min="6173" max="6175" width="8.44140625" style="1227" customWidth="1"/>
    <col min="6176" max="6176" width="0.44140625" style="1227" customWidth="1"/>
    <col min="6177" max="6177" width="10.88671875" style="1227" customWidth="1"/>
    <col min="6178" max="6400" width="13.88671875" style="1227"/>
    <col min="6401" max="6401" width="25.109375" style="1227" customWidth="1"/>
    <col min="6402" max="6404" width="8.44140625" style="1227" customWidth="1"/>
    <col min="6405" max="6405" width="0.44140625" style="1227" customWidth="1"/>
    <col min="6406" max="6408" width="8.44140625" style="1227" customWidth="1"/>
    <col min="6409" max="6409" width="0.44140625" style="1227" customWidth="1"/>
    <col min="6410" max="6412" width="8.44140625" style="1227" customWidth="1"/>
    <col min="6413" max="6413" width="0.44140625" style="1227" customWidth="1"/>
    <col min="6414" max="6416" width="8.44140625" style="1227" customWidth="1"/>
    <col min="6417" max="6417" width="0.44140625" style="1227" customWidth="1"/>
    <col min="6418" max="6420" width="8.44140625" style="1227" customWidth="1"/>
    <col min="6421" max="6421" width="0.44140625" style="1227" customWidth="1"/>
    <col min="6422" max="6422" width="10.44140625" style="1227" bestFit="1" customWidth="1"/>
    <col min="6423" max="6424" width="8.44140625" style="1227" bestFit="1" customWidth="1"/>
    <col min="6425" max="6427" width="8.44140625" style="1227" customWidth="1"/>
    <col min="6428" max="6428" width="0.44140625" style="1227" customWidth="1"/>
    <col min="6429" max="6431" width="8.44140625" style="1227" customWidth="1"/>
    <col min="6432" max="6432" width="0.44140625" style="1227" customWidth="1"/>
    <col min="6433" max="6433" width="10.88671875" style="1227" customWidth="1"/>
    <col min="6434" max="6656" width="13.88671875" style="1227"/>
    <col min="6657" max="6657" width="25.109375" style="1227" customWidth="1"/>
    <col min="6658" max="6660" width="8.44140625" style="1227" customWidth="1"/>
    <col min="6661" max="6661" width="0.44140625" style="1227" customWidth="1"/>
    <col min="6662" max="6664" width="8.44140625" style="1227" customWidth="1"/>
    <col min="6665" max="6665" width="0.44140625" style="1227" customWidth="1"/>
    <col min="6666" max="6668" width="8.44140625" style="1227" customWidth="1"/>
    <col min="6669" max="6669" width="0.44140625" style="1227" customWidth="1"/>
    <col min="6670" max="6672" width="8.44140625" style="1227" customWidth="1"/>
    <col min="6673" max="6673" width="0.44140625" style="1227" customWidth="1"/>
    <col min="6674" max="6676" width="8.44140625" style="1227" customWidth="1"/>
    <col min="6677" max="6677" width="0.44140625" style="1227" customWidth="1"/>
    <col min="6678" max="6678" width="10.44140625" style="1227" bestFit="1" customWidth="1"/>
    <col min="6679" max="6680" width="8.44140625" style="1227" bestFit="1" customWidth="1"/>
    <col min="6681" max="6683" width="8.44140625" style="1227" customWidth="1"/>
    <col min="6684" max="6684" width="0.44140625" style="1227" customWidth="1"/>
    <col min="6685" max="6687" width="8.44140625" style="1227" customWidth="1"/>
    <col min="6688" max="6688" width="0.44140625" style="1227" customWidth="1"/>
    <col min="6689" max="6689" width="10.88671875" style="1227" customWidth="1"/>
    <col min="6690" max="6912" width="13.88671875" style="1227"/>
    <col min="6913" max="6913" width="25.109375" style="1227" customWidth="1"/>
    <col min="6914" max="6916" width="8.44140625" style="1227" customWidth="1"/>
    <col min="6917" max="6917" width="0.44140625" style="1227" customWidth="1"/>
    <col min="6918" max="6920" width="8.44140625" style="1227" customWidth="1"/>
    <col min="6921" max="6921" width="0.44140625" style="1227" customWidth="1"/>
    <col min="6922" max="6924" width="8.44140625" style="1227" customWidth="1"/>
    <col min="6925" max="6925" width="0.44140625" style="1227" customWidth="1"/>
    <col min="6926" max="6928" width="8.44140625" style="1227" customWidth="1"/>
    <col min="6929" max="6929" width="0.44140625" style="1227" customWidth="1"/>
    <col min="6930" max="6932" width="8.44140625" style="1227" customWidth="1"/>
    <col min="6933" max="6933" width="0.44140625" style="1227" customWidth="1"/>
    <col min="6934" max="6934" width="10.44140625" style="1227" bestFit="1" customWidth="1"/>
    <col min="6935" max="6936" width="8.44140625" style="1227" bestFit="1" customWidth="1"/>
    <col min="6937" max="6939" width="8.44140625" style="1227" customWidth="1"/>
    <col min="6940" max="6940" width="0.44140625" style="1227" customWidth="1"/>
    <col min="6941" max="6943" width="8.44140625" style="1227" customWidth="1"/>
    <col min="6944" max="6944" width="0.44140625" style="1227" customWidth="1"/>
    <col min="6945" max="6945" width="10.88671875" style="1227" customWidth="1"/>
    <col min="6946" max="7168" width="13.88671875" style="1227"/>
    <col min="7169" max="7169" width="25.109375" style="1227" customWidth="1"/>
    <col min="7170" max="7172" width="8.44140625" style="1227" customWidth="1"/>
    <col min="7173" max="7173" width="0.44140625" style="1227" customWidth="1"/>
    <col min="7174" max="7176" width="8.44140625" style="1227" customWidth="1"/>
    <col min="7177" max="7177" width="0.44140625" style="1227" customWidth="1"/>
    <col min="7178" max="7180" width="8.44140625" style="1227" customWidth="1"/>
    <col min="7181" max="7181" width="0.44140625" style="1227" customWidth="1"/>
    <col min="7182" max="7184" width="8.44140625" style="1227" customWidth="1"/>
    <col min="7185" max="7185" width="0.44140625" style="1227" customWidth="1"/>
    <col min="7186" max="7188" width="8.44140625" style="1227" customWidth="1"/>
    <col min="7189" max="7189" width="0.44140625" style="1227" customWidth="1"/>
    <col min="7190" max="7190" width="10.44140625" style="1227" bestFit="1" customWidth="1"/>
    <col min="7191" max="7192" width="8.44140625" style="1227" bestFit="1" customWidth="1"/>
    <col min="7193" max="7195" width="8.44140625" style="1227" customWidth="1"/>
    <col min="7196" max="7196" width="0.44140625" style="1227" customWidth="1"/>
    <col min="7197" max="7199" width="8.44140625" style="1227" customWidth="1"/>
    <col min="7200" max="7200" width="0.44140625" style="1227" customWidth="1"/>
    <col min="7201" max="7201" width="10.88671875" style="1227" customWidth="1"/>
    <col min="7202" max="7424" width="13.88671875" style="1227"/>
    <col min="7425" max="7425" width="25.109375" style="1227" customWidth="1"/>
    <col min="7426" max="7428" width="8.44140625" style="1227" customWidth="1"/>
    <col min="7429" max="7429" width="0.44140625" style="1227" customWidth="1"/>
    <col min="7430" max="7432" width="8.44140625" style="1227" customWidth="1"/>
    <col min="7433" max="7433" width="0.44140625" style="1227" customWidth="1"/>
    <col min="7434" max="7436" width="8.44140625" style="1227" customWidth="1"/>
    <col min="7437" max="7437" width="0.44140625" style="1227" customWidth="1"/>
    <col min="7438" max="7440" width="8.44140625" style="1227" customWidth="1"/>
    <col min="7441" max="7441" width="0.44140625" style="1227" customWidth="1"/>
    <col min="7442" max="7444" width="8.44140625" style="1227" customWidth="1"/>
    <col min="7445" max="7445" width="0.44140625" style="1227" customWidth="1"/>
    <col min="7446" max="7446" width="10.44140625" style="1227" bestFit="1" customWidth="1"/>
    <col min="7447" max="7448" width="8.44140625" style="1227" bestFit="1" customWidth="1"/>
    <col min="7449" max="7451" width="8.44140625" style="1227" customWidth="1"/>
    <col min="7452" max="7452" width="0.44140625" style="1227" customWidth="1"/>
    <col min="7453" max="7455" width="8.44140625" style="1227" customWidth="1"/>
    <col min="7456" max="7456" width="0.44140625" style="1227" customWidth="1"/>
    <col min="7457" max="7457" width="10.88671875" style="1227" customWidth="1"/>
    <col min="7458" max="7680" width="13.88671875" style="1227"/>
    <col min="7681" max="7681" width="25.109375" style="1227" customWidth="1"/>
    <col min="7682" max="7684" width="8.44140625" style="1227" customWidth="1"/>
    <col min="7685" max="7685" width="0.44140625" style="1227" customWidth="1"/>
    <col min="7686" max="7688" width="8.44140625" style="1227" customWidth="1"/>
    <col min="7689" max="7689" width="0.44140625" style="1227" customWidth="1"/>
    <col min="7690" max="7692" width="8.44140625" style="1227" customWidth="1"/>
    <col min="7693" max="7693" width="0.44140625" style="1227" customWidth="1"/>
    <col min="7694" max="7696" width="8.44140625" style="1227" customWidth="1"/>
    <col min="7697" max="7697" width="0.44140625" style="1227" customWidth="1"/>
    <col min="7698" max="7700" width="8.44140625" style="1227" customWidth="1"/>
    <col min="7701" max="7701" width="0.44140625" style="1227" customWidth="1"/>
    <col min="7702" max="7702" width="10.44140625" style="1227" bestFit="1" customWidth="1"/>
    <col min="7703" max="7704" width="8.44140625" style="1227" bestFit="1" customWidth="1"/>
    <col min="7705" max="7707" width="8.44140625" style="1227" customWidth="1"/>
    <col min="7708" max="7708" width="0.44140625" style="1227" customWidth="1"/>
    <col min="7709" max="7711" width="8.44140625" style="1227" customWidth="1"/>
    <col min="7712" max="7712" width="0.44140625" style="1227" customWidth="1"/>
    <col min="7713" max="7713" width="10.88671875" style="1227" customWidth="1"/>
    <col min="7714" max="7936" width="13.88671875" style="1227"/>
    <col min="7937" max="7937" width="25.109375" style="1227" customWidth="1"/>
    <col min="7938" max="7940" width="8.44140625" style="1227" customWidth="1"/>
    <col min="7941" max="7941" width="0.44140625" style="1227" customWidth="1"/>
    <col min="7942" max="7944" width="8.44140625" style="1227" customWidth="1"/>
    <col min="7945" max="7945" width="0.44140625" style="1227" customWidth="1"/>
    <col min="7946" max="7948" width="8.44140625" style="1227" customWidth="1"/>
    <col min="7949" max="7949" width="0.44140625" style="1227" customWidth="1"/>
    <col min="7950" max="7952" width="8.44140625" style="1227" customWidth="1"/>
    <col min="7953" max="7953" width="0.44140625" style="1227" customWidth="1"/>
    <col min="7954" max="7956" width="8.44140625" style="1227" customWidth="1"/>
    <col min="7957" max="7957" width="0.44140625" style="1227" customWidth="1"/>
    <col min="7958" max="7958" width="10.44140625" style="1227" bestFit="1" customWidth="1"/>
    <col min="7959" max="7960" width="8.44140625" style="1227" bestFit="1" customWidth="1"/>
    <col min="7961" max="7963" width="8.44140625" style="1227" customWidth="1"/>
    <col min="7964" max="7964" width="0.44140625" style="1227" customWidth="1"/>
    <col min="7965" max="7967" width="8.44140625" style="1227" customWidth="1"/>
    <col min="7968" max="7968" width="0.44140625" style="1227" customWidth="1"/>
    <col min="7969" max="7969" width="10.88671875" style="1227" customWidth="1"/>
    <col min="7970" max="8192" width="13.88671875" style="1227"/>
    <col min="8193" max="8193" width="25.109375" style="1227" customWidth="1"/>
    <col min="8194" max="8196" width="8.44140625" style="1227" customWidth="1"/>
    <col min="8197" max="8197" width="0.44140625" style="1227" customWidth="1"/>
    <col min="8198" max="8200" width="8.44140625" style="1227" customWidth="1"/>
    <col min="8201" max="8201" width="0.44140625" style="1227" customWidth="1"/>
    <col min="8202" max="8204" width="8.44140625" style="1227" customWidth="1"/>
    <col min="8205" max="8205" width="0.44140625" style="1227" customWidth="1"/>
    <col min="8206" max="8208" width="8.44140625" style="1227" customWidth="1"/>
    <col min="8209" max="8209" width="0.44140625" style="1227" customWidth="1"/>
    <col min="8210" max="8212" width="8.44140625" style="1227" customWidth="1"/>
    <col min="8213" max="8213" width="0.44140625" style="1227" customWidth="1"/>
    <col min="8214" max="8214" width="10.44140625" style="1227" bestFit="1" customWidth="1"/>
    <col min="8215" max="8216" width="8.44140625" style="1227" bestFit="1" customWidth="1"/>
    <col min="8217" max="8219" width="8.44140625" style="1227" customWidth="1"/>
    <col min="8220" max="8220" width="0.44140625" style="1227" customWidth="1"/>
    <col min="8221" max="8223" width="8.44140625" style="1227" customWidth="1"/>
    <col min="8224" max="8224" width="0.44140625" style="1227" customWidth="1"/>
    <col min="8225" max="8225" width="10.88671875" style="1227" customWidth="1"/>
    <col min="8226" max="8448" width="13.88671875" style="1227"/>
    <col min="8449" max="8449" width="25.109375" style="1227" customWidth="1"/>
    <col min="8450" max="8452" width="8.44140625" style="1227" customWidth="1"/>
    <col min="8453" max="8453" width="0.44140625" style="1227" customWidth="1"/>
    <col min="8454" max="8456" width="8.44140625" style="1227" customWidth="1"/>
    <col min="8457" max="8457" width="0.44140625" style="1227" customWidth="1"/>
    <col min="8458" max="8460" width="8.44140625" style="1227" customWidth="1"/>
    <col min="8461" max="8461" width="0.44140625" style="1227" customWidth="1"/>
    <col min="8462" max="8464" width="8.44140625" style="1227" customWidth="1"/>
    <col min="8465" max="8465" width="0.44140625" style="1227" customWidth="1"/>
    <col min="8466" max="8468" width="8.44140625" style="1227" customWidth="1"/>
    <col min="8469" max="8469" width="0.44140625" style="1227" customWidth="1"/>
    <col min="8470" max="8470" width="10.44140625" style="1227" bestFit="1" customWidth="1"/>
    <col min="8471" max="8472" width="8.44140625" style="1227" bestFit="1" customWidth="1"/>
    <col min="8473" max="8475" width="8.44140625" style="1227" customWidth="1"/>
    <col min="8476" max="8476" width="0.44140625" style="1227" customWidth="1"/>
    <col min="8477" max="8479" width="8.44140625" style="1227" customWidth="1"/>
    <col min="8480" max="8480" width="0.44140625" style="1227" customWidth="1"/>
    <col min="8481" max="8481" width="10.88671875" style="1227" customWidth="1"/>
    <col min="8482" max="8704" width="13.88671875" style="1227"/>
    <col min="8705" max="8705" width="25.109375" style="1227" customWidth="1"/>
    <col min="8706" max="8708" width="8.44140625" style="1227" customWidth="1"/>
    <col min="8709" max="8709" width="0.44140625" style="1227" customWidth="1"/>
    <col min="8710" max="8712" width="8.44140625" style="1227" customWidth="1"/>
    <col min="8713" max="8713" width="0.44140625" style="1227" customWidth="1"/>
    <col min="8714" max="8716" width="8.44140625" style="1227" customWidth="1"/>
    <col min="8717" max="8717" width="0.44140625" style="1227" customWidth="1"/>
    <col min="8718" max="8720" width="8.44140625" style="1227" customWidth="1"/>
    <col min="8721" max="8721" width="0.44140625" style="1227" customWidth="1"/>
    <col min="8722" max="8724" width="8.44140625" style="1227" customWidth="1"/>
    <col min="8725" max="8725" width="0.44140625" style="1227" customWidth="1"/>
    <col min="8726" max="8726" width="10.44140625" style="1227" bestFit="1" customWidth="1"/>
    <col min="8727" max="8728" width="8.44140625" style="1227" bestFit="1" customWidth="1"/>
    <col min="8729" max="8731" width="8.44140625" style="1227" customWidth="1"/>
    <col min="8732" max="8732" width="0.44140625" style="1227" customWidth="1"/>
    <col min="8733" max="8735" width="8.44140625" style="1227" customWidth="1"/>
    <col min="8736" max="8736" width="0.44140625" style="1227" customWidth="1"/>
    <col min="8737" max="8737" width="10.88671875" style="1227" customWidth="1"/>
    <col min="8738" max="8960" width="13.88671875" style="1227"/>
    <col min="8961" max="8961" width="25.109375" style="1227" customWidth="1"/>
    <col min="8962" max="8964" width="8.44140625" style="1227" customWidth="1"/>
    <col min="8965" max="8965" width="0.44140625" style="1227" customWidth="1"/>
    <col min="8966" max="8968" width="8.44140625" style="1227" customWidth="1"/>
    <col min="8969" max="8969" width="0.44140625" style="1227" customWidth="1"/>
    <col min="8970" max="8972" width="8.44140625" style="1227" customWidth="1"/>
    <col min="8973" max="8973" width="0.44140625" style="1227" customWidth="1"/>
    <col min="8974" max="8976" width="8.44140625" style="1227" customWidth="1"/>
    <col min="8977" max="8977" width="0.44140625" style="1227" customWidth="1"/>
    <col min="8978" max="8980" width="8.44140625" style="1227" customWidth="1"/>
    <col min="8981" max="8981" width="0.44140625" style="1227" customWidth="1"/>
    <col min="8982" max="8982" width="10.44140625" style="1227" bestFit="1" customWidth="1"/>
    <col min="8983" max="8984" width="8.44140625" style="1227" bestFit="1" customWidth="1"/>
    <col min="8985" max="8987" width="8.44140625" style="1227" customWidth="1"/>
    <col min="8988" max="8988" width="0.44140625" style="1227" customWidth="1"/>
    <col min="8989" max="8991" width="8.44140625" style="1227" customWidth="1"/>
    <col min="8992" max="8992" width="0.44140625" style="1227" customWidth="1"/>
    <col min="8993" max="8993" width="10.88671875" style="1227" customWidth="1"/>
    <col min="8994" max="9216" width="13.88671875" style="1227"/>
    <col min="9217" max="9217" width="25.109375" style="1227" customWidth="1"/>
    <col min="9218" max="9220" width="8.44140625" style="1227" customWidth="1"/>
    <col min="9221" max="9221" width="0.44140625" style="1227" customWidth="1"/>
    <col min="9222" max="9224" width="8.44140625" style="1227" customWidth="1"/>
    <col min="9225" max="9225" width="0.44140625" style="1227" customWidth="1"/>
    <col min="9226" max="9228" width="8.44140625" style="1227" customWidth="1"/>
    <col min="9229" max="9229" width="0.44140625" style="1227" customWidth="1"/>
    <col min="9230" max="9232" width="8.44140625" style="1227" customWidth="1"/>
    <col min="9233" max="9233" width="0.44140625" style="1227" customWidth="1"/>
    <col min="9234" max="9236" width="8.44140625" style="1227" customWidth="1"/>
    <col min="9237" max="9237" width="0.44140625" style="1227" customWidth="1"/>
    <col min="9238" max="9238" width="10.44140625" style="1227" bestFit="1" customWidth="1"/>
    <col min="9239" max="9240" width="8.44140625" style="1227" bestFit="1" customWidth="1"/>
    <col min="9241" max="9243" width="8.44140625" style="1227" customWidth="1"/>
    <col min="9244" max="9244" width="0.44140625" style="1227" customWidth="1"/>
    <col min="9245" max="9247" width="8.44140625" style="1227" customWidth="1"/>
    <col min="9248" max="9248" width="0.44140625" style="1227" customWidth="1"/>
    <col min="9249" max="9249" width="10.88671875" style="1227" customWidth="1"/>
    <col min="9250" max="9472" width="13.88671875" style="1227"/>
    <col min="9473" max="9473" width="25.109375" style="1227" customWidth="1"/>
    <col min="9474" max="9476" width="8.44140625" style="1227" customWidth="1"/>
    <col min="9477" max="9477" width="0.44140625" style="1227" customWidth="1"/>
    <col min="9478" max="9480" width="8.44140625" style="1227" customWidth="1"/>
    <col min="9481" max="9481" width="0.44140625" style="1227" customWidth="1"/>
    <col min="9482" max="9484" width="8.44140625" style="1227" customWidth="1"/>
    <col min="9485" max="9485" width="0.44140625" style="1227" customWidth="1"/>
    <col min="9486" max="9488" width="8.44140625" style="1227" customWidth="1"/>
    <col min="9489" max="9489" width="0.44140625" style="1227" customWidth="1"/>
    <col min="9490" max="9492" width="8.44140625" style="1227" customWidth="1"/>
    <col min="9493" max="9493" width="0.44140625" style="1227" customWidth="1"/>
    <col min="9494" max="9494" width="10.44140625" style="1227" bestFit="1" customWidth="1"/>
    <col min="9495" max="9496" width="8.44140625" style="1227" bestFit="1" customWidth="1"/>
    <col min="9497" max="9499" width="8.44140625" style="1227" customWidth="1"/>
    <col min="9500" max="9500" width="0.44140625" style="1227" customWidth="1"/>
    <col min="9501" max="9503" width="8.44140625" style="1227" customWidth="1"/>
    <col min="9504" max="9504" width="0.44140625" style="1227" customWidth="1"/>
    <col min="9505" max="9505" width="10.88671875" style="1227" customWidth="1"/>
    <col min="9506" max="9728" width="13.88671875" style="1227"/>
    <col min="9729" max="9729" width="25.109375" style="1227" customWidth="1"/>
    <col min="9730" max="9732" width="8.44140625" style="1227" customWidth="1"/>
    <col min="9733" max="9733" width="0.44140625" style="1227" customWidth="1"/>
    <col min="9734" max="9736" width="8.44140625" style="1227" customWidth="1"/>
    <col min="9737" max="9737" width="0.44140625" style="1227" customWidth="1"/>
    <col min="9738" max="9740" width="8.44140625" style="1227" customWidth="1"/>
    <col min="9741" max="9741" width="0.44140625" style="1227" customWidth="1"/>
    <col min="9742" max="9744" width="8.44140625" style="1227" customWidth="1"/>
    <col min="9745" max="9745" width="0.44140625" style="1227" customWidth="1"/>
    <col min="9746" max="9748" width="8.44140625" style="1227" customWidth="1"/>
    <col min="9749" max="9749" width="0.44140625" style="1227" customWidth="1"/>
    <col min="9750" max="9750" width="10.44140625" style="1227" bestFit="1" customWidth="1"/>
    <col min="9751" max="9752" width="8.44140625" style="1227" bestFit="1" customWidth="1"/>
    <col min="9753" max="9755" width="8.44140625" style="1227" customWidth="1"/>
    <col min="9756" max="9756" width="0.44140625" style="1227" customWidth="1"/>
    <col min="9757" max="9759" width="8.44140625" style="1227" customWidth="1"/>
    <col min="9760" max="9760" width="0.44140625" style="1227" customWidth="1"/>
    <col min="9761" max="9761" width="10.88671875" style="1227" customWidth="1"/>
    <col min="9762" max="9984" width="13.88671875" style="1227"/>
    <col min="9985" max="9985" width="25.109375" style="1227" customWidth="1"/>
    <col min="9986" max="9988" width="8.44140625" style="1227" customWidth="1"/>
    <col min="9989" max="9989" width="0.44140625" style="1227" customWidth="1"/>
    <col min="9990" max="9992" width="8.44140625" style="1227" customWidth="1"/>
    <col min="9993" max="9993" width="0.44140625" style="1227" customWidth="1"/>
    <col min="9994" max="9996" width="8.44140625" style="1227" customWidth="1"/>
    <col min="9997" max="9997" width="0.44140625" style="1227" customWidth="1"/>
    <col min="9998" max="10000" width="8.44140625" style="1227" customWidth="1"/>
    <col min="10001" max="10001" width="0.44140625" style="1227" customWidth="1"/>
    <col min="10002" max="10004" width="8.44140625" style="1227" customWidth="1"/>
    <col min="10005" max="10005" width="0.44140625" style="1227" customWidth="1"/>
    <col min="10006" max="10006" width="10.44140625" style="1227" bestFit="1" customWidth="1"/>
    <col min="10007" max="10008" width="8.44140625" style="1227" bestFit="1" customWidth="1"/>
    <col min="10009" max="10011" width="8.44140625" style="1227" customWidth="1"/>
    <col min="10012" max="10012" width="0.44140625" style="1227" customWidth="1"/>
    <col min="10013" max="10015" width="8.44140625" style="1227" customWidth="1"/>
    <col min="10016" max="10016" width="0.44140625" style="1227" customWidth="1"/>
    <col min="10017" max="10017" width="10.88671875" style="1227" customWidth="1"/>
    <col min="10018" max="10240" width="13.88671875" style="1227"/>
    <col min="10241" max="10241" width="25.109375" style="1227" customWidth="1"/>
    <col min="10242" max="10244" width="8.44140625" style="1227" customWidth="1"/>
    <col min="10245" max="10245" width="0.44140625" style="1227" customWidth="1"/>
    <col min="10246" max="10248" width="8.44140625" style="1227" customWidth="1"/>
    <col min="10249" max="10249" width="0.44140625" style="1227" customWidth="1"/>
    <col min="10250" max="10252" width="8.44140625" style="1227" customWidth="1"/>
    <col min="10253" max="10253" width="0.44140625" style="1227" customWidth="1"/>
    <col min="10254" max="10256" width="8.44140625" style="1227" customWidth="1"/>
    <col min="10257" max="10257" width="0.44140625" style="1227" customWidth="1"/>
    <col min="10258" max="10260" width="8.44140625" style="1227" customWidth="1"/>
    <col min="10261" max="10261" width="0.44140625" style="1227" customWidth="1"/>
    <col min="10262" max="10262" width="10.44140625" style="1227" bestFit="1" customWidth="1"/>
    <col min="10263" max="10264" width="8.44140625" style="1227" bestFit="1" customWidth="1"/>
    <col min="10265" max="10267" width="8.44140625" style="1227" customWidth="1"/>
    <col min="10268" max="10268" width="0.44140625" style="1227" customWidth="1"/>
    <col min="10269" max="10271" width="8.44140625" style="1227" customWidth="1"/>
    <col min="10272" max="10272" width="0.44140625" style="1227" customWidth="1"/>
    <col min="10273" max="10273" width="10.88671875" style="1227" customWidth="1"/>
    <col min="10274" max="10496" width="13.88671875" style="1227"/>
    <col min="10497" max="10497" width="25.109375" style="1227" customWidth="1"/>
    <col min="10498" max="10500" width="8.44140625" style="1227" customWidth="1"/>
    <col min="10501" max="10501" width="0.44140625" style="1227" customWidth="1"/>
    <col min="10502" max="10504" width="8.44140625" style="1227" customWidth="1"/>
    <col min="10505" max="10505" width="0.44140625" style="1227" customWidth="1"/>
    <col min="10506" max="10508" width="8.44140625" style="1227" customWidth="1"/>
    <col min="10509" max="10509" width="0.44140625" style="1227" customWidth="1"/>
    <col min="10510" max="10512" width="8.44140625" style="1227" customWidth="1"/>
    <col min="10513" max="10513" width="0.44140625" style="1227" customWidth="1"/>
    <col min="10514" max="10516" width="8.44140625" style="1227" customWidth="1"/>
    <col min="10517" max="10517" width="0.44140625" style="1227" customWidth="1"/>
    <col min="10518" max="10518" width="10.44140625" style="1227" bestFit="1" customWidth="1"/>
    <col min="10519" max="10520" width="8.44140625" style="1227" bestFit="1" customWidth="1"/>
    <col min="10521" max="10523" width="8.44140625" style="1227" customWidth="1"/>
    <col min="10524" max="10524" width="0.44140625" style="1227" customWidth="1"/>
    <col min="10525" max="10527" width="8.44140625" style="1227" customWidth="1"/>
    <col min="10528" max="10528" width="0.44140625" style="1227" customWidth="1"/>
    <col min="10529" max="10529" width="10.88671875" style="1227" customWidth="1"/>
    <col min="10530" max="10752" width="13.88671875" style="1227"/>
    <col min="10753" max="10753" width="25.109375" style="1227" customWidth="1"/>
    <col min="10754" max="10756" width="8.44140625" style="1227" customWidth="1"/>
    <col min="10757" max="10757" width="0.44140625" style="1227" customWidth="1"/>
    <col min="10758" max="10760" width="8.44140625" style="1227" customWidth="1"/>
    <col min="10761" max="10761" width="0.44140625" style="1227" customWidth="1"/>
    <col min="10762" max="10764" width="8.44140625" style="1227" customWidth="1"/>
    <col min="10765" max="10765" width="0.44140625" style="1227" customWidth="1"/>
    <col min="10766" max="10768" width="8.44140625" style="1227" customWidth="1"/>
    <col min="10769" max="10769" width="0.44140625" style="1227" customWidth="1"/>
    <col min="10770" max="10772" width="8.44140625" style="1227" customWidth="1"/>
    <col min="10773" max="10773" width="0.44140625" style="1227" customWidth="1"/>
    <col min="10774" max="10774" width="10.44140625" style="1227" bestFit="1" customWidth="1"/>
    <col min="10775" max="10776" width="8.44140625" style="1227" bestFit="1" customWidth="1"/>
    <col min="10777" max="10779" width="8.44140625" style="1227" customWidth="1"/>
    <col min="10780" max="10780" width="0.44140625" style="1227" customWidth="1"/>
    <col min="10781" max="10783" width="8.44140625" style="1227" customWidth="1"/>
    <col min="10784" max="10784" width="0.44140625" style="1227" customWidth="1"/>
    <col min="10785" max="10785" width="10.88671875" style="1227" customWidth="1"/>
    <col min="10786" max="11008" width="13.88671875" style="1227"/>
    <col min="11009" max="11009" width="25.109375" style="1227" customWidth="1"/>
    <col min="11010" max="11012" width="8.44140625" style="1227" customWidth="1"/>
    <col min="11013" max="11013" width="0.44140625" style="1227" customWidth="1"/>
    <col min="11014" max="11016" width="8.44140625" style="1227" customWidth="1"/>
    <col min="11017" max="11017" width="0.44140625" style="1227" customWidth="1"/>
    <col min="11018" max="11020" width="8.44140625" style="1227" customWidth="1"/>
    <col min="11021" max="11021" width="0.44140625" style="1227" customWidth="1"/>
    <col min="11022" max="11024" width="8.44140625" style="1227" customWidth="1"/>
    <col min="11025" max="11025" width="0.44140625" style="1227" customWidth="1"/>
    <col min="11026" max="11028" width="8.44140625" style="1227" customWidth="1"/>
    <col min="11029" max="11029" width="0.44140625" style="1227" customWidth="1"/>
    <col min="11030" max="11030" width="10.44140625" style="1227" bestFit="1" customWidth="1"/>
    <col min="11031" max="11032" width="8.44140625" style="1227" bestFit="1" customWidth="1"/>
    <col min="11033" max="11035" width="8.44140625" style="1227" customWidth="1"/>
    <col min="11036" max="11036" width="0.44140625" style="1227" customWidth="1"/>
    <col min="11037" max="11039" width="8.44140625" style="1227" customWidth="1"/>
    <col min="11040" max="11040" width="0.44140625" style="1227" customWidth="1"/>
    <col min="11041" max="11041" width="10.88671875" style="1227" customWidth="1"/>
    <col min="11042" max="11264" width="13.88671875" style="1227"/>
    <col min="11265" max="11265" width="25.109375" style="1227" customWidth="1"/>
    <col min="11266" max="11268" width="8.44140625" style="1227" customWidth="1"/>
    <col min="11269" max="11269" width="0.44140625" style="1227" customWidth="1"/>
    <col min="11270" max="11272" width="8.44140625" style="1227" customWidth="1"/>
    <col min="11273" max="11273" width="0.44140625" style="1227" customWidth="1"/>
    <col min="11274" max="11276" width="8.44140625" style="1227" customWidth="1"/>
    <col min="11277" max="11277" width="0.44140625" style="1227" customWidth="1"/>
    <col min="11278" max="11280" width="8.44140625" style="1227" customWidth="1"/>
    <col min="11281" max="11281" width="0.44140625" style="1227" customWidth="1"/>
    <col min="11282" max="11284" width="8.44140625" style="1227" customWidth="1"/>
    <col min="11285" max="11285" width="0.44140625" style="1227" customWidth="1"/>
    <col min="11286" max="11286" width="10.44140625" style="1227" bestFit="1" customWidth="1"/>
    <col min="11287" max="11288" width="8.44140625" style="1227" bestFit="1" customWidth="1"/>
    <col min="11289" max="11291" width="8.44140625" style="1227" customWidth="1"/>
    <col min="11292" max="11292" width="0.44140625" style="1227" customWidth="1"/>
    <col min="11293" max="11295" width="8.44140625" style="1227" customWidth="1"/>
    <col min="11296" max="11296" width="0.44140625" style="1227" customWidth="1"/>
    <col min="11297" max="11297" width="10.88671875" style="1227" customWidth="1"/>
    <col min="11298" max="11520" width="13.88671875" style="1227"/>
    <col min="11521" max="11521" width="25.109375" style="1227" customWidth="1"/>
    <col min="11522" max="11524" width="8.44140625" style="1227" customWidth="1"/>
    <col min="11525" max="11525" width="0.44140625" style="1227" customWidth="1"/>
    <col min="11526" max="11528" width="8.44140625" style="1227" customWidth="1"/>
    <col min="11529" max="11529" width="0.44140625" style="1227" customWidth="1"/>
    <col min="11530" max="11532" width="8.44140625" style="1227" customWidth="1"/>
    <col min="11533" max="11533" width="0.44140625" style="1227" customWidth="1"/>
    <col min="11534" max="11536" width="8.44140625" style="1227" customWidth="1"/>
    <col min="11537" max="11537" width="0.44140625" style="1227" customWidth="1"/>
    <col min="11538" max="11540" width="8.44140625" style="1227" customWidth="1"/>
    <col min="11541" max="11541" width="0.44140625" style="1227" customWidth="1"/>
    <col min="11542" max="11542" width="10.44140625" style="1227" bestFit="1" customWidth="1"/>
    <col min="11543" max="11544" width="8.44140625" style="1227" bestFit="1" customWidth="1"/>
    <col min="11545" max="11547" width="8.44140625" style="1227" customWidth="1"/>
    <col min="11548" max="11548" width="0.44140625" style="1227" customWidth="1"/>
    <col min="11549" max="11551" width="8.44140625" style="1227" customWidth="1"/>
    <col min="11552" max="11552" width="0.44140625" style="1227" customWidth="1"/>
    <col min="11553" max="11553" width="10.88671875" style="1227" customWidth="1"/>
    <col min="11554" max="11776" width="13.88671875" style="1227"/>
    <col min="11777" max="11777" width="25.109375" style="1227" customWidth="1"/>
    <col min="11778" max="11780" width="8.44140625" style="1227" customWidth="1"/>
    <col min="11781" max="11781" width="0.44140625" style="1227" customWidth="1"/>
    <col min="11782" max="11784" width="8.44140625" style="1227" customWidth="1"/>
    <col min="11785" max="11785" width="0.44140625" style="1227" customWidth="1"/>
    <col min="11786" max="11788" width="8.44140625" style="1227" customWidth="1"/>
    <col min="11789" max="11789" width="0.44140625" style="1227" customWidth="1"/>
    <col min="11790" max="11792" width="8.44140625" style="1227" customWidth="1"/>
    <col min="11793" max="11793" width="0.44140625" style="1227" customWidth="1"/>
    <col min="11794" max="11796" width="8.44140625" style="1227" customWidth="1"/>
    <col min="11797" max="11797" width="0.44140625" style="1227" customWidth="1"/>
    <col min="11798" max="11798" width="10.44140625" style="1227" bestFit="1" customWidth="1"/>
    <col min="11799" max="11800" width="8.44140625" style="1227" bestFit="1" customWidth="1"/>
    <col min="11801" max="11803" width="8.44140625" style="1227" customWidth="1"/>
    <col min="11804" max="11804" width="0.44140625" style="1227" customWidth="1"/>
    <col min="11805" max="11807" width="8.44140625" style="1227" customWidth="1"/>
    <col min="11808" max="11808" width="0.44140625" style="1227" customWidth="1"/>
    <col min="11809" max="11809" width="10.88671875" style="1227" customWidth="1"/>
    <col min="11810" max="12032" width="13.88671875" style="1227"/>
    <col min="12033" max="12033" width="25.109375" style="1227" customWidth="1"/>
    <col min="12034" max="12036" width="8.44140625" style="1227" customWidth="1"/>
    <col min="12037" max="12037" width="0.44140625" style="1227" customWidth="1"/>
    <col min="12038" max="12040" width="8.44140625" style="1227" customWidth="1"/>
    <col min="12041" max="12041" width="0.44140625" style="1227" customWidth="1"/>
    <col min="12042" max="12044" width="8.44140625" style="1227" customWidth="1"/>
    <col min="12045" max="12045" width="0.44140625" style="1227" customWidth="1"/>
    <col min="12046" max="12048" width="8.44140625" style="1227" customWidth="1"/>
    <col min="12049" max="12049" width="0.44140625" style="1227" customWidth="1"/>
    <col min="12050" max="12052" width="8.44140625" style="1227" customWidth="1"/>
    <col min="12053" max="12053" width="0.44140625" style="1227" customWidth="1"/>
    <col min="12054" max="12054" width="10.44140625" style="1227" bestFit="1" customWidth="1"/>
    <col min="12055" max="12056" width="8.44140625" style="1227" bestFit="1" customWidth="1"/>
    <col min="12057" max="12059" width="8.44140625" style="1227" customWidth="1"/>
    <col min="12060" max="12060" width="0.44140625" style="1227" customWidth="1"/>
    <col min="12061" max="12063" width="8.44140625" style="1227" customWidth="1"/>
    <col min="12064" max="12064" width="0.44140625" style="1227" customWidth="1"/>
    <col min="12065" max="12065" width="10.88671875" style="1227" customWidth="1"/>
    <col min="12066" max="12288" width="13.88671875" style="1227"/>
    <col min="12289" max="12289" width="25.109375" style="1227" customWidth="1"/>
    <col min="12290" max="12292" width="8.44140625" style="1227" customWidth="1"/>
    <col min="12293" max="12293" width="0.44140625" style="1227" customWidth="1"/>
    <col min="12294" max="12296" width="8.44140625" style="1227" customWidth="1"/>
    <col min="12297" max="12297" width="0.44140625" style="1227" customWidth="1"/>
    <col min="12298" max="12300" width="8.44140625" style="1227" customWidth="1"/>
    <col min="12301" max="12301" width="0.44140625" style="1227" customWidth="1"/>
    <col min="12302" max="12304" width="8.44140625" style="1227" customWidth="1"/>
    <col min="12305" max="12305" width="0.44140625" style="1227" customWidth="1"/>
    <col min="12306" max="12308" width="8.44140625" style="1227" customWidth="1"/>
    <col min="12309" max="12309" width="0.44140625" style="1227" customWidth="1"/>
    <col min="12310" max="12310" width="10.44140625" style="1227" bestFit="1" customWidth="1"/>
    <col min="12311" max="12312" width="8.44140625" style="1227" bestFit="1" customWidth="1"/>
    <col min="12313" max="12315" width="8.44140625" style="1227" customWidth="1"/>
    <col min="12316" max="12316" width="0.44140625" style="1227" customWidth="1"/>
    <col min="12317" max="12319" width="8.44140625" style="1227" customWidth="1"/>
    <col min="12320" max="12320" width="0.44140625" style="1227" customWidth="1"/>
    <col min="12321" max="12321" width="10.88671875" style="1227" customWidth="1"/>
    <col min="12322" max="12544" width="13.88671875" style="1227"/>
    <col min="12545" max="12545" width="25.109375" style="1227" customWidth="1"/>
    <col min="12546" max="12548" width="8.44140625" style="1227" customWidth="1"/>
    <col min="12549" max="12549" width="0.44140625" style="1227" customWidth="1"/>
    <col min="12550" max="12552" width="8.44140625" style="1227" customWidth="1"/>
    <col min="12553" max="12553" width="0.44140625" style="1227" customWidth="1"/>
    <col min="12554" max="12556" width="8.44140625" style="1227" customWidth="1"/>
    <col min="12557" max="12557" width="0.44140625" style="1227" customWidth="1"/>
    <col min="12558" max="12560" width="8.44140625" style="1227" customWidth="1"/>
    <col min="12561" max="12561" width="0.44140625" style="1227" customWidth="1"/>
    <col min="12562" max="12564" width="8.44140625" style="1227" customWidth="1"/>
    <col min="12565" max="12565" width="0.44140625" style="1227" customWidth="1"/>
    <col min="12566" max="12566" width="10.44140625" style="1227" bestFit="1" customWidth="1"/>
    <col min="12567" max="12568" width="8.44140625" style="1227" bestFit="1" customWidth="1"/>
    <col min="12569" max="12571" width="8.44140625" style="1227" customWidth="1"/>
    <col min="12572" max="12572" width="0.44140625" style="1227" customWidth="1"/>
    <col min="12573" max="12575" width="8.44140625" style="1227" customWidth="1"/>
    <col min="12576" max="12576" width="0.44140625" style="1227" customWidth="1"/>
    <col min="12577" max="12577" width="10.88671875" style="1227" customWidth="1"/>
    <col min="12578" max="12800" width="13.88671875" style="1227"/>
    <col min="12801" max="12801" width="25.109375" style="1227" customWidth="1"/>
    <col min="12802" max="12804" width="8.44140625" style="1227" customWidth="1"/>
    <col min="12805" max="12805" width="0.44140625" style="1227" customWidth="1"/>
    <col min="12806" max="12808" width="8.44140625" style="1227" customWidth="1"/>
    <col min="12809" max="12809" width="0.44140625" style="1227" customWidth="1"/>
    <col min="12810" max="12812" width="8.44140625" style="1227" customWidth="1"/>
    <col min="12813" max="12813" width="0.44140625" style="1227" customWidth="1"/>
    <col min="12814" max="12816" width="8.44140625" style="1227" customWidth="1"/>
    <col min="12817" max="12817" width="0.44140625" style="1227" customWidth="1"/>
    <col min="12818" max="12820" width="8.44140625" style="1227" customWidth="1"/>
    <col min="12821" max="12821" width="0.44140625" style="1227" customWidth="1"/>
    <col min="12822" max="12822" width="10.44140625" style="1227" bestFit="1" customWidth="1"/>
    <col min="12823" max="12824" width="8.44140625" style="1227" bestFit="1" customWidth="1"/>
    <col min="12825" max="12827" width="8.44140625" style="1227" customWidth="1"/>
    <col min="12828" max="12828" width="0.44140625" style="1227" customWidth="1"/>
    <col min="12829" max="12831" width="8.44140625" style="1227" customWidth="1"/>
    <col min="12832" max="12832" width="0.44140625" style="1227" customWidth="1"/>
    <col min="12833" max="12833" width="10.88671875" style="1227" customWidth="1"/>
    <col min="12834" max="13056" width="13.88671875" style="1227"/>
    <col min="13057" max="13057" width="25.109375" style="1227" customWidth="1"/>
    <col min="13058" max="13060" width="8.44140625" style="1227" customWidth="1"/>
    <col min="13061" max="13061" width="0.44140625" style="1227" customWidth="1"/>
    <col min="13062" max="13064" width="8.44140625" style="1227" customWidth="1"/>
    <col min="13065" max="13065" width="0.44140625" style="1227" customWidth="1"/>
    <col min="13066" max="13068" width="8.44140625" style="1227" customWidth="1"/>
    <col min="13069" max="13069" width="0.44140625" style="1227" customWidth="1"/>
    <col min="13070" max="13072" width="8.44140625" style="1227" customWidth="1"/>
    <col min="13073" max="13073" width="0.44140625" style="1227" customWidth="1"/>
    <col min="13074" max="13076" width="8.44140625" style="1227" customWidth="1"/>
    <col min="13077" max="13077" width="0.44140625" style="1227" customWidth="1"/>
    <col min="13078" max="13078" width="10.44140625" style="1227" bestFit="1" customWidth="1"/>
    <col min="13079" max="13080" width="8.44140625" style="1227" bestFit="1" customWidth="1"/>
    <col min="13081" max="13083" width="8.44140625" style="1227" customWidth="1"/>
    <col min="13084" max="13084" width="0.44140625" style="1227" customWidth="1"/>
    <col min="13085" max="13087" width="8.44140625" style="1227" customWidth="1"/>
    <col min="13088" max="13088" width="0.44140625" style="1227" customWidth="1"/>
    <col min="13089" max="13089" width="10.88671875" style="1227" customWidth="1"/>
    <col min="13090" max="13312" width="13.88671875" style="1227"/>
    <col min="13313" max="13313" width="25.109375" style="1227" customWidth="1"/>
    <col min="13314" max="13316" width="8.44140625" style="1227" customWidth="1"/>
    <col min="13317" max="13317" width="0.44140625" style="1227" customWidth="1"/>
    <col min="13318" max="13320" width="8.44140625" style="1227" customWidth="1"/>
    <col min="13321" max="13321" width="0.44140625" style="1227" customWidth="1"/>
    <col min="13322" max="13324" width="8.44140625" style="1227" customWidth="1"/>
    <col min="13325" max="13325" width="0.44140625" style="1227" customWidth="1"/>
    <col min="13326" max="13328" width="8.44140625" style="1227" customWidth="1"/>
    <col min="13329" max="13329" width="0.44140625" style="1227" customWidth="1"/>
    <col min="13330" max="13332" width="8.44140625" style="1227" customWidth="1"/>
    <col min="13333" max="13333" width="0.44140625" style="1227" customWidth="1"/>
    <col min="13334" max="13334" width="10.44140625" style="1227" bestFit="1" customWidth="1"/>
    <col min="13335" max="13336" width="8.44140625" style="1227" bestFit="1" customWidth="1"/>
    <col min="13337" max="13339" width="8.44140625" style="1227" customWidth="1"/>
    <col min="13340" max="13340" width="0.44140625" style="1227" customWidth="1"/>
    <col min="13341" max="13343" width="8.44140625" style="1227" customWidth="1"/>
    <col min="13344" max="13344" width="0.44140625" style="1227" customWidth="1"/>
    <col min="13345" max="13345" width="10.88671875" style="1227" customWidth="1"/>
    <col min="13346" max="13568" width="13.88671875" style="1227"/>
    <col min="13569" max="13569" width="25.109375" style="1227" customWidth="1"/>
    <col min="13570" max="13572" width="8.44140625" style="1227" customWidth="1"/>
    <col min="13573" max="13573" width="0.44140625" style="1227" customWidth="1"/>
    <col min="13574" max="13576" width="8.44140625" style="1227" customWidth="1"/>
    <col min="13577" max="13577" width="0.44140625" style="1227" customWidth="1"/>
    <col min="13578" max="13580" width="8.44140625" style="1227" customWidth="1"/>
    <col min="13581" max="13581" width="0.44140625" style="1227" customWidth="1"/>
    <col min="13582" max="13584" width="8.44140625" style="1227" customWidth="1"/>
    <col min="13585" max="13585" width="0.44140625" style="1227" customWidth="1"/>
    <col min="13586" max="13588" width="8.44140625" style="1227" customWidth="1"/>
    <col min="13589" max="13589" width="0.44140625" style="1227" customWidth="1"/>
    <col min="13590" max="13590" width="10.44140625" style="1227" bestFit="1" customWidth="1"/>
    <col min="13591" max="13592" width="8.44140625" style="1227" bestFit="1" customWidth="1"/>
    <col min="13593" max="13595" width="8.44140625" style="1227" customWidth="1"/>
    <col min="13596" max="13596" width="0.44140625" style="1227" customWidth="1"/>
    <col min="13597" max="13599" width="8.44140625" style="1227" customWidth="1"/>
    <col min="13600" max="13600" width="0.44140625" style="1227" customWidth="1"/>
    <col min="13601" max="13601" width="10.88671875" style="1227" customWidth="1"/>
    <col min="13602" max="13824" width="13.88671875" style="1227"/>
    <col min="13825" max="13825" width="25.109375" style="1227" customWidth="1"/>
    <col min="13826" max="13828" width="8.44140625" style="1227" customWidth="1"/>
    <col min="13829" max="13829" width="0.44140625" style="1227" customWidth="1"/>
    <col min="13830" max="13832" width="8.44140625" style="1227" customWidth="1"/>
    <col min="13833" max="13833" width="0.44140625" style="1227" customWidth="1"/>
    <col min="13834" max="13836" width="8.44140625" style="1227" customWidth="1"/>
    <col min="13837" max="13837" width="0.44140625" style="1227" customWidth="1"/>
    <col min="13838" max="13840" width="8.44140625" style="1227" customWidth="1"/>
    <col min="13841" max="13841" width="0.44140625" style="1227" customWidth="1"/>
    <col min="13842" max="13844" width="8.44140625" style="1227" customWidth="1"/>
    <col min="13845" max="13845" width="0.44140625" style="1227" customWidth="1"/>
    <col min="13846" max="13846" width="10.44140625" style="1227" bestFit="1" customWidth="1"/>
    <col min="13847" max="13848" width="8.44140625" style="1227" bestFit="1" customWidth="1"/>
    <col min="13849" max="13851" width="8.44140625" style="1227" customWidth="1"/>
    <col min="13852" max="13852" width="0.44140625" style="1227" customWidth="1"/>
    <col min="13853" max="13855" width="8.44140625" style="1227" customWidth="1"/>
    <col min="13856" max="13856" width="0.44140625" style="1227" customWidth="1"/>
    <col min="13857" max="13857" width="10.88671875" style="1227" customWidth="1"/>
    <col min="13858" max="14080" width="13.88671875" style="1227"/>
    <col min="14081" max="14081" width="25.109375" style="1227" customWidth="1"/>
    <col min="14082" max="14084" width="8.44140625" style="1227" customWidth="1"/>
    <col min="14085" max="14085" width="0.44140625" style="1227" customWidth="1"/>
    <col min="14086" max="14088" width="8.44140625" style="1227" customWidth="1"/>
    <col min="14089" max="14089" width="0.44140625" style="1227" customWidth="1"/>
    <col min="14090" max="14092" width="8.44140625" style="1227" customWidth="1"/>
    <col min="14093" max="14093" width="0.44140625" style="1227" customWidth="1"/>
    <col min="14094" max="14096" width="8.44140625" style="1227" customWidth="1"/>
    <col min="14097" max="14097" width="0.44140625" style="1227" customWidth="1"/>
    <col min="14098" max="14100" width="8.44140625" style="1227" customWidth="1"/>
    <col min="14101" max="14101" width="0.44140625" style="1227" customWidth="1"/>
    <col min="14102" max="14102" width="10.44140625" style="1227" bestFit="1" customWidth="1"/>
    <col min="14103" max="14104" width="8.44140625" style="1227" bestFit="1" customWidth="1"/>
    <col min="14105" max="14107" width="8.44140625" style="1227" customWidth="1"/>
    <col min="14108" max="14108" width="0.44140625" style="1227" customWidth="1"/>
    <col min="14109" max="14111" width="8.44140625" style="1227" customWidth="1"/>
    <col min="14112" max="14112" width="0.44140625" style="1227" customWidth="1"/>
    <col min="14113" max="14113" width="10.88671875" style="1227" customWidth="1"/>
    <col min="14114" max="14336" width="13.88671875" style="1227"/>
    <col min="14337" max="14337" width="25.109375" style="1227" customWidth="1"/>
    <col min="14338" max="14340" width="8.44140625" style="1227" customWidth="1"/>
    <col min="14341" max="14341" width="0.44140625" style="1227" customWidth="1"/>
    <col min="14342" max="14344" width="8.44140625" style="1227" customWidth="1"/>
    <col min="14345" max="14345" width="0.44140625" style="1227" customWidth="1"/>
    <col min="14346" max="14348" width="8.44140625" style="1227" customWidth="1"/>
    <col min="14349" max="14349" width="0.44140625" style="1227" customWidth="1"/>
    <col min="14350" max="14352" width="8.44140625" style="1227" customWidth="1"/>
    <col min="14353" max="14353" width="0.44140625" style="1227" customWidth="1"/>
    <col min="14354" max="14356" width="8.44140625" style="1227" customWidth="1"/>
    <col min="14357" max="14357" width="0.44140625" style="1227" customWidth="1"/>
    <col min="14358" max="14358" width="10.44140625" style="1227" bestFit="1" customWidth="1"/>
    <col min="14359" max="14360" width="8.44140625" style="1227" bestFit="1" customWidth="1"/>
    <col min="14361" max="14363" width="8.44140625" style="1227" customWidth="1"/>
    <col min="14364" max="14364" width="0.44140625" style="1227" customWidth="1"/>
    <col min="14365" max="14367" width="8.44140625" style="1227" customWidth="1"/>
    <col min="14368" max="14368" width="0.44140625" style="1227" customWidth="1"/>
    <col min="14369" max="14369" width="10.88671875" style="1227" customWidth="1"/>
    <col min="14370" max="14592" width="13.88671875" style="1227"/>
    <col min="14593" max="14593" width="25.109375" style="1227" customWidth="1"/>
    <col min="14594" max="14596" width="8.44140625" style="1227" customWidth="1"/>
    <col min="14597" max="14597" width="0.44140625" style="1227" customWidth="1"/>
    <col min="14598" max="14600" width="8.44140625" style="1227" customWidth="1"/>
    <col min="14601" max="14601" width="0.44140625" style="1227" customWidth="1"/>
    <col min="14602" max="14604" width="8.44140625" style="1227" customWidth="1"/>
    <col min="14605" max="14605" width="0.44140625" style="1227" customWidth="1"/>
    <col min="14606" max="14608" width="8.44140625" style="1227" customWidth="1"/>
    <col min="14609" max="14609" width="0.44140625" style="1227" customWidth="1"/>
    <col min="14610" max="14612" width="8.44140625" style="1227" customWidth="1"/>
    <col min="14613" max="14613" width="0.44140625" style="1227" customWidth="1"/>
    <col min="14614" max="14614" width="10.44140625" style="1227" bestFit="1" customWidth="1"/>
    <col min="14615" max="14616" width="8.44140625" style="1227" bestFit="1" customWidth="1"/>
    <col min="14617" max="14619" width="8.44140625" style="1227" customWidth="1"/>
    <col min="14620" max="14620" width="0.44140625" style="1227" customWidth="1"/>
    <col min="14621" max="14623" width="8.44140625" style="1227" customWidth="1"/>
    <col min="14624" max="14624" width="0.44140625" style="1227" customWidth="1"/>
    <col min="14625" max="14625" width="10.88671875" style="1227" customWidth="1"/>
    <col min="14626" max="14848" width="13.88671875" style="1227"/>
    <col min="14849" max="14849" width="25.109375" style="1227" customWidth="1"/>
    <col min="14850" max="14852" width="8.44140625" style="1227" customWidth="1"/>
    <col min="14853" max="14853" width="0.44140625" style="1227" customWidth="1"/>
    <col min="14854" max="14856" width="8.44140625" style="1227" customWidth="1"/>
    <col min="14857" max="14857" width="0.44140625" style="1227" customWidth="1"/>
    <col min="14858" max="14860" width="8.44140625" style="1227" customWidth="1"/>
    <col min="14861" max="14861" width="0.44140625" style="1227" customWidth="1"/>
    <col min="14862" max="14864" width="8.44140625" style="1227" customWidth="1"/>
    <col min="14865" max="14865" width="0.44140625" style="1227" customWidth="1"/>
    <col min="14866" max="14868" width="8.44140625" style="1227" customWidth="1"/>
    <col min="14869" max="14869" width="0.44140625" style="1227" customWidth="1"/>
    <col min="14870" max="14870" width="10.44140625" style="1227" bestFit="1" customWidth="1"/>
    <col min="14871" max="14872" width="8.44140625" style="1227" bestFit="1" customWidth="1"/>
    <col min="14873" max="14875" width="8.44140625" style="1227" customWidth="1"/>
    <col min="14876" max="14876" width="0.44140625" style="1227" customWidth="1"/>
    <col min="14877" max="14879" width="8.44140625" style="1227" customWidth="1"/>
    <col min="14880" max="14880" width="0.44140625" style="1227" customWidth="1"/>
    <col min="14881" max="14881" width="10.88671875" style="1227" customWidth="1"/>
    <col min="14882" max="15104" width="13.88671875" style="1227"/>
    <col min="15105" max="15105" width="25.109375" style="1227" customWidth="1"/>
    <col min="15106" max="15108" width="8.44140625" style="1227" customWidth="1"/>
    <col min="15109" max="15109" width="0.44140625" style="1227" customWidth="1"/>
    <col min="15110" max="15112" width="8.44140625" style="1227" customWidth="1"/>
    <col min="15113" max="15113" width="0.44140625" style="1227" customWidth="1"/>
    <col min="15114" max="15116" width="8.44140625" style="1227" customWidth="1"/>
    <col min="15117" max="15117" width="0.44140625" style="1227" customWidth="1"/>
    <col min="15118" max="15120" width="8.44140625" style="1227" customWidth="1"/>
    <col min="15121" max="15121" width="0.44140625" style="1227" customWidth="1"/>
    <col min="15122" max="15124" width="8.44140625" style="1227" customWidth="1"/>
    <col min="15125" max="15125" width="0.44140625" style="1227" customWidth="1"/>
    <col min="15126" max="15126" width="10.44140625" style="1227" bestFit="1" customWidth="1"/>
    <col min="15127" max="15128" width="8.44140625" style="1227" bestFit="1" customWidth="1"/>
    <col min="15129" max="15131" width="8.44140625" style="1227" customWidth="1"/>
    <col min="15132" max="15132" width="0.44140625" style="1227" customWidth="1"/>
    <col min="15133" max="15135" width="8.44140625" style="1227" customWidth="1"/>
    <col min="15136" max="15136" width="0.44140625" style="1227" customWidth="1"/>
    <col min="15137" max="15137" width="10.88671875" style="1227" customWidth="1"/>
    <col min="15138" max="15360" width="13.88671875" style="1227"/>
    <col min="15361" max="15361" width="25.109375" style="1227" customWidth="1"/>
    <col min="15362" max="15364" width="8.44140625" style="1227" customWidth="1"/>
    <col min="15365" max="15365" width="0.44140625" style="1227" customWidth="1"/>
    <col min="15366" max="15368" width="8.44140625" style="1227" customWidth="1"/>
    <col min="15369" max="15369" width="0.44140625" style="1227" customWidth="1"/>
    <col min="15370" max="15372" width="8.44140625" style="1227" customWidth="1"/>
    <col min="15373" max="15373" width="0.44140625" style="1227" customWidth="1"/>
    <col min="15374" max="15376" width="8.44140625" style="1227" customWidth="1"/>
    <col min="15377" max="15377" width="0.44140625" style="1227" customWidth="1"/>
    <col min="15378" max="15380" width="8.44140625" style="1227" customWidth="1"/>
    <col min="15381" max="15381" width="0.44140625" style="1227" customWidth="1"/>
    <col min="15382" max="15382" width="10.44140625" style="1227" bestFit="1" customWidth="1"/>
    <col min="15383" max="15384" width="8.44140625" style="1227" bestFit="1" customWidth="1"/>
    <col min="15385" max="15387" width="8.44140625" style="1227" customWidth="1"/>
    <col min="15388" max="15388" width="0.44140625" style="1227" customWidth="1"/>
    <col min="15389" max="15391" width="8.44140625" style="1227" customWidth="1"/>
    <col min="15392" max="15392" width="0.44140625" style="1227" customWidth="1"/>
    <col min="15393" max="15393" width="10.88671875" style="1227" customWidth="1"/>
    <col min="15394" max="15616" width="13.88671875" style="1227"/>
    <col min="15617" max="15617" width="25.109375" style="1227" customWidth="1"/>
    <col min="15618" max="15620" width="8.44140625" style="1227" customWidth="1"/>
    <col min="15621" max="15621" width="0.44140625" style="1227" customWidth="1"/>
    <col min="15622" max="15624" width="8.44140625" style="1227" customWidth="1"/>
    <col min="15625" max="15625" width="0.44140625" style="1227" customWidth="1"/>
    <col min="15626" max="15628" width="8.44140625" style="1227" customWidth="1"/>
    <col min="15629" max="15629" width="0.44140625" style="1227" customWidth="1"/>
    <col min="15630" max="15632" width="8.44140625" style="1227" customWidth="1"/>
    <col min="15633" max="15633" width="0.44140625" style="1227" customWidth="1"/>
    <col min="15634" max="15636" width="8.44140625" style="1227" customWidth="1"/>
    <col min="15637" max="15637" width="0.44140625" style="1227" customWidth="1"/>
    <col min="15638" max="15638" width="10.44140625" style="1227" bestFit="1" customWidth="1"/>
    <col min="15639" max="15640" width="8.44140625" style="1227" bestFit="1" customWidth="1"/>
    <col min="15641" max="15643" width="8.44140625" style="1227" customWidth="1"/>
    <col min="15644" max="15644" width="0.44140625" style="1227" customWidth="1"/>
    <col min="15645" max="15647" width="8.44140625" style="1227" customWidth="1"/>
    <col min="15648" max="15648" width="0.44140625" style="1227" customWidth="1"/>
    <col min="15649" max="15649" width="10.88671875" style="1227" customWidth="1"/>
    <col min="15650" max="15872" width="13.88671875" style="1227"/>
    <col min="15873" max="15873" width="25.109375" style="1227" customWidth="1"/>
    <col min="15874" max="15876" width="8.44140625" style="1227" customWidth="1"/>
    <col min="15877" max="15877" width="0.44140625" style="1227" customWidth="1"/>
    <col min="15878" max="15880" width="8.44140625" style="1227" customWidth="1"/>
    <col min="15881" max="15881" width="0.44140625" style="1227" customWidth="1"/>
    <col min="15882" max="15884" width="8.44140625" style="1227" customWidth="1"/>
    <col min="15885" max="15885" width="0.44140625" style="1227" customWidth="1"/>
    <col min="15886" max="15888" width="8.44140625" style="1227" customWidth="1"/>
    <col min="15889" max="15889" width="0.44140625" style="1227" customWidth="1"/>
    <col min="15890" max="15892" width="8.44140625" style="1227" customWidth="1"/>
    <col min="15893" max="15893" width="0.44140625" style="1227" customWidth="1"/>
    <col min="15894" max="15894" width="10.44140625" style="1227" bestFit="1" customWidth="1"/>
    <col min="15895" max="15896" width="8.44140625" style="1227" bestFit="1" customWidth="1"/>
    <col min="15897" max="15899" width="8.44140625" style="1227" customWidth="1"/>
    <col min="15900" max="15900" width="0.44140625" style="1227" customWidth="1"/>
    <col min="15901" max="15903" width="8.44140625" style="1227" customWidth="1"/>
    <col min="15904" max="15904" width="0.44140625" style="1227" customWidth="1"/>
    <col min="15905" max="15905" width="10.88671875" style="1227" customWidth="1"/>
    <col min="15906" max="16128" width="13.88671875" style="1227"/>
    <col min="16129" max="16129" width="25.109375" style="1227" customWidth="1"/>
    <col min="16130" max="16132" width="8.44140625" style="1227" customWidth="1"/>
    <col min="16133" max="16133" width="0.44140625" style="1227" customWidth="1"/>
    <col min="16134" max="16136" width="8.44140625" style="1227" customWidth="1"/>
    <col min="16137" max="16137" width="0.44140625" style="1227" customWidth="1"/>
    <col min="16138" max="16140" width="8.44140625" style="1227" customWidth="1"/>
    <col min="16141" max="16141" width="0.44140625" style="1227" customWidth="1"/>
    <col min="16142" max="16144" width="8.44140625" style="1227" customWidth="1"/>
    <col min="16145" max="16145" width="0.44140625" style="1227" customWidth="1"/>
    <col min="16146" max="16148" width="8.44140625" style="1227" customWidth="1"/>
    <col min="16149" max="16149" width="0.44140625" style="1227" customWidth="1"/>
    <col min="16150" max="16150" width="10.44140625" style="1227" bestFit="1" customWidth="1"/>
    <col min="16151" max="16152" width="8.44140625" style="1227" bestFit="1" customWidth="1"/>
    <col min="16153" max="16155" width="8.44140625" style="1227" customWidth="1"/>
    <col min="16156" max="16156" width="0.44140625" style="1227" customWidth="1"/>
    <col min="16157" max="16159" width="8.44140625" style="1227" customWidth="1"/>
    <col min="16160" max="16160" width="0.44140625" style="1227" customWidth="1"/>
    <col min="16161" max="16161" width="10.88671875" style="1227" customWidth="1"/>
    <col min="16162" max="16384" width="13.88671875" style="1227"/>
  </cols>
  <sheetData>
    <row r="1" spans="1:33" ht="18" customHeight="1">
      <c r="A1" s="1560" t="s">
        <v>1257</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row>
    <row r="2" spans="1:33" s="1229" customFormat="1" ht="28.2">
      <c r="A2" s="1228" t="s">
        <v>1096</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row>
    <row r="3" spans="1:33" s="1231" customFormat="1" ht="23.1" customHeight="1">
      <c r="A3" s="1230">
        <v>45777</v>
      </c>
      <c r="B3" s="1230"/>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row>
    <row r="4" spans="1:33" s="1234" customFormat="1" ht="16.8">
      <c r="A4" s="1232" t="s">
        <v>125</v>
      </c>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row>
    <row r="5" spans="1:33" s="1235" customFormat="1" ht="8.4" customHeight="1" thickBot="1"/>
    <row r="6" spans="1:33" s="1235" customFormat="1" ht="30.45" customHeight="1">
      <c r="A6" s="1236" t="s">
        <v>2</v>
      </c>
      <c r="B6" s="1237" t="s">
        <v>100</v>
      </c>
      <c r="C6" s="1237"/>
      <c r="D6" s="1237"/>
      <c r="E6" s="1238"/>
      <c r="F6" s="1237" t="s">
        <v>1061</v>
      </c>
      <c r="G6" s="1237"/>
      <c r="H6" s="1237"/>
      <c r="I6" s="1238"/>
      <c r="J6" s="1237" t="s">
        <v>1062</v>
      </c>
      <c r="K6" s="1237"/>
      <c r="L6" s="1237"/>
      <c r="M6" s="1238"/>
      <c r="N6" s="1237" t="s">
        <v>1063</v>
      </c>
      <c r="O6" s="1237"/>
      <c r="P6" s="1237"/>
      <c r="Q6" s="1238"/>
      <c r="R6" s="1237" t="s">
        <v>104</v>
      </c>
      <c r="S6" s="1237"/>
      <c r="T6" s="1237"/>
      <c r="U6" s="1238"/>
      <c r="V6" s="1236" t="s">
        <v>105</v>
      </c>
      <c r="W6" s="1236"/>
      <c r="X6" s="1236"/>
      <c r="Y6" s="1236"/>
      <c r="Z6" s="1236"/>
      <c r="AA6" s="1236"/>
      <c r="AB6" s="1238"/>
      <c r="AC6" s="1239" t="s">
        <v>718</v>
      </c>
      <c r="AD6" s="1239"/>
      <c r="AE6" s="1239"/>
      <c r="AF6" s="1238"/>
      <c r="AG6" s="1240" t="s">
        <v>1097</v>
      </c>
    </row>
    <row r="7" spans="1:33" s="1235" customFormat="1" ht="15.75" customHeight="1">
      <c r="A7" s="1241"/>
      <c r="B7" s="1242"/>
      <c r="C7" s="1242"/>
      <c r="D7" s="1242"/>
      <c r="E7" s="1243"/>
      <c r="F7" s="1242"/>
      <c r="G7" s="1242"/>
      <c r="H7" s="1242"/>
      <c r="I7" s="1243"/>
      <c r="J7" s="1242"/>
      <c r="K7" s="1242"/>
      <c r="L7" s="1242"/>
      <c r="M7" s="1243"/>
      <c r="N7" s="1242"/>
      <c r="O7" s="1242"/>
      <c r="P7" s="1242"/>
      <c r="Q7" s="1243"/>
      <c r="R7" s="1242"/>
      <c r="S7" s="1242"/>
      <c r="T7" s="1242"/>
      <c r="U7" s="1243"/>
      <c r="V7" s="1244" t="s">
        <v>1098</v>
      </c>
      <c r="W7" s="1244"/>
      <c r="X7" s="1244"/>
      <c r="Y7" s="1244" t="s">
        <v>1099</v>
      </c>
      <c r="Z7" s="1244"/>
      <c r="AA7" s="1244"/>
      <c r="AB7" s="1243"/>
      <c r="AC7" s="1245"/>
      <c r="AD7" s="1245"/>
      <c r="AE7" s="1245"/>
      <c r="AF7" s="1243"/>
      <c r="AG7" s="1246"/>
    </row>
    <row r="8" spans="1:33" s="1235" customFormat="1" ht="54.9" customHeight="1">
      <c r="A8" s="1247"/>
      <c r="B8" s="1248" t="s">
        <v>1084</v>
      </c>
      <c r="C8" s="1249" t="s">
        <v>1100</v>
      </c>
      <c r="D8" s="1248" t="s">
        <v>1101</v>
      </c>
      <c r="E8" s="1248"/>
      <c r="F8" s="1248" t="s">
        <v>1084</v>
      </c>
      <c r="G8" s="1249" t="s">
        <v>1100</v>
      </c>
      <c r="H8" s="1248" t="s">
        <v>1101</v>
      </c>
      <c r="I8" s="1248"/>
      <c r="J8" s="1248" t="s">
        <v>1084</v>
      </c>
      <c r="K8" s="1249" t="s">
        <v>1100</v>
      </c>
      <c r="L8" s="1248" t="s">
        <v>1101</v>
      </c>
      <c r="M8" s="1248"/>
      <c r="N8" s="1248" t="s">
        <v>1084</v>
      </c>
      <c r="O8" s="1249" t="s">
        <v>1100</v>
      </c>
      <c r="P8" s="1248" t="s">
        <v>1101</v>
      </c>
      <c r="Q8" s="1248"/>
      <c r="R8" s="1248" t="s">
        <v>1084</v>
      </c>
      <c r="S8" s="1249" t="s">
        <v>1100</v>
      </c>
      <c r="T8" s="1248" t="s">
        <v>1101</v>
      </c>
      <c r="U8" s="1248"/>
      <c r="V8" s="1248" t="s">
        <v>1084</v>
      </c>
      <c r="W8" s="1249" t="s">
        <v>1100</v>
      </c>
      <c r="X8" s="1248" t="s">
        <v>1101</v>
      </c>
      <c r="Y8" s="1250" t="s">
        <v>1084</v>
      </c>
      <c r="Z8" s="1251" t="s">
        <v>1100</v>
      </c>
      <c r="AA8" s="1250" t="s">
        <v>1101</v>
      </c>
      <c r="AB8" s="1248"/>
      <c r="AC8" s="1248" t="s">
        <v>1084</v>
      </c>
      <c r="AD8" s="1249" t="s">
        <v>1100</v>
      </c>
      <c r="AE8" s="1248" t="s">
        <v>1101</v>
      </c>
      <c r="AF8" s="1248"/>
      <c r="AG8" s="1252"/>
    </row>
    <row r="9" spans="1:33" s="1235" customFormat="1" ht="6" customHeight="1">
      <c r="B9" s="1253"/>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5"/>
    </row>
    <row r="10" spans="1:33" s="1258" customFormat="1" ht="20.100000000000001" customHeight="1">
      <c r="A10" s="1256" t="s">
        <v>30</v>
      </c>
      <c r="B10" s="1256">
        <v>20065584.616</v>
      </c>
      <c r="C10" s="1256">
        <v>34912.5</v>
      </c>
      <c r="D10" s="1256">
        <v>29758.92</v>
      </c>
      <c r="E10" s="1256"/>
      <c r="F10" s="1256">
        <v>10899744.063999999</v>
      </c>
      <c r="G10" s="1256">
        <v>255609.45800000001</v>
      </c>
      <c r="H10" s="1256">
        <v>312350.97399999999</v>
      </c>
      <c r="I10" s="1256"/>
      <c r="J10" s="1256">
        <v>4853372.8380000005</v>
      </c>
      <c r="K10" s="1256">
        <v>370883.25900000002</v>
      </c>
      <c r="L10" s="1256">
        <v>1209331.28</v>
      </c>
      <c r="M10" s="1256"/>
      <c r="N10" s="1256">
        <v>7424927.6169999996</v>
      </c>
      <c r="O10" s="1256">
        <v>447785.66100000002</v>
      </c>
      <c r="P10" s="1256">
        <v>483164.924</v>
      </c>
      <c r="Q10" s="1256"/>
      <c r="R10" s="1256">
        <v>59996.188999999998</v>
      </c>
      <c r="S10" s="1256">
        <v>279.23599999999999</v>
      </c>
      <c r="T10" s="1256">
        <v>3566.3690000000001</v>
      </c>
      <c r="U10" s="1256"/>
      <c r="V10" s="1256">
        <v>3283184.9218800003</v>
      </c>
      <c r="W10" s="1256">
        <v>0</v>
      </c>
      <c r="X10" s="1256">
        <v>109152.29743999999</v>
      </c>
      <c r="Y10" s="1256">
        <v>9851485.3365200013</v>
      </c>
      <c r="Z10" s="1256">
        <v>237828.25208999999</v>
      </c>
      <c r="AA10" s="1256">
        <v>255531.87625</v>
      </c>
      <c r="AB10" s="1256"/>
      <c r="AC10" s="1256">
        <v>17095937.379000001</v>
      </c>
      <c r="AD10" s="1256">
        <v>406926.55499999999</v>
      </c>
      <c r="AE10" s="1256">
        <v>339435.625</v>
      </c>
      <c r="AF10" s="1256"/>
      <c r="AG10" s="1257">
        <v>78030750.157000005</v>
      </c>
    </row>
    <row r="11" spans="1:33" s="1258" customFormat="1" ht="20.100000000000001" customHeight="1">
      <c r="A11" s="1256" t="s">
        <v>31</v>
      </c>
      <c r="B11" s="1256">
        <v>80155.194000000003</v>
      </c>
      <c r="C11" s="1256">
        <v>0</v>
      </c>
      <c r="D11" s="1256">
        <v>7.3999999999999996E-2</v>
      </c>
      <c r="E11" s="1256"/>
      <c r="F11" s="1256">
        <v>105369.61500000001</v>
      </c>
      <c r="G11" s="1256">
        <v>7452</v>
      </c>
      <c r="H11" s="1256">
        <v>2394.4639999999999</v>
      </c>
      <c r="I11" s="1256"/>
      <c r="J11" s="1256">
        <v>39530.974000000002</v>
      </c>
      <c r="K11" s="1256">
        <v>566.79</v>
      </c>
      <c r="L11" s="1256">
        <v>7397.0940000000001</v>
      </c>
      <c r="M11" s="1256"/>
      <c r="N11" s="1256">
        <v>15177.304</v>
      </c>
      <c r="O11" s="1256">
        <v>8.1319999999999997</v>
      </c>
      <c r="P11" s="1256">
        <v>14454.352999999999</v>
      </c>
      <c r="Q11" s="1256"/>
      <c r="R11" s="1256">
        <v>4.9000000000000002E-2</v>
      </c>
      <c r="S11" s="1256">
        <v>0</v>
      </c>
      <c r="T11" s="1256">
        <v>12.69</v>
      </c>
      <c r="U11" s="1256"/>
      <c r="V11" s="1256">
        <v>2869.8860399999999</v>
      </c>
      <c r="W11" s="1256">
        <v>0</v>
      </c>
      <c r="X11" s="1256">
        <v>352.95041000000003</v>
      </c>
      <c r="Y11" s="1256">
        <v>1281059.58983</v>
      </c>
      <c r="Z11" s="1256">
        <v>49298.341939999998</v>
      </c>
      <c r="AA11" s="1256">
        <v>50228.928869999996</v>
      </c>
      <c r="AB11" s="1256"/>
      <c r="AC11" s="1256">
        <v>98751.338000000003</v>
      </c>
      <c r="AD11" s="1256">
        <v>290.08499999999998</v>
      </c>
      <c r="AE11" s="1256">
        <v>6572.4520000000002</v>
      </c>
      <c r="AF11" s="1256"/>
      <c r="AG11" s="1257">
        <v>1761942.311</v>
      </c>
    </row>
    <row r="12" spans="1:33" s="1258" customFormat="1" ht="20.100000000000001" customHeight="1">
      <c r="A12" s="1259" t="s">
        <v>32</v>
      </c>
      <c r="B12" s="1256">
        <v>41493447.5</v>
      </c>
      <c r="C12" s="1256">
        <v>116173.906</v>
      </c>
      <c r="D12" s="1256">
        <v>9781.2540000000008</v>
      </c>
      <c r="E12" s="1256"/>
      <c r="F12" s="1256">
        <v>12557304.786</v>
      </c>
      <c r="G12" s="1256">
        <v>294511.87300000002</v>
      </c>
      <c r="H12" s="1256">
        <v>150349.872</v>
      </c>
      <c r="I12" s="1256"/>
      <c r="J12" s="1256">
        <v>4649326.6579999998</v>
      </c>
      <c r="K12" s="1256">
        <v>34326.506999999998</v>
      </c>
      <c r="L12" s="1256">
        <v>170332.878</v>
      </c>
      <c r="M12" s="1256"/>
      <c r="N12" s="1256">
        <v>16182445.589</v>
      </c>
      <c r="O12" s="1256">
        <v>616579.04099999997</v>
      </c>
      <c r="P12" s="1256">
        <v>2585959.4470000002</v>
      </c>
      <c r="Q12" s="1256"/>
      <c r="R12" s="1256">
        <v>111475.46400000001</v>
      </c>
      <c r="S12" s="1256">
        <v>986.42100000000005</v>
      </c>
      <c r="T12" s="1256">
        <v>15920.803</v>
      </c>
      <c r="U12" s="1256"/>
      <c r="V12" s="1256">
        <v>5700270.6928100009</v>
      </c>
      <c r="W12" s="1256">
        <v>326.10300999999998</v>
      </c>
      <c r="X12" s="1256">
        <v>292821.05469999998</v>
      </c>
      <c r="Y12" s="1256">
        <v>12266821.678620001</v>
      </c>
      <c r="Z12" s="1256">
        <v>470684.43595999997</v>
      </c>
      <c r="AA12" s="1256">
        <v>348060.27692000003</v>
      </c>
      <c r="AB12" s="1256"/>
      <c r="AC12" s="1256">
        <v>21648865.322000001</v>
      </c>
      <c r="AD12" s="1256">
        <v>216312.875</v>
      </c>
      <c r="AE12" s="1256">
        <v>610224.85499999998</v>
      </c>
      <c r="AF12" s="1256"/>
      <c r="AG12" s="1257">
        <v>120543309.301</v>
      </c>
    </row>
    <row r="13" spans="1:33" s="1258" customFormat="1" ht="20.100000000000001" customHeight="1">
      <c r="A13" s="903" t="s">
        <v>33</v>
      </c>
      <c r="B13" s="1256">
        <v>1430779.7120000001</v>
      </c>
      <c r="C13" s="1256">
        <v>0</v>
      </c>
      <c r="D13" s="1256">
        <v>9.4E-2</v>
      </c>
      <c r="E13" s="1256"/>
      <c r="F13" s="1256">
        <v>657141.74800000002</v>
      </c>
      <c r="G13" s="1256">
        <v>8230.9110000000001</v>
      </c>
      <c r="H13" s="1256">
        <v>12534.592000000001</v>
      </c>
      <c r="I13" s="1256"/>
      <c r="J13" s="1256">
        <v>216315.42600000001</v>
      </c>
      <c r="K13" s="1256">
        <v>51167.235999999997</v>
      </c>
      <c r="L13" s="1256">
        <v>84940.784</v>
      </c>
      <c r="M13" s="1256"/>
      <c r="N13" s="1256">
        <v>53195.440999999999</v>
      </c>
      <c r="O13" s="1256">
        <v>23954.248</v>
      </c>
      <c r="P13" s="1256">
        <v>240151.52799999999</v>
      </c>
      <c r="Q13" s="1256"/>
      <c r="R13" s="1256">
        <v>1921.2619999999999</v>
      </c>
      <c r="S13" s="1256">
        <v>368.13200000000001</v>
      </c>
      <c r="T13" s="1256">
        <v>1379.962</v>
      </c>
      <c r="U13" s="1256"/>
      <c r="V13" s="1256">
        <v>776489.72882000008</v>
      </c>
      <c r="W13" s="1256">
        <v>0</v>
      </c>
      <c r="X13" s="1256">
        <v>56710.269249999998</v>
      </c>
      <c r="Y13" s="1256">
        <v>2548787.1285999999</v>
      </c>
      <c r="Z13" s="1256">
        <v>159299.21549999999</v>
      </c>
      <c r="AA13" s="1256">
        <v>92977.299319999991</v>
      </c>
      <c r="AB13" s="1256"/>
      <c r="AC13" s="1256">
        <v>1519116.2520000001</v>
      </c>
      <c r="AD13" s="1256">
        <v>2310.9119999999998</v>
      </c>
      <c r="AE13" s="1256">
        <v>67250.593999999997</v>
      </c>
      <c r="AF13" s="1256"/>
      <c r="AG13" s="1257">
        <v>8005022.4850000003</v>
      </c>
    </row>
    <row r="14" spans="1:33" s="1258" customFormat="1" ht="20.100000000000001" customHeight="1">
      <c r="A14" s="1256" t="s">
        <v>34</v>
      </c>
      <c r="B14" s="1256">
        <v>4984415.4859999996</v>
      </c>
      <c r="C14" s="1256">
        <v>3004.3609999999999</v>
      </c>
      <c r="D14" s="1256">
        <v>37452.809000000001</v>
      </c>
      <c r="E14" s="1256"/>
      <c r="F14" s="1256">
        <v>2255723.7110000001</v>
      </c>
      <c r="G14" s="1256">
        <v>53560.514000000003</v>
      </c>
      <c r="H14" s="1256">
        <v>27329.811000000002</v>
      </c>
      <c r="I14" s="1256"/>
      <c r="J14" s="1256">
        <v>861368.19499999995</v>
      </c>
      <c r="K14" s="1256">
        <v>7238.4939999999997</v>
      </c>
      <c r="L14" s="1256">
        <v>73677.975999999995</v>
      </c>
      <c r="M14" s="1256"/>
      <c r="N14" s="1256">
        <v>331230.43199999997</v>
      </c>
      <c r="O14" s="1256">
        <v>20739.004000000001</v>
      </c>
      <c r="P14" s="1256">
        <v>241694.111</v>
      </c>
      <c r="Q14" s="1256"/>
      <c r="R14" s="1256">
        <v>403.41899999999998</v>
      </c>
      <c r="S14" s="1256">
        <v>0</v>
      </c>
      <c r="T14" s="1256">
        <v>227.21299999999999</v>
      </c>
      <c r="U14" s="1256"/>
      <c r="V14" s="1256">
        <v>232475.27777000002</v>
      </c>
      <c r="W14" s="1256">
        <v>0</v>
      </c>
      <c r="X14" s="1256">
        <v>13974.276900000001</v>
      </c>
      <c r="Y14" s="1256">
        <v>1801441.9120199999</v>
      </c>
      <c r="Z14" s="1256">
        <v>12360.957359999999</v>
      </c>
      <c r="AA14" s="1256">
        <v>47321.484400000001</v>
      </c>
      <c r="AB14" s="1256"/>
      <c r="AC14" s="1256">
        <v>3273711.0809999998</v>
      </c>
      <c r="AD14" s="1256">
        <v>54754.968000000001</v>
      </c>
      <c r="AE14" s="1256">
        <v>115225.001</v>
      </c>
      <c r="AF14" s="1256"/>
      <c r="AG14" s="1257">
        <v>14449330.502</v>
      </c>
    </row>
    <row r="15" spans="1:33" s="1258" customFormat="1" ht="20.100000000000001" customHeight="1">
      <c r="A15" s="1256" t="s">
        <v>116</v>
      </c>
      <c r="B15" s="1256">
        <v>16532162.933</v>
      </c>
      <c r="C15" s="1256">
        <v>14281.978999999999</v>
      </c>
      <c r="D15" s="1256">
        <v>29596.839</v>
      </c>
      <c r="E15" s="1256"/>
      <c r="F15" s="1256">
        <v>3643619.6430000002</v>
      </c>
      <c r="G15" s="1256">
        <v>71647.873999999996</v>
      </c>
      <c r="H15" s="1256">
        <v>132203.62</v>
      </c>
      <c r="I15" s="1256"/>
      <c r="J15" s="1256">
        <v>1910493.996</v>
      </c>
      <c r="K15" s="1256">
        <v>101687.058</v>
      </c>
      <c r="L15" s="1256">
        <v>499475.96299999999</v>
      </c>
      <c r="M15" s="1256"/>
      <c r="N15" s="1256">
        <v>4093214.7179999999</v>
      </c>
      <c r="O15" s="1256">
        <v>689202.61199999996</v>
      </c>
      <c r="P15" s="1256">
        <v>798418.61100000003</v>
      </c>
      <c r="Q15" s="1256"/>
      <c r="R15" s="1256">
        <v>3484.5079999999998</v>
      </c>
      <c r="S15" s="1256">
        <v>957.89099999999996</v>
      </c>
      <c r="T15" s="1256">
        <v>2697.4679999999998</v>
      </c>
      <c r="U15" s="1256"/>
      <c r="V15" s="1256">
        <v>1232981.28097</v>
      </c>
      <c r="W15" s="1256">
        <v>0</v>
      </c>
      <c r="X15" s="1256">
        <v>60310.147680000002</v>
      </c>
      <c r="Y15" s="1256">
        <v>8321119.3886099998</v>
      </c>
      <c r="Z15" s="1256">
        <v>425570.43212999997</v>
      </c>
      <c r="AA15" s="1256">
        <v>223660.02393</v>
      </c>
      <c r="AB15" s="1256"/>
      <c r="AC15" s="1256">
        <v>10235715.743000001</v>
      </c>
      <c r="AD15" s="1256">
        <v>493355.16200000001</v>
      </c>
      <c r="AE15" s="1256">
        <v>322723.39299999998</v>
      </c>
      <c r="AF15" s="1256"/>
      <c r="AG15" s="1257">
        <v>49838581.292999998</v>
      </c>
    </row>
    <row r="16" spans="1:33" s="1258" customFormat="1" ht="20.100000000000001" customHeight="1">
      <c r="A16" s="1256" t="s">
        <v>36</v>
      </c>
      <c r="B16" s="1256">
        <v>888979.89099999995</v>
      </c>
      <c r="C16" s="1256">
        <v>0</v>
      </c>
      <c r="D16" s="1256">
        <v>0</v>
      </c>
      <c r="E16" s="1256"/>
      <c r="F16" s="1256">
        <v>429207.587</v>
      </c>
      <c r="G16" s="1256">
        <v>0</v>
      </c>
      <c r="H16" s="1256">
        <v>0</v>
      </c>
      <c r="I16" s="1256"/>
      <c r="J16" s="1256">
        <v>274547.90999999997</v>
      </c>
      <c r="K16" s="1256">
        <v>0</v>
      </c>
      <c r="L16" s="1256">
        <v>0</v>
      </c>
      <c r="M16" s="1256"/>
      <c r="N16" s="1256">
        <v>22351.476999999999</v>
      </c>
      <c r="O16" s="1256">
        <v>0</v>
      </c>
      <c r="P16" s="1256">
        <v>0</v>
      </c>
      <c r="Q16" s="1256"/>
      <c r="R16" s="1256">
        <v>39.805</v>
      </c>
      <c r="S16" s="1256">
        <v>0</v>
      </c>
      <c r="T16" s="1256">
        <v>0</v>
      </c>
      <c r="U16" s="1256"/>
      <c r="V16" s="1256">
        <v>0</v>
      </c>
      <c r="W16" s="1256">
        <v>0</v>
      </c>
      <c r="X16" s="1256">
        <v>0</v>
      </c>
      <c r="Y16" s="1256">
        <v>0</v>
      </c>
      <c r="Z16" s="1256">
        <v>0</v>
      </c>
      <c r="AA16" s="1256">
        <v>0</v>
      </c>
      <c r="AB16" s="1256"/>
      <c r="AC16" s="1256">
        <v>0</v>
      </c>
      <c r="AD16" s="1256">
        <v>0</v>
      </c>
      <c r="AE16" s="1256">
        <v>0</v>
      </c>
      <c r="AF16" s="1256"/>
      <c r="AG16" s="1257">
        <v>1615126.672</v>
      </c>
    </row>
    <row r="17" spans="1:33" s="1258" customFormat="1" ht="20.100000000000001" customHeight="1">
      <c r="A17" s="1256" t="s">
        <v>37</v>
      </c>
      <c r="B17" s="1256">
        <v>15592439.409</v>
      </c>
      <c r="C17" s="1256">
        <v>0</v>
      </c>
      <c r="D17" s="1256">
        <v>58.777999999999999</v>
      </c>
      <c r="E17" s="1256"/>
      <c r="F17" s="1256">
        <v>3870947.807</v>
      </c>
      <c r="G17" s="1256">
        <v>22284.381000000001</v>
      </c>
      <c r="H17" s="1256">
        <v>146352.152</v>
      </c>
      <c r="I17" s="1256"/>
      <c r="J17" s="1256">
        <v>1570730.07</v>
      </c>
      <c r="K17" s="1256">
        <v>111955.57799999999</v>
      </c>
      <c r="L17" s="1256">
        <v>196519.69500000001</v>
      </c>
      <c r="M17" s="1256"/>
      <c r="N17" s="1256">
        <v>1713643.372</v>
      </c>
      <c r="O17" s="1256">
        <v>27768.088</v>
      </c>
      <c r="P17" s="1256">
        <v>130505.408</v>
      </c>
      <c r="Q17" s="1256"/>
      <c r="R17" s="1256">
        <v>6310.0389999999998</v>
      </c>
      <c r="S17" s="1256">
        <v>182.19200000000001</v>
      </c>
      <c r="T17" s="1256">
        <v>1186.8520000000001</v>
      </c>
      <c r="U17" s="1256"/>
      <c r="V17" s="1256">
        <v>2721816.6582600004</v>
      </c>
      <c r="W17" s="1256">
        <v>0</v>
      </c>
      <c r="X17" s="1256">
        <v>177070.36194</v>
      </c>
      <c r="Y17" s="1256">
        <v>11461355.54874</v>
      </c>
      <c r="Z17" s="1256">
        <v>302621.15961999999</v>
      </c>
      <c r="AA17" s="1256">
        <v>336257.32699999999</v>
      </c>
      <c r="AB17" s="1256"/>
      <c r="AC17" s="1256">
        <v>10411587.278999999</v>
      </c>
      <c r="AD17" s="1256">
        <v>28421.991000000002</v>
      </c>
      <c r="AE17" s="1256">
        <v>331081.27500000002</v>
      </c>
      <c r="AF17" s="1256"/>
      <c r="AG17" s="1257">
        <v>49161095.43</v>
      </c>
    </row>
    <row r="18" spans="1:33" s="1258" customFormat="1" ht="20.100000000000001" customHeight="1">
      <c r="A18" s="1256" t="s">
        <v>38</v>
      </c>
      <c r="B18" s="1256">
        <v>0</v>
      </c>
      <c r="C18" s="1256">
        <v>0</v>
      </c>
      <c r="D18" s="1256">
        <v>0</v>
      </c>
      <c r="E18" s="1256"/>
      <c r="F18" s="1256">
        <v>0</v>
      </c>
      <c r="G18" s="1256">
        <v>0</v>
      </c>
      <c r="H18" s="1256">
        <v>0</v>
      </c>
      <c r="I18" s="1256"/>
      <c r="J18" s="1256">
        <v>3042.9290000000001</v>
      </c>
      <c r="K18" s="1256">
        <v>0</v>
      </c>
      <c r="L18" s="1256">
        <v>43.987000000000002</v>
      </c>
      <c r="M18" s="1256"/>
      <c r="N18" s="1256">
        <v>8194941.3890000004</v>
      </c>
      <c r="O18" s="1256">
        <v>98024.8</v>
      </c>
      <c r="P18" s="1256">
        <v>576192.69099999999</v>
      </c>
      <c r="Q18" s="1256"/>
      <c r="R18" s="1256">
        <v>2821043.1269999999</v>
      </c>
      <c r="S18" s="1256">
        <v>10338.380999999999</v>
      </c>
      <c r="T18" s="1256">
        <v>66514.910999999993</v>
      </c>
      <c r="U18" s="1256"/>
      <c r="V18" s="1256">
        <v>31505.777170000001</v>
      </c>
      <c r="W18" s="1256">
        <v>34.777749999999997</v>
      </c>
      <c r="X18" s="1256">
        <v>0.29215000000000002</v>
      </c>
      <c r="Y18" s="1256">
        <v>338028.49062</v>
      </c>
      <c r="Z18" s="1256">
        <v>3941.1724100000001</v>
      </c>
      <c r="AA18" s="1256">
        <v>8826.1676299999999</v>
      </c>
      <c r="AB18" s="1256"/>
      <c r="AC18" s="1256">
        <v>356264.37900000002</v>
      </c>
      <c r="AD18" s="1256">
        <v>1605.9369999999999</v>
      </c>
      <c r="AE18" s="1256">
        <v>31522.350999999999</v>
      </c>
      <c r="AF18" s="1256"/>
      <c r="AG18" s="1257">
        <v>12541871.564999999</v>
      </c>
    </row>
    <row r="19" spans="1:33" s="1258" customFormat="1" ht="20.100000000000001" customHeight="1">
      <c r="A19" s="1256" t="s">
        <v>39</v>
      </c>
      <c r="B19" s="1256">
        <v>1518207.504</v>
      </c>
      <c r="C19" s="1256">
        <v>0</v>
      </c>
      <c r="D19" s="1256">
        <v>7350</v>
      </c>
      <c r="E19" s="1256"/>
      <c r="F19" s="1256">
        <v>380459.66700000002</v>
      </c>
      <c r="G19" s="1256">
        <v>2231.114</v>
      </c>
      <c r="H19" s="1256">
        <v>0</v>
      </c>
      <c r="I19" s="1256"/>
      <c r="J19" s="1256">
        <v>13611.276</v>
      </c>
      <c r="K19" s="1256">
        <v>10361.708000000001</v>
      </c>
      <c r="L19" s="1256">
        <v>43639.680999999997</v>
      </c>
      <c r="M19" s="1256"/>
      <c r="N19" s="1256">
        <v>3187.75</v>
      </c>
      <c r="O19" s="1256">
        <v>1320.67</v>
      </c>
      <c r="P19" s="1256">
        <v>559.64099999999996</v>
      </c>
      <c r="Q19" s="1256"/>
      <c r="R19" s="1256">
        <v>0</v>
      </c>
      <c r="S19" s="1256">
        <v>0</v>
      </c>
      <c r="T19" s="1256">
        <v>0</v>
      </c>
      <c r="U19" s="1256"/>
      <c r="V19" s="1256">
        <v>10928.907060000001</v>
      </c>
      <c r="W19" s="1256">
        <v>0</v>
      </c>
      <c r="X19" s="1256">
        <v>494.18572999999998</v>
      </c>
      <c r="Y19" s="1256">
        <v>1517509.92401</v>
      </c>
      <c r="Z19" s="1256">
        <v>3377.6967300000001</v>
      </c>
      <c r="AA19" s="1256">
        <v>16839.58726</v>
      </c>
      <c r="AB19" s="1256"/>
      <c r="AC19" s="1256">
        <v>531747.19099999999</v>
      </c>
      <c r="AD19" s="1256">
        <v>13353.851000000001</v>
      </c>
      <c r="AE19" s="1256">
        <v>38401.328000000001</v>
      </c>
      <c r="AF19" s="1256"/>
      <c r="AG19" s="1257">
        <v>4113581.6860000002</v>
      </c>
    </row>
    <row r="20" spans="1:33" s="1258" customFormat="1" ht="20.100000000000001" customHeight="1">
      <c r="A20" s="1256" t="s">
        <v>98</v>
      </c>
      <c r="B20" s="1256">
        <v>0</v>
      </c>
      <c r="C20" s="1256">
        <v>0</v>
      </c>
      <c r="D20" s="1256">
        <v>0</v>
      </c>
      <c r="E20" s="1256"/>
      <c r="F20" s="1256">
        <v>0</v>
      </c>
      <c r="G20" s="1256">
        <v>0</v>
      </c>
      <c r="H20" s="1256">
        <v>0</v>
      </c>
      <c r="I20" s="1256"/>
      <c r="J20" s="1256">
        <v>137.548</v>
      </c>
      <c r="K20" s="1256">
        <v>0</v>
      </c>
      <c r="L20" s="1256">
        <v>0</v>
      </c>
      <c r="M20" s="1256"/>
      <c r="N20" s="1256">
        <v>3530.7469999999998</v>
      </c>
      <c r="O20" s="1256">
        <v>0</v>
      </c>
      <c r="P20" s="1256">
        <v>809.01400000000001</v>
      </c>
      <c r="Q20" s="1256"/>
      <c r="R20" s="1256">
        <v>248.446</v>
      </c>
      <c r="S20" s="1256">
        <v>0</v>
      </c>
      <c r="T20" s="1256">
        <v>159.94300000000001</v>
      </c>
      <c r="U20" s="1256"/>
      <c r="V20" s="1256">
        <v>1616781.1348599999</v>
      </c>
      <c r="W20" s="1256">
        <v>38258.353820000004</v>
      </c>
      <c r="X20" s="1256">
        <v>62096.982069999998</v>
      </c>
      <c r="Y20" s="1256">
        <v>1671417.7293099998</v>
      </c>
      <c r="Z20" s="1256">
        <v>15846.466570000001</v>
      </c>
      <c r="AA20" s="1256">
        <v>57851.095520000003</v>
      </c>
      <c r="AB20" s="1256"/>
      <c r="AC20" s="1256">
        <v>0</v>
      </c>
      <c r="AD20" s="1256">
        <v>0</v>
      </c>
      <c r="AE20" s="1256">
        <v>0</v>
      </c>
      <c r="AF20" s="1256"/>
      <c r="AG20" s="1257">
        <v>3467137.463</v>
      </c>
    </row>
    <row r="21" spans="1:33" s="1258" customFormat="1" ht="20.100000000000001" customHeight="1">
      <c r="A21" s="1256" t="s">
        <v>118</v>
      </c>
      <c r="B21" s="1256">
        <v>3496339.4010000001</v>
      </c>
      <c r="C21" s="1256">
        <v>0</v>
      </c>
      <c r="D21" s="1256">
        <v>0</v>
      </c>
      <c r="E21" s="1256"/>
      <c r="F21" s="1256">
        <v>1357829.2450000001</v>
      </c>
      <c r="G21" s="1256">
        <v>16817.734</v>
      </c>
      <c r="H21" s="1256">
        <v>88513.05</v>
      </c>
      <c r="I21" s="1256"/>
      <c r="J21" s="1256">
        <v>98156.93</v>
      </c>
      <c r="K21" s="1256">
        <v>4999.75</v>
      </c>
      <c r="L21" s="1256">
        <v>184528.614</v>
      </c>
      <c r="M21" s="1256"/>
      <c r="N21" s="1256">
        <v>0</v>
      </c>
      <c r="O21" s="1256">
        <v>0</v>
      </c>
      <c r="P21" s="1256">
        <v>47.44</v>
      </c>
      <c r="Q21" s="1256"/>
      <c r="R21" s="1256">
        <v>0</v>
      </c>
      <c r="S21" s="1256">
        <v>0</v>
      </c>
      <c r="T21" s="1256">
        <v>0</v>
      </c>
      <c r="U21" s="1256"/>
      <c r="V21" s="1256">
        <v>0</v>
      </c>
      <c r="W21" s="1256">
        <v>0</v>
      </c>
      <c r="X21" s="1256">
        <v>0</v>
      </c>
      <c r="Y21" s="1256">
        <v>52885.737289999997</v>
      </c>
      <c r="Z21" s="1256">
        <v>0</v>
      </c>
      <c r="AA21" s="1256">
        <v>633.92570999999998</v>
      </c>
      <c r="AB21" s="1256"/>
      <c r="AC21" s="1256">
        <v>0</v>
      </c>
      <c r="AD21" s="1256">
        <v>0</v>
      </c>
      <c r="AE21" s="1256">
        <v>0</v>
      </c>
      <c r="AF21" s="1256"/>
      <c r="AG21" s="1257">
        <v>5300751.8310000002</v>
      </c>
    </row>
    <row r="22" spans="1:33" s="1258" customFormat="1" ht="20.100000000000001" customHeight="1">
      <c r="A22" s="1256" t="s">
        <v>42</v>
      </c>
      <c r="B22" s="1256">
        <v>0</v>
      </c>
      <c r="C22" s="1256">
        <v>0</v>
      </c>
      <c r="D22" s="1256">
        <v>0</v>
      </c>
      <c r="E22" s="1256"/>
      <c r="F22" s="1256">
        <v>0</v>
      </c>
      <c r="G22" s="1256">
        <v>0</v>
      </c>
      <c r="H22" s="1256">
        <v>0</v>
      </c>
      <c r="I22" s="1256"/>
      <c r="J22" s="1256">
        <v>0</v>
      </c>
      <c r="K22" s="1256">
        <v>0</v>
      </c>
      <c r="L22" s="1256">
        <v>0</v>
      </c>
      <c r="M22" s="1256"/>
      <c r="N22" s="1256">
        <v>0</v>
      </c>
      <c r="O22" s="1256">
        <v>0</v>
      </c>
      <c r="P22" s="1256">
        <v>0</v>
      </c>
      <c r="Q22" s="1256"/>
      <c r="R22" s="1256">
        <v>0</v>
      </c>
      <c r="S22" s="1256">
        <v>0</v>
      </c>
      <c r="T22" s="1256">
        <v>0</v>
      </c>
      <c r="U22" s="1256"/>
      <c r="V22" s="1256">
        <v>513059.07135000004</v>
      </c>
      <c r="W22" s="1256">
        <v>0</v>
      </c>
      <c r="X22" s="1256">
        <v>22478.986499999999</v>
      </c>
      <c r="Y22" s="1256">
        <v>788822.89121000003</v>
      </c>
      <c r="Z22" s="1256">
        <v>25601.663680000001</v>
      </c>
      <c r="AA22" s="1256">
        <v>25183.568660000001</v>
      </c>
      <c r="AB22" s="1256"/>
      <c r="AC22" s="1256">
        <v>0</v>
      </c>
      <c r="AD22" s="1256">
        <v>0</v>
      </c>
      <c r="AE22" s="1256">
        <v>0</v>
      </c>
      <c r="AF22" s="1256"/>
      <c r="AG22" s="1257">
        <v>1375146.1810000001</v>
      </c>
    </row>
    <row r="23" spans="1:33" s="1260" customFormat="1" ht="20.100000000000001" customHeight="1">
      <c r="A23" s="28" t="s">
        <v>43</v>
      </c>
      <c r="B23" s="1256">
        <v>58912.5</v>
      </c>
      <c r="C23" s="1256">
        <v>0</v>
      </c>
      <c r="D23" s="1256">
        <v>0</v>
      </c>
      <c r="E23" s="1256"/>
      <c r="F23" s="1256">
        <v>122314.564</v>
      </c>
      <c r="G23" s="1256">
        <v>0</v>
      </c>
      <c r="H23" s="1256">
        <v>0</v>
      </c>
      <c r="I23" s="1256"/>
      <c r="J23" s="1256">
        <v>28033.906999999999</v>
      </c>
      <c r="K23" s="1256">
        <v>0</v>
      </c>
      <c r="L23" s="1256">
        <v>2359.837</v>
      </c>
      <c r="M23" s="1256"/>
      <c r="N23" s="1256">
        <v>7338.2979999999998</v>
      </c>
      <c r="O23" s="1256">
        <v>0</v>
      </c>
      <c r="P23" s="1256">
        <v>851.30799999999999</v>
      </c>
      <c r="Q23" s="1256"/>
      <c r="R23" s="1256">
        <v>36.942</v>
      </c>
      <c r="S23" s="1256">
        <v>0</v>
      </c>
      <c r="T23" s="1256">
        <v>0</v>
      </c>
      <c r="U23" s="1256"/>
      <c r="V23" s="1256">
        <v>0</v>
      </c>
      <c r="W23" s="1256">
        <v>0</v>
      </c>
      <c r="X23" s="1256">
        <v>0</v>
      </c>
      <c r="Y23" s="1256">
        <v>620347.19961999997</v>
      </c>
      <c r="Z23" s="1256">
        <v>8590.6285700000008</v>
      </c>
      <c r="AA23" s="1256">
        <v>27300.681140000001</v>
      </c>
      <c r="AB23" s="1256"/>
      <c r="AC23" s="1256">
        <v>0</v>
      </c>
      <c r="AD23" s="1256">
        <v>0</v>
      </c>
      <c r="AE23" s="1256">
        <v>0</v>
      </c>
      <c r="AF23" s="1256"/>
      <c r="AG23" s="1257">
        <v>876085.86800000002</v>
      </c>
    </row>
    <row r="24" spans="1:33" s="1258" customFormat="1" ht="20.100000000000001" customHeight="1">
      <c r="A24" s="1256" t="s">
        <v>44</v>
      </c>
      <c r="B24" s="1256">
        <v>883919.33400000003</v>
      </c>
      <c r="C24" s="1256">
        <v>0</v>
      </c>
      <c r="D24" s="1256">
        <v>11025</v>
      </c>
      <c r="E24" s="1256"/>
      <c r="F24" s="1256">
        <v>111764.015</v>
      </c>
      <c r="G24" s="1256">
        <v>0</v>
      </c>
      <c r="H24" s="1256">
        <v>2195.8380000000002</v>
      </c>
      <c r="I24" s="1256"/>
      <c r="J24" s="1256">
        <v>611.47400000000005</v>
      </c>
      <c r="K24" s="1256">
        <v>0</v>
      </c>
      <c r="L24" s="1256">
        <v>0</v>
      </c>
      <c r="M24" s="1256"/>
      <c r="N24" s="1256">
        <v>0</v>
      </c>
      <c r="O24" s="1256">
        <v>0</v>
      </c>
      <c r="P24" s="1256">
        <v>0</v>
      </c>
      <c r="Q24" s="1256"/>
      <c r="R24" s="1256">
        <v>0</v>
      </c>
      <c r="S24" s="1256">
        <v>0</v>
      </c>
      <c r="T24" s="1256">
        <v>0</v>
      </c>
      <c r="U24" s="1256"/>
      <c r="V24" s="1256">
        <v>0</v>
      </c>
      <c r="W24" s="1256">
        <v>0</v>
      </c>
      <c r="X24" s="1256">
        <v>0</v>
      </c>
      <c r="Y24" s="1256">
        <v>0</v>
      </c>
      <c r="Z24" s="1256">
        <v>0</v>
      </c>
      <c r="AA24" s="1256">
        <v>0</v>
      </c>
      <c r="AB24" s="1256"/>
      <c r="AC24" s="1256">
        <v>0</v>
      </c>
      <c r="AD24" s="1256">
        <v>0</v>
      </c>
      <c r="AE24" s="1256">
        <v>0</v>
      </c>
      <c r="AF24" s="1256"/>
      <c r="AG24" s="1257">
        <v>1009515.662</v>
      </c>
    </row>
    <row r="25" spans="1:33" s="1258" customFormat="1" ht="20.100000000000001" customHeight="1">
      <c r="A25" s="1256" t="s">
        <v>45</v>
      </c>
      <c r="B25" s="1256">
        <v>149457.5</v>
      </c>
      <c r="C25" s="1256">
        <v>0</v>
      </c>
      <c r="D25" s="1256">
        <v>0</v>
      </c>
      <c r="E25" s="1256"/>
      <c r="F25" s="1256">
        <v>0</v>
      </c>
      <c r="G25" s="1256">
        <v>0</v>
      </c>
      <c r="H25" s="1256">
        <v>0</v>
      </c>
      <c r="I25" s="1256"/>
      <c r="J25" s="1256">
        <v>0</v>
      </c>
      <c r="K25" s="1256">
        <v>0</v>
      </c>
      <c r="L25" s="1256">
        <v>0</v>
      </c>
      <c r="M25" s="1256"/>
      <c r="N25" s="1256">
        <v>0</v>
      </c>
      <c r="O25" s="1256">
        <v>0</v>
      </c>
      <c r="P25" s="1256">
        <v>0</v>
      </c>
      <c r="Q25" s="1256"/>
      <c r="R25" s="1256">
        <v>0</v>
      </c>
      <c r="S25" s="1256">
        <v>0</v>
      </c>
      <c r="T25" s="1256">
        <v>0</v>
      </c>
      <c r="U25" s="1256"/>
      <c r="V25" s="1256">
        <v>0</v>
      </c>
      <c r="W25" s="1256">
        <v>0</v>
      </c>
      <c r="X25" s="1256">
        <v>0</v>
      </c>
      <c r="Y25" s="1256">
        <v>0</v>
      </c>
      <c r="Z25" s="1256">
        <v>0</v>
      </c>
      <c r="AA25" s="1256">
        <v>0</v>
      </c>
      <c r="AB25" s="1256"/>
      <c r="AC25" s="1256">
        <v>0</v>
      </c>
      <c r="AD25" s="1256">
        <v>0</v>
      </c>
      <c r="AE25" s="1256">
        <v>0</v>
      </c>
      <c r="AF25" s="1256"/>
      <c r="AG25" s="1257">
        <v>149457.5</v>
      </c>
    </row>
    <row r="26" spans="1:33" s="1258" customFormat="1" ht="20.100000000000001" customHeight="1">
      <c r="A26" s="1256" t="s">
        <v>46</v>
      </c>
      <c r="B26" s="1256">
        <v>1480093.2339999999</v>
      </c>
      <c r="C26" s="1256">
        <v>0</v>
      </c>
      <c r="D26" s="1256">
        <v>17123.477999999999</v>
      </c>
      <c r="E26" s="1256"/>
      <c r="F26" s="1256">
        <v>183296.23800000001</v>
      </c>
      <c r="G26" s="1256">
        <v>0</v>
      </c>
      <c r="H26" s="1256">
        <v>327.642</v>
      </c>
      <c r="I26" s="1256"/>
      <c r="J26" s="1256">
        <v>0</v>
      </c>
      <c r="K26" s="1256">
        <v>0</v>
      </c>
      <c r="L26" s="1256">
        <v>0</v>
      </c>
      <c r="M26" s="1256"/>
      <c r="N26" s="1256">
        <v>0</v>
      </c>
      <c r="O26" s="1256">
        <v>0</v>
      </c>
      <c r="P26" s="1256">
        <v>0</v>
      </c>
      <c r="Q26" s="1256"/>
      <c r="R26" s="1256">
        <v>0</v>
      </c>
      <c r="S26" s="1256">
        <v>0</v>
      </c>
      <c r="T26" s="1256">
        <v>0</v>
      </c>
      <c r="U26" s="1256"/>
      <c r="V26" s="1256">
        <v>0</v>
      </c>
      <c r="W26" s="1256">
        <v>0</v>
      </c>
      <c r="X26" s="1256">
        <v>0</v>
      </c>
      <c r="Y26" s="1256">
        <v>0</v>
      </c>
      <c r="Z26" s="1256">
        <v>0</v>
      </c>
      <c r="AA26" s="1256">
        <v>0</v>
      </c>
      <c r="AB26" s="1256"/>
      <c r="AC26" s="1256">
        <v>0</v>
      </c>
      <c r="AD26" s="1256">
        <v>0</v>
      </c>
      <c r="AE26" s="1256">
        <v>0</v>
      </c>
      <c r="AF26" s="1256"/>
      <c r="AG26" s="1257">
        <v>1680840.594</v>
      </c>
    </row>
    <row r="27" spans="1:33" s="1258" customFormat="1" ht="20.100000000000001" customHeight="1">
      <c r="A27" s="1256" t="s">
        <v>47</v>
      </c>
      <c r="B27" s="1256">
        <v>0</v>
      </c>
      <c r="C27" s="1256">
        <v>0</v>
      </c>
      <c r="D27" s="1256">
        <v>0</v>
      </c>
      <c r="E27" s="1256"/>
      <c r="F27" s="1256">
        <v>0</v>
      </c>
      <c r="G27" s="1256">
        <v>0</v>
      </c>
      <c r="H27" s="1256">
        <v>0</v>
      </c>
      <c r="I27" s="1256"/>
      <c r="J27" s="1256">
        <v>0</v>
      </c>
      <c r="K27" s="1256">
        <v>0</v>
      </c>
      <c r="L27" s="1256">
        <v>0</v>
      </c>
      <c r="M27" s="1256"/>
      <c r="N27" s="1256">
        <v>1693515.4410000001</v>
      </c>
      <c r="O27" s="1256">
        <v>6813.7340000000004</v>
      </c>
      <c r="P27" s="1256">
        <v>146491.78700000001</v>
      </c>
      <c r="Q27" s="1256"/>
      <c r="R27" s="1256">
        <v>1635146.335</v>
      </c>
      <c r="S27" s="1256">
        <v>934.14800000000002</v>
      </c>
      <c r="T27" s="1256">
        <v>87823.657000000007</v>
      </c>
      <c r="U27" s="1256"/>
      <c r="V27" s="1256">
        <v>25.410979999999999</v>
      </c>
      <c r="W27" s="1256">
        <v>0</v>
      </c>
      <c r="X27" s="1256">
        <v>2.121E-2</v>
      </c>
      <c r="Y27" s="1256">
        <v>624324.54136000003</v>
      </c>
      <c r="Z27" s="1256">
        <v>407.12178</v>
      </c>
      <c r="AA27" s="1256">
        <v>18761.545979999999</v>
      </c>
      <c r="AB27" s="1256"/>
      <c r="AC27" s="1256">
        <v>0</v>
      </c>
      <c r="AD27" s="1256">
        <v>0</v>
      </c>
      <c r="AE27" s="1256">
        <v>0</v>
      </c>
      <c r="AF27" s="1256"/>
      <c r="AG27" s="1257">
        <v>4214243.7460000003</v>
      </c>
    </row>
    <row r="28" spans="1:33" s="1258" customFormat="1" ht="28.5" customHeight="1" thickBot="1">
      <c r="A28" s="1261" t="s">
        <v>48</v>
      </c>
      <c r="B28" s="1261">
        <v>108654894.21399999</v>
      </c>
      <c r="C28" s="1261">
        <v>168372.74600000001</v>
      </c>
      <c r="D28" s="1261">
        <v>142147.24599999998</v>
      </c>
      <c r="E28" s="1261"/>
      <c r="F28" s="1261">
        <v>36574722.689999998</v>
      </c>
      <c r="G28" s="1261">
        <v>732345.85899999994</v>
      </c>
      <c r="H28" s="1261">
        <v>874552.0149999999</v>
      </c>
      <c r="I28" s="1261"/>
      <c r="J28" s="1261">
        <v>14519280.131000001</v>
      </c>
      <c r="K28" s="1261">
        <v>693186.37999999989</v>
      </c>
      <c r="L28" s="1261">
        <v>2472247.7889999999</v>
      </c>
      <c r="M28" s="1261"/>
      <c r="N28" s="1261">
        <v>39738699.575000003</v>
      </c>
      <c r="O28" s="1261">
        <v>1932195.9899999998</v>
      </c>
      <c r="P28" s="1261">
        <v>5219300.2630000003</v>
      </c>
      <c r="Q28" s="1261"/>
      <c r="R28" s="1261">
        <v>4640105.584999999</v>
      </c>
      <c r="S28" s="1261">
        <v>14046.401</v>
      </c>
      <c r="T28" s="1261">
        <v>179489.86800000002</v>
      </c>
      <c r="U28" s="1261"/>
      <c r="V28" s="1261">
        <v>16122388.74797</v>
      </c>
      <c r="W28" s="1261">
        <v>38619.234580000004</v>
      </c>
      <c r="X28" s="1261">
        <v>795461.82598000008</v>
      </c>
      <c r="Y28" s="1261">
        <v>53145407.096360005</v>
      </c>
      <c r="Z28" s="1261">
        <v>1715427.5443399998</v>
      </c>
      <c r="AA28" s="1261">
        <v>1509433.78859</v>
      </c>
      <c r="AB28" s="1261"/>
      <c r="AC28" s="1261">
        <v>65171695.964000002</v>
      </c>
      <c r="AD28" s="1261">
        <v>1217332.3359999999</v>
      </c>
      <c r="AE28" s="1261">
        <v>1862436.8739999998</v>
      </c>
      <c r="AF28" s="1261"/>
      <c r="AG28" s="1261">
        <v>358133790.24699992</v>
      </c>
    </row>
    <row r="29" spans="1:33" s="1258" customFormat="1" ht="10.199999999999999">
      <c r="A29" s="1256" t="s">
        <v>157</v>
      </c>
      <c r="B29" s="1262"/>
      <c r="R29" s="1262"/>
      <c r="T29" s="1262"/>
      <c r="Y29" s="1256"/>
      <c r="Z29" s="1256"/>
      <c r="AA29" s="1256"/>
      <c r="AE29" s="1262"/>
    </row>
    <row r="30" spans="1:33" s="1235" customFormat="1">
      <c r="A30" s="1263" t="s">
        <v>1102</v>
      </c>
      <c r="B30" s="1263"/>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row>
    <row r="31" spans="1:33" s="1235" customFormat="1">
      <c r="A31" s="1263"/>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row>
    <row r="32" spans="1:33" s="1235" customFormat="1">
      <c r="A32" s="34"/>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row>
    <row r="33" spans="25:25" s="1235" customFormat="1">
      <c r="Y33" s="1264"/>
    </row>
    <row r="34" spans="25:25" s="1235" customFormat="1">
      <c r="Y34" s="1264"/>
    </row>
    <row r="35" spans="25:25" s="1235" customFormat="1">
      <c r="Y35" s="1264"/>
    </row>
    <row r="36" spans="25:25" s="1235" customFormat="1">
      <c r="Y36" s="1264"/>
    </row>
    <row r="37" spans="25:25" s="1235" customFormat="1">
      <c r="Y37" s="1264"/>
    </row>
    <row r="38" spans="25:25" s="1235" customFormat="1">
      <c r="Y38" s="1264"/>
    </row>
    <row r="39" spans="25:25">
      <c r="Y39" s="1264"/>
    </row>
    <row r="40" spans="25:25">
      <c r="Y40" s="1264"/>
    </row>
    <row r="41" spans="25:25">
      <c r="Y41" s="1264"/>
    </row>
    <row r="42" spans="25:25">
      <c r="Y42" s="1264"/>
    </row>
    <row r="43" spans="25:25">
      <c r="Y43" s="1264"/>
    </row>
    <row r="44" spans="25:25">
      <c r="Y44" s="1264"/>
    </row>
    <row r="45" spans="25:25">
      <c r="Y45" s="1264"/>
    </row>
  </sheetData>
  <mergeCells count="14">
    <mergeCell ref="AG6:AG8"/>
    <mergeCell ref="V7:X7"/>
    <mergeCell ref="Y7:AA7"/>
    <mergeCell ref="A30:AG31"/>
    <mergeCell ref="A2:AG2"/>
    <mergeCell ref="A3:AG3"/>
    <mergeCell ref="A6:A8"/>
    <mergeCell ref="B6:D6"/>
    <mergeCell ref="F6:H6"/>
    <mergeCell ref="J6:L6"/>
    <mergeCell ref="N6:P6"/>
    <mergeCell ref="R6:T6"/>
    <mergeCell ref="V6:AA6"/>
    <mergeCell ref="AC6:AE6"/>
  </mergeCells>
  <hyperlinks>
    <hyperlink ref="A1" location="Índice!A1" display="Volver al Índice" xr:uid="{6D2E474E-A26F-406B-B3EA-6532EDDCEE55}"/>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071C-1242-43C5-8647-11CE04FF0D1A}">
  <dimension ref="A1:K73"/>
  <sheetViews>
    <sheetView showGridLines="0" zoomScale="85" zoomScaleNormal="85" workbookViewId="0"/>
  </sheetViews>
  <sheetFormatPr baseColWidth="10" defaultRowHeight="13.2"/>
  <cols>
    <col min="1" max="1" width="38.44140625" style="7" customWidth="1"/>
    <col min="2" max="6" width="19.44140625" style="7" customWidth="1"/>
    <col min="7" max="7" width="17.44140625" style="7" customWidth="1"/>
    <col min="8" max="8" width="12.109375" style="7" bestFit="1" customWidth="1"/>
    <col min="9" max="9" width="10.44140625" style="7" bestFit="1" customWidth="1"/>
    <col min="10" max="10" width="9.44140625" style="7" bestFit="1" customWidth="1"/>
    <col min="11" max="11" width="11" style="7" bestFit="1" customWidth="1"/>
    <col min="12" max="15" width="9.44140625" style="7" bestFit="1" customWidth="1"/>
    <col min="16" max="16" width="10.44140625" style="7" bestFit="1" customWidth="1"/>
    <col min="17" max="20" width="9.44140625" style="7" bestFit="1" customWidth="1"/>
    <col min="21" max="256" width="11.5546875" style="7"/>
    <col min="257" max="257" width="38.44140625" style="7" customWidth="1"/>
    <col min="258" max="262" width="19.44140625" style="7" customWidth="1"/>
    <col min="263" max="263" width="17.44140625" style="7" customWidth="1"/>
    <col min="264" max="264" width="12.109375" style="7" bestFit="1" customWidth="1"/>
    <col min="265" max="265" width="10.44140625" style="7" bestFit="1" customWidth="1"/>
    <col min="266" max="266" width="9.44140625" style="7" bestFit="1" customWidth="1"/>
    <col min="267" max="267" width="11" style="7" bestFit="1" customWidth="1"/>
    <col min="268" max="271" width="9.44140625" style="7" bestFit="1" customWidth="1"/>
    <col min="272" max="272" width="10.44140625" style="7" bestFit="1" customWidth="1"/>
    <col min="273" max="276" width="9.44140625" style="7" bestFit="1" customWidth="1"/>
    <col min="277" max="512" width="11.5546875" style="7"/>
    <col min="513" max="513" width="38.44140625" style="7" customWidth="1"/>
    <col min="514" max="518" width="19.44140625" style="7" customWidth="1"/>
    <col min="519" max="519" width="17.44140625" style="7" customWidth="1"/>
    <col min="520" max="520" width="12.109375" style="7" bestFit="1" customWidth="1"/>
    <col min="521" max="521" width="10.44140625" style="7" bestFit="1" customWidth="1"/>
    <col min="522" max="522" width="9.44140625" style="7" bestFit="1" customWidth="1"/>
    <col min="523" max="523" width="11" style="7" bestFit="1" customWidth="1"/>
    <col min="524" max="527" width="9.44140625" style="7" bestFit="1" customWidth="1"/>
    <col min="528" max="528" width="10.44140625" style="7" bestFit="1" customWidth="1"/>
    <col min="529" max="532" width="9.44140625" style="7" bestFit="1" customWidth="1"/>
    <col min="533" max="768" width="11.5546875" style="7"/>
    <col min="769" max="769" width="38.44140625" style="7" customWidth="1"/>
    <col min="770" max="774" width="19.44140625" style="7" customWidth="1"/>
    <col min="775" max="775" width="17.44140625" style="7" customWidth="1"/>
    <col min="776" max="776" width="12.109375" style="7" bestFit="1" customWidth="1"/>
    <col min="777" max="777" width="10.44140625" style="7" bestFit="1" customWidth="1"/>
    <col min="778" max="778" width="9.44140625" style="7" bestFit="1" customWidth="1"/>
    <col min="779" max="779" width="11" style="7" bestFit="1" customWidth="1"/>
    <col min="780" max="783" width="9.44140625" style="7" bestFit="1" customWidth="1"/>
    <col min="784" max="784" width="10.44140625" style="7" bestFit="1" customWidth="1"/>
    <col min="785" max="788" width="9.44140625" style="7" bestFit="1" customWidth="1"/>
    <col min="789" max="1024" width="11.5546875" style="7"/>
    <col min="1025" max="1025" width="38.44140625" style="7" customWidth="1"/>
    <col min="1026" max="1030" width="19.44140625" style="7" customWidth="1"/>
    <col min="1031" max="1031" width="17.44140625" style="7" customWidth="1"/>
    <col min="1032" max="1032" width="12.109375" style="7" bestFit="1" customWidth="1"/>
    <col min="1033" max="1033" width="10.44140625" style="7" bestFit="1" customWidth="1"/>
    <col min="1034" max="1034" width="9.44140625" style="7" bestFit="1" customWidth="1"/>
    <col min="1035" max="1035" width="11" style="7" bestFit="1" customWidth="1"/>
    <col min="1036" max="1039" width="9.44140625" style="7" bestFit="1" customWidth="1"/>
    <col min="1040" max="1040" width="10.44140625" style="7" bestFit="1" customWidth="1"/>
    <col min="1041" max="1044" width="9.44140625" style="7" bestFit="1" customWidth="1"/>
    <col min="1045" max="1280" width="11.5546875" style="7"/>
    <col min="1281" max="1281" width="38.44140625" style="7" customWidth="1"/>
    <col min="1282" max="1286" width="19.44140625" style="7" customWidth="1"/>
    <col min="1287" max="1287" width="17.44140625" style="7" customWidth="1"/>
    <col min="1288" max="1288" width="12.109375" style="7" bestFit="1" customWidth="1"/>
    <col min="1289" max="1289" width="10.44140625" style="7" bestFit="1" customWidth="1"/>
    <col min="1290" max="1290" width="9.44140625" style="7" bestFit="1" customWidth="1"/>
    <col min="1291" max="1291" width="11" style="7" bestFit="1" customWidth="1"/>
    <col min="1292" max="1295" width="9.44140625" style="7" bestFit="1" customWidth="1"/>
    <col min="1296" max="1296" width="10.44140625" style="7" bestFit="1" customWidth="1"/>
    <col min="1297" max="1300" width="9.44140625" style="7" bestFit="1" customWidth="1"/>
    <col min="1301" max="1536" width="11.5546875" style="7"/>
    <col min="1537" max="1537" width="38.44140625" style="7" customWidth="1"/>
    <col min="1538" max="1542" width="19.44140625" style="7" customWidth="1"/>
    <col min="1543" max="1543" width="17.44140625" style="7" customWidth="1"/>
    <col min="1544" max="1544" width="12.109375" style="7" bestFit="1" customWidth="1"/>
    <col min="1545" max="1545" width="10.44140625" style="7" bestFit="1" customWidth="1"/>
    <col min="1546" max="1546" width="9.44140625" style="7" bestFit="1" customWidth="1"/>
    <col min="1547" max="1547" width="11" style="7" bestFit="1" customWidth="1"/>
    <col min="1548" max="1551" width="9.44140625" style="7" bestFit="1" customWidth="1"/>
    <col min="1552" max="1552" width="10.44140625" style="7" bestFit="1" customWidth="1"/>
    <col min="1553" max="1556" width="9.44140625" style="7" bestFit="1" customWidth="1"/>
    <col min="1557" max="1792" width="11.5546875" style="7"/>
    <col min="1793" max="1793" width="38.44140625" style="7" customWidth="1"/>
    <col min="1794" max="1798" width="19.44140625" style="7" customWidth="1"/>
    <col min="1799" max="1799" width="17.44140625" style="7" customWidth="1"/>
    <col min="1800" max="1800" width="12.109375" style="7" bestFit="1" customWidth="1"/>
    <col min="1801" max="1801" width="10.44140625" style="7" bestFit="1" customWidth="1"/>
    <col min="1802" max="1802" width="9.44140625" style="7" bestFit="1" customWidth="1"/>
    <col min="1803" max="1803" width="11" style="7" bestFit="1" customWidth="1"/>
    <col min="1804" max="1807" width="9.44140625" style="7" bestFit="1" customWidth="1"/>
    <col min="1808" max="1808" width="10.44140625" style="7" bestFit="1" customWidth="1"/>
    <col min="1809" max="1812" width="9.44140625" style="7" bestFit="1" customWidth="1"/>
    <col min="1813" max="2048" width="11.5546875" style="7"/>
    <col min="2049" max="2049" width="38.44140625" style="7" customWidth="1"/>
    <col min="2050" max="2054" width="19.44140625" style="7" customWidth="1"/>
    <col min="2055" max="2055" width="17.44140625" style="7" customWidth="1"/>
    <col min="2056" max="2056" width="12.109375" style="7" bestFit="1" customWidth="1"/>
    <col min="2057" max="2057" width="10.44140625" style="7" bestFit="1" customWidth="1"/>
    <col min="2058" max="2058" width="9.44140625" style="7" bestFit="1" customWidth="1"/>
    <col min="2059" max="2059" width="11" style="7" bestFit="1" customWidth="1"/>
    <col min="2060" max="2063" width="9.44140625" style="7" bestFit="1" customWidth="1"/>
    <col min="2064" max="2064" width="10.44140625" style="7" bestFit="1" customWidth="1"/>
    <col min="2065" max="2068" width="9.44140625" style="7" bestFit="1" customWidth="1"/>
    <col min="2069" max="2304" width="11.5546875" style="7"/>
    <col min="2305" max="2305" width="38.44140625" style="7" customWidth="1"/>
    <col min="2306" max="2310" width="19.44140625" style="7" customWidth="1"/>
    <col min="2311" max="2311" width="17.44140625" style="7" customWidth="1"/>
    <col min="2312" max="2312" width="12.109375" style="7" bestFit="1" customWidth="1"/>
    <col min="2313" max="2313" width="10.44140625" style="7" bestFit="1" customWidth="1"/>
    <col min="2314" max="2314" width="9.44140625" style="7" bestFit="1" customWidth="1"/>
    <col min="2315" max="2315" width="11" style="7" bestFit="1" customWidth="1"/>
    <col min="2316" max="2319" width="9.44140625" style="7" bestFit="1" customWidth="1"/>
    <col min="2320" max="2320" width="10.44140625" style="7" bestFit="1" customWidth="1"/>
    <col min="2321" max="2324" width="9.44140625" style="7" bestFit="1" customWidth="1"/>
    <col min="2325" max="2560" width="11.5546875" style="7"/>
    <col min="2561" max="2561" width="38.44140625" style="7" customWidth="1"/>
    <col min="2562" max="2566" width="19.44140625" style="7" customWidth="1"/>
    <col min="2567" max="2567" width="17.44140625" style="7" customWidth="1"/>
    <col min="2568" max="2568" width="12.109375" style="7" bestFit="1" customWidth="1"/>
    <col min="2569" max="2569" width="10.44140625" style="7" bestFit="1" customWidth="1"/>
    <col min="2570" max="2570" width="9.44140625" style="7" bestFit="1" customWidth="1"/>
    <col min="2571" max="2571" width="11" style="7" bestFit="1" customWidth="1"/>
    <col min="2572" max="2575" width="9.44140625" style="7" bestFit="1" customWidth="1"/>
    <col min="2576" max="2576" width="10.44140625" style="7" bestFit="1" customWidth="1"/>
    <col min="2577" max="2580" width="9.44140625" style="7" bestFit="1" customWidth="1"/>
    <col min="2581" max="2816" width="11.5546875" style="7"/>
    <col min="2817" max="2817" width="38.44140625" style="7" customWidth="1"/>
    <col min="2818" max="2822" width="19.44140625" style="7" customWidth="1"/>
    <col min="2823" max="2823" width="17.44140625" style="7" customWidth="1"/>
    <col min="2824" max="2824" width="12.109375" style="7" bestFit="1" customWidth="1"/>
    <col min="2825" max="2825" width="10.44140625" style="7" bestFit="1" customWidth="1"/>
    <col min="2826" max="2826" width="9.44140625" style="7" bestFit="1" customWidth="1"/>
    <col min="2827" max="2827" width="11" style="7" bestFit="1" customWidth="1"/>
    <col min="2828" max="2831" width="9.44140625" style="7" bestFit="1" customWidth="1"/>
    <col min="2832" max="2832" width="10.44140625" style="7" bestFit="1" customWidth="1"/>
    <col min="2833" max="2836" width="9.44140625" style="7" bestFit="1" customWidth="1"/>
    <col min="2837" max="3072" width="11.5546875" style="7"/>
    <col min="3073" max="3073" width="38.44140625" style="7" customWidth="1"/>
    <col min="3074" max="3078" width="19.44140625" style="7" customWidth="1"/>
    <col min="3079" max="3079" width="17.44140625" style="7" customWidth="1"/>
    <col min="3080" max="3080" width="12.109375" style="7" bestFit="1" customWidth="1"/>
    <col min="3081" max="3081" width="10.44140625" style="7" bestFit="1" customWidth="1"/>
    <col min="3082" max="3082" width="9.44140625" style="7" bestFit="1" customWidth="1"/>
    <col min="3083" max="3083" width="11" style="7" bestFit="1" customWidth="1"/>
    <col min="3084" max="3087" width="9.44140625" style="7" bestFit="1" customWidth="1"/>
    <col min="3088" max="3088" width="10.44140625" style="7" bestFit="1" customWidth="1"/>
    <col min="3089" max="3092" width="9.44140625" style="7" bestFit="1" customWidth="1"/>
    <col min="3093" max="3328" width="11.5546875" style="7"/>
    <col min="3329" max="3329" width="38.44140625" style="7" customWidth="1"/>
    <col min="3330" max="3334" width="19.44140625" style="7" customWidth="1"/>
    <col min="3335" max="3335" width="17.44140625" style="7" customWidth="1"/>
    <col min="3336" max="3336" width="12.109375" style="7" bestFit="1" customWidth="1"/>
    <col min="3337" max="3337" width="10.44140625" style="7" bestFit="1" customWidth="1"/>
    <col min="3338" max="3338" width="9.44140625" style="7" bestFit="1" customWidth="1"/>
    <col min="3339" max="3339" width="11" style="7" bestFit="1" customWidth="1"/>
    <col min="3340" max="3343" width="9.44140625" style="7" bestFit="1" customWidth="1"/>
    <col min="3344" max="3344" width="10.44140625" style="7" bestFit="1" customWidth="1"/>
    <col min="3345" max="3348" width="9.44140625" style="7" bestFit="1" customWidth="1"/>
    <col min="3349" max="3584" width="11.5546875" style="7"/>
    <col min="3585" max="3585" width="38.44140625" style="7" customWidth="1"/>
    <col min="3586" max="3590" width="19.44140625" style="7" customWidth="1"/>
    <col min="3591" max="3591" width="17.44140625" style="7" customWidth="1"/>
    <col min="3592" max="3592" width="12.109375" style="7" bestFit="1" customWidth="1"/>
    <col min="3593" max="3593" width="10.44140625" style="7" bestFit="1" customWidth="1"/>
    <col min="3594" max="3594" width="9.44140625" style="7" bestFit="1" customWidth="1"/>
    <col min="3595" max="3595" width="11" style="7" bestFit="1" customWidth="1"/>
    <col min="3596" max="3599" width="9.44140625" style="7" bestFit="1" customWidth="1"/>
    <col min="3600" max="3600" width="10.44140625" style="7" bestFit="1" customWidth="1"/>
    <col min="3601" max="3604" width="9.44140625" style="7" bestFit="1" customWidth="1"/>
    <col min="3605" max="3840" width="11.5546875" style="7"/>
    <col min="3841" max="3841" width="38.44140625" style="7" customWidth="1"/>
    <col min="3842" max="3846" width="19.44140625" style="7" customWidth="1"/>
    <col min="3847" max="3847" width="17.44140625" style="7" customWidth="1"/>
    <col min="3848" max="3848" width="12.109375" style="7" bestFit="1" customWidth="1"/>
    <col min="3849" max="3849" width="10.44140625" style="7" bestFit="1" customWidth="1"/>
    <col min="3850" max="3850" width="9.44140625" style="7" bestFit="1" customWidth="1"/>
    <col min="3851" max="3851" width="11" style="7" bestFit="1" customWidth="1"/>
    <col min="3852" max="3855" width="9.44140625" style="7" bestFit="1" customWidth="1"/>
    <col min="3856" max="3856" width="10.44140625" style="7" bestFit="1" customWidth="1"/>
    <col min="3857" max="3860" width="9.44140625" style="7" bestFit="1" customWidth="1"/>
    <col min="3861" max="4096" width="11.5546875" style="7"/>
    <col min="4097" max="4097" width="38.44140625" style="7" customWidth="1"/>
    <col min="4098" max="4102" width="19.44140625" style="7" customWidth="1"/>
    <col min="4103" max="4103" width="17.44140625" style="7" customWidth="1"/>
    <col min="4104" max="4104" width="12.109375" style="7" bestFit="1" customWidth="1"/>
    <col min="4105" max="4105" width="10.44140625" style="7" bestFit="1" customWidth="1"/>
    <col min="4106" max="4106" width="9.44140625" style="7" bestFit="1" customWidth="1"/>
    <col min="4107" max="4107" width="11" style="7" bestFit="1" customWidth="1"/>
    <col min="4108" max="4111" width="9.44140625" style="7" bestFit="1" customWidth="1"/>
    <col min="4112" max="4112" width="10.44140625" style="7" bestFit="1" customWidth="1"/>
    <col min="4113" max="4116" width="9.44140625" style="7" bestFit="1" customWidth="1"/>
    <col min="4117" max="4352" width="11.5546875" style="7"/>
    <col min="4353" max="4353" width="38.44140625" style="7" customWidth="1"/>
    <col min="4354" max="4358" width="19.44140625" style="7" customWidth="1"/>
    <col min="4359" max="4359" width="17.44140625" style="7" customWidth="1"/>
    <col min="4360" max="4360" width="12.109375" style="7" bestFit="1" customWidth="1"/>
    <col min="4361" max="4361" width="10.44140625" style="7" bestFit="1" customWidth="1"/>
    <col min="4362" max="4362" width="9.44140625" style="7" bestFit="1" customWidth="1"/>
    <col min="4363" max="4363" width="11" style="7" bestFit="1" customWidth="1"/>
    <col min="4364" max="4367" width="9.44140625" style="7" bestFit="1" customWidth="1"/>
    <col min="4368" max="4368" width="10.44140625" style="7" bestFit="1" customWidth="1"/>
    <col min="4369" max="4372" width="9.44140625" style="7" bestFit="1" customWidth="1"/>
    <col min="4373" max="4608" width="11.5546875" style="7"/>
    <col min="4609" max="4609" width="38.44140625" style="7" customWidth="1"/>
    <col min="4610" max="4614" width="19.44140625" style="7" customWidth="1"/>
    <col min="4615" max="4615" width="17.44140625" style="7" customWidth="1"/>
    <col min="4616" max="4616" width="12.109375" style="7" bestFit="1" customWidth="1"/>
    <col min="4617" max="4617" width="10.44140625" style="7" bestFit="1" customWidth="1"/>
    <col min="4618" max="4618" width="9.44140625" style="7" bestFit="1" customWidth="1"/>
    <col min="4619" max="4619" width="11" style="7" bestFit="1" customWidth="1"/>
    <col min="4620" max="4623" width="9.44140625" style="7" bestFit="1" customWidth="1"/>
    <col min="4624" max="4624" width="10.44140625" style="7" bestFit="1" customWidth="1"/>
    <col min="4625" max="4628" width="9.44140625" style="7" bestFit="1" customWidth="1"/>
    <col min="4629" max="4864" width="11.5546875" style="7"/>
    <col min="4865" max="4865" width="38.44140625" style="7" customWidth="1"/>
    <col min="4866" max="4870" width="19.44140625" style="7" customWidth="1"/>
    <col min="4871" max="4871" width="17.44140625" style="7" customWidth="1"/>
    <col min="4872" max="4872" width="12.109375" style="7" bestFit="1" customWidth="1"/>
    <col min="4873" max="4873" width="10.44140625" style="7" bestFit="1" customWidth="1"/>
    <col min="4874" max="4874" width="9.44140625" style="7" bestFit="1" customWidth="1"/>
    <col min="4875" max="4875" width="11" style="7" bestFit="1" customWidth="1"/>
    <col min="4876" max="4879" width="9.44140625" style="7" bestFit="1" customWidth="1"/>
    <col min="4880" max="4880" width="10.44140625" style="7" bestFit="1" customWidth="1"/>
    <col min="4881" max="4884" width="9.44140625" style="7" bestFit="1" customWidth="1"/>
    <col min="4885" max="5120" width="11.5546875" style="7"/>
    <col min="5121" max="5121" width="38.44140625" style="7" customWidth="1"/>
    <col min="5122" max="5126" width="19.44140625" style="7" customWidth="1"/>
    <col min="5127" max="5127" width="17.44140625" style="7" customWidth="1"/>
    <col min="5128" max="5128" width="12.109375" style="7" bestFit="1" customWidth="1"/>
    <col min="5129" max="5129" width="10.44140625" style="7" bestFit="1" customWidth="1"/>
    <col min="5130" max="5130" width="9.44140625" style="7" bestFit="1" customWidth="1"/>
    <col min="5131" max="5131" width="11" style="7" bestFit="1" customWidth="1"/>
    <col min="5132" max="5135" width="9.44140625" style="7" bestFit="1" customWidth="1"/>
    <col min="5136" max="5136" width="10.44140625" style="7" bestFit="1" customWidth="1"/>
    <col min="5137" max="5140" width="9.44140625" style="7" bestFit="1" customWidth="1"/>
    <col min="5141" max="5376" width="11.5546875" style="7"/>
    <col min="5377" max="5377" width="38.44140625" style="7" customWidth="1"/>
    <col min="5378" max="5382" width="19.44140625" style="7" customWidth="1"/>
    <col min="5383" max="5383" width="17.44140625" style="7" customWidth="1"/>
    <col min="5384" max="5384" width="12.109375" style="7" bestFit="1" customWidth="1"/>
    <col min="5385" max="5385" width="10.44140625" style="7" bestFit="1" customWidth="1"/>
    <col min="5386" max="5386" width="9.44140625" style="7" bestFit="1" customWidth="1"/>
    <col min="5387" max="5387" width="11" style="7" bestFit="1" customWidth="1"/>
    <col min="5388" max="5391" width="9.44140625" style="7" bestFit="1" customWidth="1"/>
    <col min="5392" max="5392" width="10.44140625" style="7" bestFit="1" customWidth="1"/>
    <col min="5393" max="5396" width="9.44140625" style="7" bestFit="1" customWidth="1"/>
    <col min="5397" max="5632" width="11.5546875" style="7"/>
    <col min="5633" max="5633" width="38.44140625" style="7" customWidth="1"/>
    <col min="5634" max="5638" width="19.44140625" style="7" customWidth="1"/>
    <col min="5639" max="5639" width="17.44140625" style="7" customWidth="1"/>
    <col min="5640" max="5640" width="12.109375" style="7" bestFit="1" customWidth="1"/>
    <col min="5641" max="5641" width="10.44140625" style="7" bestFit="1" customWidth="1"/>
    <col min="5642" max="5642" width="9.44140625" style="7" bestFit="1" customWidth="1"/>
    <col min="5643" max="5643" width="11" style="7" bestFit="1" customWidth="1"/>
    <col min="5644" max="5647" width="9.44140625" style="7" bestFit="1" customWidth="1"/>
    <col min="5648" max="5648" width="10.44140625" style="7" bestFit="1" customWidth="1"/>
    <col min="5649" max="5652" width="9.44140625" style="7" bestFit="1" customWidth="1"/>
    <col min="5653" max="5888" width="11.5546875" style="7"/>
    <col min="5889" max="5889" width="38.44140625" style="7" customWidth="1"/>
    <col min="5890" max="5894" width="19.44140625" style="7" customWidth="1"/>
    <col min="5895" max="5895" width="17.44140625" style="7" customWidth="1"/>
    <col min="5896" max="5896" width="12.109375" style="7" bestFit="1" customWidth="1"/>
    <col min="5897" max="5897" width="10.44140625" style="7" bestFit="1" customWidth="1"/>
    <col min="5898" max="5898" width="9.44140625" style="7" bestFit="1" customWidth="1"/>
    <col min="5899" max="5899" width="11" style="7" bestFit="1" customWidth="1"/>
    <col min="5900" max="5903" width="9.44140625" style="7" bestFit="1" customWidth="1"/>
    <col min="5904" max="5904" width="10.44140625" style="7" bestFit="1" customWidth="1"/>
    <col min="5905" max="5908" width="9.44140625" style="7" bestFit="1" customWidth="1"/>
    <col min="5909" max="6144" width="11.5546875" style="7"/>
    <col min="6145" max="6145" width="38.44140625" style="7" customWidth="1"/>
    <col min="6146" max="6150" width="19.44140625" style="7" customWidth="1"/>
    <col min="6151" max="6151" width="17.44140625" style="7" customWidth="1"/>
    <col min="6152" max="6152" width="12.109375" style="7" bestFit="1" customWidth="1"/>
    <col min="6153" max="6153" width="10.44140625" style="7" bestFit="1" customWidth="1"/>
    <col min="6154" max="6154" width="9.44140625" style="7" bestFit="1" customWidth="1"/>
    <col min="6155" max="6155" width="11" style="7" bestFit="1" customWidth="1"/>
    <col min="6156" max="6159" width="9.44140625" style="7" bestFit="1" customWidth="1"/>
    <col min="6160" max="6160" width="10.44140625" style="7" bestFit="1" customWidth="1"/>
    <col min="6161" max="6164" width="9.44140625" style="7" bestFit="1" customWidth="1"/>
    <col min="6165" max="6400" width="11.5546875" style="7"/>
    <col min="6401" max="6401" width="38.44140625" style="7" customWidth="1"/>
    <col min="6402" max="6406" width="19.44140625" style="7" customWidth="1"/>
    <col min="6407" max="6407" width="17.44140625" style="7" customWidth="1"/>
    <col min="6408" max="6408" width="12.109375" style="7" bestFit="1" customWidth="1"/>
    <col min="6409" max="6409" width="10.44140625" style="7" bestFit="1" customWidth="1"/>
    <col min="6410" max="6410" width="9.44140625" style="7" bestFit="1" customWidth="1"/>
    <col min="6411" max="6411" width="11" style="7" bestFit="1" customWidth="1"/>
    <col min="6412" max="6415" width="9.44140625" style="7" bestFit="1" customWidth="1"/>
    <col min="6416" max="6416" width="10.44140625" style="7" bestFit="1" customWidth="1"/>
    <col min="6417" max="6420" width="9.44140625" style="7" bestFit="1" customWidth="1"/>
    <col min="6421" max="6656" width="11.5546875" style="7"/>
    <col min="6657" max="6657" width="38.44140625" style="7" customWidth="1"/>
    <col min="6658" max="6662" width="19.44140625" style="7" customWidth="1"/>
    <col min="6663" max="6663" width="17.44140625" style="7" customWidth="1"/>
    <col min="6664" max="6664" width="12.109375" style="7" bestFit="1" customWidth="1"/>
    <col min="6665" max="6665" width="10.44140625" style="7" bestFit="1" customWidth="1"/>
    <col min="6666" max="6666" width="9.44140625" style="7" bestFit="1" customWidth="1"/>
    <col min="6667" max="6667" width="11" style="7" bestFit="1" customWidth="1"/>
    <col min="6668" max="6671" width="9.44140625" style="7" bestFit="1" customWidth="1"/>
    <col min="6672" max="6672" width="10.44140625" style="7" bestFit="1" customWidth="1"/>
    <col min="6673" max="6676" width="9.44140625" style="7" bestFit="1" customWidth="1"/>
    <col min="6677" max="6912" width="11.5546875" style="7"/>
    <col min="6913" max="6913" width="38.44140625" style="7" customWidth="1"/>
    <col min="6914" max="6918" width="19.44140625" style="7" customWidth="1"/>
    <col min="6919" max="6919" width="17.44140625" style="7" customWidth="1"/>
    <col min="6920" max="6920" width="12.109375" style="7" bestFit="1" customWidth="1"/>
    <col min="6921" max="6921" width="10.44140625" style="7" bestFit="1" customWidth="1"/>
    <col min="6922" max="6922" width="9.44140625" style="7" bestFit="1" customWidth="1"/>
    <col min="6923" max="6923" width="11" style="7" bestFit="1" customWidth="1"/>
    <col min="6924" max="6927" width="9.44140625" style="7" bestFit="1" customWidth="1"/>
    <col min="6928" max="6928" width="10.44140625" style="7" bestFit="1" customWidth="1"/>
    <col min="6929" max="6932" width="9.44140625" style="7" bestFit="1" customWidth="1"/>
    <col min="6933" max="7168" width="11.5546875" style="7"/>
    <col min="7169" max="7169" width="38.44140625" style="7" customWidth="1"/>
    <col min="7170" max="7174" width="19.44140625" style="7" customWidth="1"/>
    <col min="7175" max="7175" width="17.44140625" style="7" customWidth="1"/>
    <col min="7176" max="7176" width="12.109375" style="7" bestFit="1" customWidth="1"/>
    <col min="7177" max="7177" width="10.44140625" style="7" bestFit="1" customWidth="1"/>
    <col min="7178" max="7178" width="9.44140625" style="7" bestFit="1" customWidth="1"/>
    <col min="7179" max="7179" width="11" style="7" bestFit="1" customWidth="1"/>
    <col min="7180" max="7183" width="9.44140625" style="7" bestFit="1" customWidth="1"/>
    <col min="7184" max="7184" width="10.44140625" style="7" bestFit="1" customWidth="1"/>
    <col min="7185" max="7188" width="9.44140625" style="7" bestFit="1" customWidth="1"/>
    <col min="7189" max="7424" width="11.5546875" style="7"/>
    <col min="7425" max="7425" width="38.44140625" style="7" customWidth="1"/>
    <col min="7426" max="7430" width="19.44140625" style="7" customWidth="1"/>
    <col min="7431" max="7431" width="17.44140625" style="7" customWidth="1"/>
    <col min="7432" max="7432" width="12.109375" style="7" bestFit="1" customWidth="1"/>
    <col min="7433" max="7433" width="10.44140625" style="7" bestFit="1" customWidth="1"/>
    <col min="7434" max="7434" width="9.44140625" style="7" bestFit="1" customWidth="1"/>
    <col min="7435" max="7435" width="11" style="7" bestFit="1" customWidth="1"/>
    <col min="7436" max="7439" width="9.44140625" style="7" bestFit="1" customWidth="1"/>
    <col min="7440" max="7440" width="10.44140625" style="7" bestFit="1" customWidth="1"/>
    <col min="7441" max="7444" width="9.44140625" style="7" bestFit="1" customWidth="1"/>
    <col min="7445" max="7680" width="11.5546875" style="7"/>
    <col min="7681" max="7681" width="38.44140625" style="7" customWidth="1"/>
    <col min="7682" max="7686" width="19.44140625" style="7" customWidth="1"/>
    <col min="7687" max="7687" width="17.44140625" style="7" customWidth="1"/>
    <col min="7688" max="7688" width="12.109375" style="7" bestFit="1" customWidth="1"/>
    <col min="7689" max="7689" width="10.44140625" style="7" bestFit="1" customWidth="1"/>
    <col min="7690" max="7690" width="9.44140625" style="7" bestFit="1" customWidth="1"/>
    <col min="7691" max="7691" width="11" style="7" bestFit="1" customWidth="1"/>
    <col min="7692" max="7695" width="9.44140625" style="7" bestFit="1" customWidth="1"/>
    <col min="7696" max="7696" width="10.44140625" style="7" bestFit="1" customWidth="1"/>
    <col min="7697" max="7700" width="9.44140625" style="7" bestFit="1" customWidth="1"/>
    <col min="7701" max="7936" width="11.5546875" style="7"/>
    <col min="7937" max="7937" width="38.44140625" style="7" customWidth="1"/>
    <col min="7938" max="7942" width="19.44140625" style="7" customWidth="1"/>
    <col min="7943" max="7943" width="17.44140625" style="7" customWidth="1"/>
    <col min="7944" max="7944" width="12.109375" style="7" bestFit="1" customWidth="1"/>
    <col min="7945" max="7945" width="10.44140625" style="7" bestFit="1" customWidth="1"/>
    <col min="7946" max="7946" width="9.44140625" style="7" bestFit="1" customWidth="1"/>
    <col min="7947" max="7947" width="11" style="7" bestFit="1" customWidth="1"/>
    <col min="7948" max="7951" width="9.44140625" style="7" bestFit="1" customWidth="1"/>
    <col min="7952" max="7952" width="10.44140625" style="7" bestFit="1" customWidth="1"/>
    <col min="7953" max="7956" width="9.44140625" style="7" bestFit="1" customWidth="1"/>
    <col min="7957" max="8192" width="11.5546875" style="7"/>
    <col min="8193" max="8193" width="38.44140625" style="7" customWidth="1"/>
    <col min="8194" max="8198" width="19.44140625" style="7" customWidth="1"/>
    <col min="8199" max="8199" width="17.44140625" style="7" customWidth="1"/>
    <col min="8200" max="8200" width="12.109375" style="7" bestFit="1" customWidth="1"/>
    <col min="8201" max="8201" width="10.44140625" style="7" bestFit="1" customWidth="1"/>
    <col min="8202" max="8202" width="9.44140625" style="7" bestFit="1" customWidth="1"/>
    <col min="8203" max="8203" width="11" style="7" bestFit="1" customWidth="1"/>
    <col min="8204" max="8207" width="9.44140625" style="7" bestFit="1" customWidth="1"/>
    <col min="8208" max="8208" width="10.44140625" style="7" bestFit="1" customWidth="1"/>
    <col min="8209" max="8212" width="9.44140625" style="7" bestFit="1" customWidth="1"/>
    <col min="8213" max="8448" width="11.5546875" style="7"/>
    <col min="8449" max="8449" width="38.44140625" style="7" customWidth="1"/>
    <col min="8450" max="8454" width="19.44140625" style="7" customWidth="1"/>
    <col min="8455" max="8455" width="17.44140625" style="7" customWidth="1"/>
    <col min="8456" max="8456" width="12.109375" style="7" bestFit="1" customWidth="1"/>
    <col min="8457" max="8457" width="10.44140625" style="7" bestFit="1" customWidth="1"/>
    <col min="8458" max="8458" width="9.44140625" style="7" bestFit="1" customWidth="1"/>
    <col min="8459" max="8459" width="11" style="7" bestFit="1" customWidth="1"/>
    <col min="8460" max="8463" width="9.44140625" style="7" bestFit="1" customWidth="1"/>
    <col min="8464" max="8464" width="10.44140625" style="7" bestFit="1" customWidth="1"/>
    <col min="8465" max="8468" width="9.44140625" style="7" bestFit="1" customWidth="1"/>
    <col min="8469" max="8704" width="11.5546875" style="7"/>
    <col min="8705" max="8705" width="38.44140625" style="7" customWidth="1"/>
    <col min="8706" max="8710" width="19.44140625" style="7" customWidth="1"/>
    <col min="8711" max="8711" width="17.44140625" style="7" customWidth="1"/>
    <col min="8712" max="8712" width="12.109375" style="7" bestFit="1" customWidth="1"/>
    <col min="8713" max="8713" width="10.44140625" style="7" bestFit="1" customWidth="1"/>
    <col min="8714" max="8714" width="9.44140625" style="7" bestFit="1" customWidth="1"/>
    <col min="8715" max="8715" width="11" style="7" bestFit="1" customWidth="1"/>
    <col min="8716" max="8719" width="9.44140625" style="7" bestFit="1" customWidth="1"/>
    <col min="8720" max="8720" width="10.44140625" style="7" bestFit="1" customWidth="1"/>
    <col min="8721" max="8724" width="9.44140625" style="7" bestFit="1" customWidth="1"/>
    <col min="8725" max="8960" width="11.5546875" style="7"/>
    <col min="8961" max="8961" width="38.44140625" style="7" customWidth="1"/>
    <col min="8962" max="8966" width="19.44140625" style="7" customWidth="1"/>
    <col min="8967" max="8967" width="17.44140625" style="7" customWidth="1"/>
    <col min="8968" max="8968" width="12.109375" style="7" bestFit="1" customWidth="1"/>
    <col min="8969" max="8969" width="10.44140625" style="7" bestFit="1" customWidth="1"/>
    <col min="8970" max="8970" width="9.44140625" style="7" bestFit="1" customWidth="1"/>
    <col min="8971" max="8971" width="11" style="7" bestFit="1" customWidth="1"/>
    <col min="8972" max="8975" width="9.44140625" style="7" bestFit="1" customWidth="1"/>
    <col min="8976" max="8976" width="10.44140625" style="7" bestFit="1" customWidth="1"/>
    <col min="8977" max="8980" width="9.44140625" style="7" bestFit="1" customWidth="1"/>
    <col min="8981" max="9216" width="11.5546875" style="7"/>
    <col min="9217" max="9217" width="38.44140625" style="7" customWidth="1"/>
    <col min="9218" max="9222" width="19.44140625" style="7" customWidth="1"/>
    <col min="9223" max="9223" width="17.44140625" style="7" customWidth="1"/>
    <col min="9224" max="9224" width="12.109375" style="7" bestFit="1" customWidth="1"/>
    <col min="9225" max="9225" width="10.44140625" style="7" bestFit="1" customWidth="1"/>
    <col min="9226" max="9226" width="9.44140625" style="7" bestFit="1" customWidth="1"/>
    <col min="9227" max="9227" width="11" style="7" bestFit="1" customWidth="1"/>
    <col min="9228" max="9231" width="9.44140625" style="7" bestFit="1" customWidth="1"/>
    <col min="9232" max="9232" width="10.44140625" style="7" bestFit="1" customWidth="1"/>
    <col min="9233" max="9236" width="9.44140625" style="7" bestFit="1" customWidth="1"/>
    <col min="9237" max="9472" width="11.5546875" style="7"/>
    <col min="9473" max="9473" width="38.44140625" style="7" customWidth="1"/>
    <col min="9474" max="9478" width="19.44140625" style="7" customWidth="1"/>
    <col min="9479" max="9479" width="17.44140625" style="7" customWidth="1"/>
    <col min="9480" max="9480" width="12.109375" style="7" bestFit="1" customWidth="1"/>
    <col min="9481" max="9481" width="10.44140625" style="7" bestFit="1" customWidth="1"/>
    <col min="9482" max="9482" width="9.44140625" style="7" bestFit="1" customWidth="1"/>
    <col min="9483" max="9483" width="11" style="7" bestFit="1" customWidth="1"/>
    <col min="9484" max="9487" width="9.44140625" style="7" bestFit="1" customWidth="1"/>
    <col min="9488" max="9488" width="10.44140625" style="7" bestFit="1" customWidth="1"/>
    <col min="9489" max="9492" width="9.44140625" style="7" bestFit="1" customWidth="1"/>
    <col min="9493" max="9728" width="11.5546875" style="7"/>
    <col min="9729" max="9729" width="38.44140625" style="7" customWidth="1"/>
    <col min="9730" max="9734" width="19.44140625" style="7" customWidth="1"/>
    <col min="9735" max="9735" width="17.44140625" style="7" customWidth="1"/>
    <col min="9736" max="9736" width="12.109375" style="7" bestFit="1" customWidth="1"/>
    <col min="9737" max="9737" width="10.44140625" style="7" bestFit="1" customWidth="1"/>
    <col min="9738" max="9738" width="9.44140625" style="7" bestFit="1" customWidth="1"/>
    <col min="9739" max="9739" width="11" style="7" bestFit="1" customWidth="1"/>
    <col min="9740" max="9743" width="9.44140625" style="7" bestFit="1" customWidth="1"/>
    <col min="9744" max="9744" width="10.44140625" style="7" bestFit="1" customWidth="1"/>
    <col min="9745" max="9748" width="9.44140625" style="7" bestFit="1" customWidth="1"/>
    <col min="9749" max="9984" width="11.5546875" style="7"/>
    <col min="9985" max="9985" width="38.44140625" style="7" customWidth="1"/>
    <col min="9986" max="9990" width="19.44140625" style="7" customWidth="1"/>
    <col min="9991" max="9991" width="17.44140625" style="7" customWidth="1"/>
    <col min="9992" max="9992" width="12.109375" style="7" bestFit="1" customWidth="1"/>
    <col min="9993" max="9993" width="10.44140625" style="7" bestFit="1" customWidth="1"/>
    <col min="9994" max="9994" width="9.44140625" style="7" bestFit="1" customWidth="1"/>
    <col min="9995" max="9995" width="11" style="7" bestFit="1" customWidth="1"/>
    <col min="9996" max="9999" width="9.44140625" style="7" bestFit="1" customWidth="1"/>
    <col min="10000" max="10000" width="10.44140625" style="7" bestFit="1" customWidth="1"/>
    <col min="10001" max="10004" width="9.44140625" style="7" bestFit="1" customWidth="1"/>
    <col min="10005" max="10240" width="11.5546875" style="7"/>
    <col min="10241" max="10241" width="38.44140625" style="7" customWidth="1"/>
    <col min="10242" max="10246" width="19.44140625" style="7" customWidth="1"/>
    <col min="10247" max="10247" width="17.44140625" style="7" customWidth="1"/>
    <col min="10248" max="10248" width="12.109375" style="7" bestFit="1" customWidth="1"/>
    <col min="10249" max="10249" width="10.44140625" style="7" bestFit="1" customWidth="1"/>
    <col min="10250" max="10250" width="9.44140625" style="7" bestFit="1" customWidth="1"/>
    <col min="10251" max="10251" width="11" style="7" bestFit="1" customWidth="1"/>
    <col min="10252" max="10255" width="9.44140625" style="7" bestFit="1" customWidth="1"/>
    <col min="10256" max="10256" width="10.44140625" style="7" bestFit="1" customWidth="1"/>
    <col min="10257" max="10260" width="9.44140625" style="7" bestFit="1" customWidth="1"/>
    <col min="10261" max="10496" width="11.5546875" style="7"/>
    <col min="10497" max="10497" width="38.44140625" style="7" customWidth="1"/>
    <col min="10498" max="10502" width="19.44140625" style="7" customWidth="1"/>
    <col min="10503" max="10503" width="17.44140625" style="7" customWidth="1"/>
    <col min="10504" max="10504" width="12.109375" style="7" bestFit="1" customWidth="1"/>
    <col min="10505" max="10505" width="10.44140625" style="7" bestFit="1" customWidth="1"/>
    <col min="10506" max="10506" width="9.44140625" style="7" bestFit="1" customWidth="1"/>
    <col min="10507" max="10507" width="11" style="7" bestFit="1" customWidth="1"/>
    <col min="10508" max="10511" width="9.44140625" style="7" bestFit="1" customWidth="1"/>
    <col min="10512" max="10512" width="10.44140625" style="7" bestFit="1" customWidth="1"/>
    <col min="10513" max="10516" width="9.44140625" style="7" bestFit="1" customWidth="1"/>
    <col min="10517" max="10752" width="11.5546875" style="7"/>
    <col min="10753" max="10753" width="38.44140625" style="7" customWidth="1"/>
    <col min="10754" max="10758" width="19.44140625" style="7" customWidth="1"/>
    <col min="10759" max="10759" width="17.44140625" style="7" customWidth="1"/>
    <col min="10760" max="10760" width="12.109375" style="7" bestFit="1" customWidth="1"/>
    <col min="10761" max="10761" width="10.44140625" style="7" bestFit="1" customWidth="1"/>
    <col min="10762" max="10762" width="9.44140625" style="7" bestFit="1" customWidth="1"/>
    <col min="10763" max="10763" width="11" style="7" bestFit="1" customWidth="1"/>
    <col min="10764" max="10767" width="9.44140625" style="7" bestFit="1" customWidth="1"/>
    <col min="10768" max="10768" width="10.44140625" style="7" bestFit="1" customWidth="1"/>
    <col min="10769" max="10772" width="9.44140625" style="7" bestFit="1" customWidth="1"/>
    <col min="10773" max="11008" width="11.5546875" style="7"/>
    <col min="11009" max="11009" width="38.44140625" style="7" customWidth="1"/>
    <col min="11010" max="11014" width="19.44140625" style="7" customWidth="1"/>
    <col min="11015" max="11015" width="17.44140625" style="7" customWidth="1"/>
    <col min="11016" max="11016" width="12.109375" style="7" bestFit="1" customWidth="1"/>
    <col min="11017" max="11017" width="10.44140625" style="7" bestFit="1" customWidth="1"/>
    <col min="11018" max="11018" width="9.44140625" style="7" bestFit="1" customWidth="1"/>
    <col min="11019" max="11019" width="11" style="7" bestFit="1" customWidth="1"/>
    <col min="11020" max="11023" width="9.44140625" style="7" bestFit="1" customWidth="1"/>
    <col min="11024" max="11024" width="10.44140625" style="7" bestFit="1" customWidth="1"/>
    <col min="11025" max="11028" width="9.44140625" style="7" bestFit="1" customWidth="1"/>
    <col min="11029" max="11264" width="11.5546875" style="7"/>
    <col min="11265" max="11265" width="38.44140625" style="7" customWidth="1"/>
    <col min="11266" max="11270" width="19.44140625" style="7" customWidth="1"/>
    <col min="11271" max="11271" width="17.44140625" style="7" customWidth="1"/>
    <col min="11272" max="11272" width="12.109375" style="7" bestFit="1" customWidth="1"/>
    <col min="11273" max="11273" width="10.44140625" style="7" bestFit="1" customWidth="1"/>
    <col min="11274" max="11274" width="9.44140625" style="7" bestFit="1" customWidth="1"/>
    <col min="11275" max="11275" width="11" style="7" bestFit="1" customWidth="1"/>
    <col min="11276" max="11279" width="9.44140625" style="7" bestFit="1" customWidth="1"/>
    <col min="11280" max="11280" width="10.44140625" style="7" bestFit="1" customWidth="1"/>
    <col min="11281" max="11284" width="9.44140625" style="7" bestFit="1" customWidth="1"/>
    <col min="11285" max="11520" width="11.5546875" style="7"/>
    <col min="11521" max="11521" width="38.44140625" style="7" customWidth="1"/>
    <col min="11522" max="11526" width="19.44140625" style="7" customWidth="1"/>
    <col min="11527" max="11527" width="17.44140625" style="7" customWidth="1"/>
    <col min="11528" max="11528" width="12.109375" style="7" bestFit="1" customWidth="1"/>
    <col min="11529" max="11529" width="10.44140625" style="7" bestFit="1" customWidth="1"/>
    <col min="11530" max="11530" width="9.44140625" style="7" bestFit="1" customWidth="1"/>
    <col min="11531" max="11531" width="11" style="7" bestFit="1" customWidth="1"/>
    <col min="11532" max="11535" width="9.44140625" style="7" bestFit="1" customWidth="1"/>
    <col min="11536" max="11536" width="10.44140625" style="7" bestFit="1" customWidth="1"/>
    <col min="11537" max="11540" width="9.44140625" style="7" bestFit="1" customWidth="1"/>
    <col min="11541" max="11776" width="11.5546875" style="7"/>
    <col min="11777" max="11777" width="38.44140625" style="7" customWidth="1"/>
    <col min="11778" max="11782" width="19.44140625" style="7" customWidth="1"/>
    <col min="11783" max="11783" width="17.44140625" style="7" customWidth="1"/>
    <col min="11784" max="11784" width="12.109375" style="7" bestFit="1" customWidth="1"/>
    <col min="11785" max="11785" width="10.44140625" style="7" bestFit="1" customWidth="1"/>
    <col min="11786" max="11786" width="9.44140625" style="7" bestFit="1" customWidth="1"/>
    <col min="11787" max="11787" width="11" style="7" bestFit="1" customWidth="1"/>
    <col min="11788" max="11791" width="9.44140625" style="7" bestFit="1" customWidth="1"/>
    <col min="11792" max="11792" width="10.44140625" style="7" bestFit="1" customWidth="1"/>
    <col min="11793" max="11796" width="9.44140625" style="7" bestFit="1" customWidth="1"/>
    <col min="11797" max="12032" width="11.5546875" style="7"/>
    <col min="12033" max="12033" width="38.44140625" style="7" customWidth="1"/>
    <col min="12034" max="12038" width="19.44140625" style="7" customWidth="1"/>
    <col min="12039" max="12039" width="17.44140625" style="7" customWidth="1"/>
    <col min="12040" max="12040" width="12.109375" style="7" bestFit="1" customWidth="1"/>
    <col min="12041" max="12041" width="10.44140625" style="7" bestFit="1" customWidth="1"/>
    <col min="12042" max="12042" width="9.44140625" style="7" bestFit="1" customWidth="1"/>
    <col min="12043" max="12043" width="11" style="7" bestFit="1" customWidth="1"/>
    <col min="12044" max="12047" width="9.44140625" style="7" bestFit="1" customWidth="1"/>
    <col min="12048" max="12048" width="10.44140625" style="7" bestFit="1" customWidth="1"/>
    <col min="12049" max="12052" width="9.44140625" style="7" bestFit="1" customWidth="1"/>
    <col min="12053" max="12288" width="11.5546875" style="7"/>
    <col min="12289" max="12289" width="38.44140625" style="7" customWidth="1"/>
    <col min="12290" max="12294" width="19.44140625" style="7" customWidth="1"/>
    <col min="12295" max="12295" width="17.44140625" style="7" customWidth="1"/>
    <col min="12296" max="12296" width="12.109375" style="7" bestFit="1" customWidth="1"/>
    <col min="12297" max="12297" width="10.44140625" style="7" bestFit="1" customWidth="1"/>
    <col min="12298" max="12298" width="9.44140625" style="7" bestFit="1" customWidth="1"/>
    <col min="12299" max="12299" width="11" style="7" bestFit="1" customWidth="1"/>
    <col min="12300" max="12303" width="9.44140625" style="7" bestFit="1" customWidth="1"/>
    <col min="12304" max="12304" width="10.44140625" style="7" bestFit="1" customWidth="1"/>
    <col min="12305" max="12308" width="9.44140625" style="7" bestFit="1" customWidth="1"/>
    <col min="12309" max="12544" width="11.5546875" style="7"/>
    <col min="12545" max="12545" width="38.44140625" style="7" customWidth="1"/>
    <col min="12546" max="12550" width="19.44140625" style="7" customWidth="1"/>
    <col min="12551" max="12551" width="17.44140625" style="7" customWidth="1"/>
    <col min="12552" max="12552" width="12.109375" style="7" bestFit="1" customWidth="1"/>
    <col min="12553" max="12553" width="10.44140625" style="7" bestFit="1" customWidth="1"/>
    <col min="12554" max="12554" width="9.44140625" style="7" bestFit="1" customWidth="1"/>
    <col min="12555" max="12555" width="11" style="7" bestFit="1" customWidth="1"/>
    <col min="12556" max="12559" width="9.44140625" style="7" bestFit="1" customWidth="1"/>
    <col min="12560" max="12560" width="10.44140625" style="7" bestFit="1" customWidth="1"/>
    <col min="12561" max="12564" width="9.44140625" style="7" bestFit="1" customWidth="1"/>
    <col min="12565" max="12800" width="11.5546875" style="7"/>
    <col min="12801" max="12801" width="38.44140625" style="7" customWidth="1"/>
    <col min="12802" max="12806" width="19.44140625" style="7" customWidth="1"/>
    <col min="12807" max="12807" width="17.44140625" style="7" customWidth="1"/>
    <col min="12808" max="12808" width="12.109375" style="7" bestFit="1" customWidth="1"/>
    <col min="12809" max="12809" width="10.44140625" style="7" bestFit="1" customWidth="1"/>
    <col min="12810" max="12810" width="9.44140625" style="7" bestFit="1" customWidth="1"/>
    <col min="12811" max="12811" width="11" style="7" bestFit="1" customWidth="1"/>
    <col min="12812" max="12815" width="9.44140625" style="7" bestFit="1" customWidth="1"/>
    <col min="12816" max="12816" width="10.44140625" style="7" bestFit="1" customWidth="1"/>
    <col min="12817" max="12820" width="9.44140625" style="7" bestFit="1" customWidth="1"/>
    <col min="12821" max="13056" width="11.5546875" style="7"/>
    <col min="13057" max="13057" width="38.44140625" style="7" customWidth="1"/>
    <col min="13058" max="13062" width="19.44140625" style="7" customWidth="1"/>
    <col min="13063" max="13063" width="17.44140625" style="7" customWidth="1"/>
    <col min="13064" max="13064" width="12.109375" style="7" bestFit="1" customWidth="1"/>
    <col min="13065" max="13065" width="10.44140625" style="7" bestFit="1" customWidth="1"/>
    <col min="13066" max="13066" width="9.44140625" style="7" bestFit="1" customWidth="1"/>
    <col min="13067" max="13067" width="11" style="7" bestFit="1" customWidth="1"/>
    <col min="13068" max="13071" width="9.44140625" style="7" bestFit="1" customWidth="1"/>
    <col min="13072" max="13072" width="10.44140625" style="7" bestFit="1" customWidth="1"/>
    <col min="13073" max="13076" width="9.44140625" style="7" bestFit="1" customWidth="1"/>
    <col min="13077" max="13312" width="11.5546875" style="7"/>
    <col min="13313" max="13313" width="38.44140625" style="7" customWidth="1"/>
    <col min="13314" max="13318" width="19.44140625" style="7" customWidth="1"/>
    <col min="13319" max="13319" width="17.44140625" style="7" customWidth="1"/>
    <col min="13320" max="13320" width="12.109375" style="7" bestFit="1" customWidth="1"/>
    <col min="13321" max="13321" width="10.44140625" style="7" bestFit="1" customWidth="1"/>
    <col min="13322" max="13322" width="9.44140625" style="7" bestFit="1" customWidth="1"/>
    <col min="13323" max="13323" width="11" style="7" bestFit="1" customWidth="1"/>
    <col min="13324" max="13327" width="9.44140625" style="7" bestFit="1" customWidth="1"/>
    <col min="13328" max="13328" width="10.44140625" style="7" bestFit="1" customWidth="1"/>
    <col min="13329" max="13332" width="9.44140625" style="7" bestFit="1" customWidth="1"/>
    <col min="13333" max="13568" width="11.5546875" style="7"/>
    <col min="13569" max="13569" width="38.44140625" style="7" customWidth="1"/>
    <col min="13570" max="13574" width="19.44140625" style="7" customWidth="1"/>
    <col min="13575" max="13575" width="17.44140625" style="7" customWidth="1"/>
    <col min="13576" max="13576" width="12.109375" style="7" bestFit="1" customWidth="1"/>
    <col min="13577" max="13577" width="10.44140625" style="7" bestFit="1" customWidth="1"/>
    <col min="13578" max="13578" width="9.44140625" style="7" bestFit="1" customWidth="1"/>
    <col min="13579" max="13579" width="11" style="7" bestFit="1" customWidth="1"/>
    <col min="13580" max="13583" width="9.44140625" style="7" bestFit="1" customWidth="1"/>
    <col min="13584" max="13584" width="10.44140625" style="7" bestFit="1" customWidth="1"/>
    <col min="13585" max="13588" width="9.44140625" style="7" bestFit="1" customWidth="1"/>
    <col min="13589" max="13824" width="11.5546875" style="7"/>
    <col min="13825" max="13825" width="38.44140625" style="7" customWidth="1"/>
    <col min="13826" max="13830" width="19.44140625" style="7" customWidth="1"/>
    <col min="13831" max="13831" width="17.44140625" style="7" customWidth="1"/>
    <col min="13832" max="13832" width="12.109375" style="7" bestFit="1" customWidth="1"/>
    <col min="13833" max="13833" width="10.44140625" style="7" bestFit="1" customWidth="1"/>
    <col min="13834" max="13834" width="9.44140625" style="7" bestFit="1" customWidth="1"/>
    <col min="13835" max="13835" width="11" style="7" bestFit="1" customWidth="1"/>
    <col min="13836" max="13839" width="9.44140625" style="7" bestFit="1" customWidth="1"/>
    <col min="13840" max="13840" width="10.44140625" style="7" bestFit="1" customWidth="1"/>
    <col min="13841" max="13844" width="9.44140625" style="7" bestFit="1" customWidth="1"/>
    <col min="13845" max="14080" width="11.5546875" style="7"/>
    <col min="14081" max="14081" width="38.44140625" style="7" customWidth="1"/>
    <col min="14082" max="14086" width="19.44140625" style="7" customWidth="1"/>
    <col min="14087" max="14087" width="17.44140625" style="7" customWidth="1"/>
    <col min="14088" max="14088" width="12.109375" style="7" bestFit="1" customWidth="1"/>
    <col min="14089" max="14089" width="10.44140625" style="7" bestFit="1" customWidth="1"/>
    <col min="14090" max="14090" width="9.44140625" style="7" bestFit="1" customWidth="1"/>
    <col min="14091" max="14091" width="11" style="7" bestFit="1" customWidth="1"/>
    <col min="14092" max="14095" width="9.44140625" style="7" bestFit="1" customWidth="1"/>
    <col min="14096" max="14096" width="10.44140625" style="7" bestFit="1" customWidth="1"/>
    <col min="14097" max="14100" width="9.44140625" style="7" bestFit="1" customWidth="1"/>
    <col min="14101" max="14336" width="11.5546875" style="7"/>
    <col min="14337" max="14337" width="38.44140625" style="7" customWidth="1"/>
    <col min="14338" max="14342" width="19.44140625" style="7" customWidth="1"/>
    <col min="14343" max="14343" width="17.44140625" style="7" customWidth="1"/>
    <col min="14344" max="14344" width="12.109375" style="7" bestFit="1" customWidth="1"/>
    <col min="14345" max="14345" width="10.44140625" style="7" bestFit="1" customWidth="1"/>
    <col min="14346" max="14346" width="9.44140625" style="7" bestFit="1" customWidth="1"/>
    <col min="14347" max="14347" width="11" style="7" bestFit="1" customWidth="1"/>
    <col min="14348" max="14351" width="9.44140625" style="7" bestFit="1" customWidth="1"/>
    <col min="14352" max="14352" width="10.44140625" style="7" bestFit="1" customWidth="1"/>
    <col min="14353" max="14356" width="9.44140625" style="7" bestFit="1" customWidth="1"/>
    <col min="14357" max="14592" width="11.5546875" style="7"/>
    <col min="14593" max="14593" width="38.44140625" style="7" customWidth="1"/>
    <col min="14594" max="14598" width="19.44140625" style="7" customWidth="1"/>
    <col min="14599" max="14599" width="17.44140625" style="7" customWidth="1"/>
    <col min="14600" max="14600" width="12.109375" style="7" bestFit="1" customWidth="1"/>
    <col min="14601" max="14601" width="10.44140625" style="7" bestFit="1" customWidth="1"/>
    <col min="14602" max="14602" width="9.44140625" style="7" bestFit="1" customWidth="1"/>
    <col min="14603" max="14603" width="11" style="7" bestFit="1" customWidth="1"/>
    <col min="14604" max="14607" width="9.44140625" style="7" bestFit="1" customWidth="1"/>
    <col min="14608" max="14608" width="10.44140625" style="7" bestFit="1" customWidth="1"/>
    <col min="14609" max="14612" width="9.44140625" style="7" bestFit="1" customWidth="1"/>
    <col min="14613" max="14848" width="11.5546875" style="7"/>
    <col min="14849" max="14849" width="38.44140625" style="7" customWidth="1"/>
    <col min="14850" max="14854" width="19.44140625" style="7" customWidth="1"/>
    <col min="14855" max="14855" width="17.44140625" style="7" customWidth="1"/>
    <col min="14856" max="14856" width="12.109375" style="7" bestFit="1" customWidth="1"/>
    <col min="14857" max="14857" width="10.44140625" style="7" bestFit="1" customWidth="1"/>
    <col min="14858" max="14858" width="9.44140625" style="7" bestFit="1" customWidth="1"/>
    <col min="14859" max="14859" width="11" style="7" bestFit="1" customWidth="1"/>
    <col min="14860" max="14863" width="9.44140625" style="7" bestFit="1" customWidth="1"/>
    <col min="14864" max="14864" width="10.44140625" style="7" bestFit="1" customWidth="1"/>
    <col min="14865" max="14868" width="9.44140625" style="7" bestFit="1" customWidth="1"/>
    <col min="14869" max="15104" width="11.5546875" style="7"/>
    <col min="15105" max="15105" width="38.44140625" style="7" customWidth="1"/>
    <col min="15106" max="15110" width="19.44140625" style="7" customWidth="1"/>
    <col min="15111" max="15111" width="17.44140625" style="7" customWidth="1"/>
    <col min="15112" max="15112" width="12.109375" style="7" bestFit="1" customWidth="1"/>
    <col min="15113" max="15113" width="10.44140625" style="7" bestFit="1" customWidth="1"/>
    <col min="15114" max="15114" width="9.44140625" style="7" bestFit="1" customWidth="1"/>
    <col min="15115" max="15115" width="11" style="7" bestFit="1" customWidth="1"/>
    <col min="15116" max="15119" width="9.44140625" style="7" bestFit="1" customWidth="1"/>
    <col min="15120" max="15120" width="10.44140625" style="7" bestFit="1" customWidth="1"/>
    <col min="15121" max="15124" width="9.44140625" style="7" bestFit="1" customWidth="1"/>
    <col min="15125" max="15360" width="11.5546875" style="7"/>
    <col min="15361" max="15361" width="38.44140625" style="7" customWidth="1"/>
    <col min="15362" max="15366" width="19.44140625" style="7" customWidth="1"/>
    <col min="15367" max="15367" width="17.44140625" style="7" customWidth="1"/>
    <col min="15368" max="15368" width="12.109375" style="7" bestFit="1" customWidth="1"/>
    <col min="15369" max="15369" width="10.44140625" style="7" bestFit="1" customWidth="1"/>
    <col min="15370" max="15370" width="9.44140625" style="7" bestFit="1" customWidth="1"/>
    <col min="15371" max="15371" width="11" style="7" bestFit="1" customWidth="1"/>
    <col min="15372" max="15375" width="9.44140625" style="7" bestFit="1" customWidth="1"/>
    <col min="15376" max="15376" width="10.44140625" style="7" bestFit="1" customWidth="1"/>
    <col min="15377" max="15380" width="9.44140625" style="7" bestFit="1" customWidth="1"/>
    <col min="15381" max="15616" width="11.5546875" style="7"/>
    <col min="15617" max="15617" width="38.44140625" style="7" customWidth="1"/>
    <col min="15618" max="15622" width="19.44140625" style="7" customWidth="1"/>
    <col min="15623" max="15623" width="17.44140625" style="7" customWidth="1"/>
    <col min="15624" max="15624" width="12.109375" style="7" bestFit="1" customWidth="1"/>
    <col min="15625" max="15625" width="10.44140625" style="7" bestFit="1" customWidth="1"/>
    <col min="15626" max="15626" width="9.44140625" style="7" bestFit="1" customWidth="1"/>
    <col min="15627" max="15627" width="11" style="7" bestFit="1" customWidth="1"/>
    <col min="15628" max="15631" width="9.44140625" style="7" bestFit="1" customWidth="1"/>
    <col min="15632" max="15632" width="10.44140625" style="7" bestFit="1" customWidth="1"/>
    <col min="15633" max="15636" width="9.44140625" style="7" bestFit="1" customWidth="1"/>
    <col min="15637" max="15872" width="11.5546875" style="7"/>
    <col min="15873" max="15873" width="38.44140625" style="7" customWidth="1"/>
    <col min="15874" max="15878" width="19.44140625" style="7" customWidth="1"/>
    <col min="15879" max="15879" width="17.44140625" style="7" customWidth="1"/>
    <col min="15880" max="15880" width="12.109375" style="7" bestFit="1" customWidth="1"/>
    <col min="15881" max="15881" width="10.44140625" style="7" bestFit="1" customWidth="1"/>
    <col min="15882" max="15882" width="9.44140625" style="7" bestFit="1" customWidth="1"/>
    <col min="15883" max="15883" width="11" style="7" bestFit="1" customWidth="1"/>
    <col min="15884" max="15887" width="9.44140625" style="7" bestFit="1" customWidth="1"/>
    <col min="15888" max="15888" width="10.44140625" style="7" bestFit="1" customWidth="1"/>
    <col min="15889" max="15892" width="9.44140625" style="7" bestFit="1" customWidth="1"/>
    <col min="15893" max="16128" width="11.5546875" style="7"/>
    <col min="16129" max="16129" width="38.44140625" style="7" customWidth="1"/>
    <col min="16130" max="16134" width="19.44140625" style="7" customWidth="1"/>
    <col min="16135" max="16135" width="17.44140625" style="7" customWidth="1"/>
    <col min="16136" max="16136" width="12.109375" style="7" bestFit="1" customWidth="1"/>
    <col min="16137" max="16137" width="10.44140625" style="7" bestFit="1" customWidth="1"/>
    <col min="16138" max="16138" width="9.44140625" style="7" bestFit="1" customWidth="1"/>
    <col min="16139" max="16139" width="11" style="7" bestFit="1" customWidth="1"/>
    <col min="16140" max="16143" width="9.44140625" style="7" bestFit="1" customWidth="1"/>
    <col min="16144" max="16144" width="10.44140625" style="7" bestFit="1" customWidth="1"/>
    <col min="16145" max="16148" width="9.44140625" style="7" bestFit="1" customWidth="1"/>
    <col min="16149" max="16384" width="11.5546875" style="7"/>
  </cols>
  <sheetData>
    <row r="1" spans="1:11" s="1192" customFormat="1" ht="18" customHeight="1">
      <c r="A1" s="1560" t="s">
        <v>1257</v>
      </c>
      <c r="B1" s="1179"/>
      <c r="C1" s="1179"/>
      <c r="D1" s="1179"/>
      <c r="E1" s="1179"/>
      <c r="F1" s="1179"/>
      <c r="G1" s="1179"/>
    </row>
    <row r="2" spans="1:11" s="1193" customFormat="1" ht="24" customHeight="1">
      <c r="A2" s="841" t="s">
        <v>1070</v>
      </c>
      <c r="B2" s="841"/>
      <c r="C2" s="841"/>
      <c r="D2" s="841"/>
      <c r="E2" s="841"/>
      <c r="F2" s="841"/>
      <c r="G2" s="841"/>
    </row>
    <row r="3" spans="1:11" s="1194" customFormat="1" ht="24" customHeight="1">
      <c r="A3" s="841" t="s">
        <v>1071</v>
      </c>
      <c r="B3" s="841"/>
      <c r="C3" s="841"/>
      <c r="D3" s="841"/>
      <c r="E3" s="841"/>
      <c r="F3" s="841"/>
      <c r="G3" s="841"/>
    </row>
    <row r="4" spans="1:11" s="1195" customFormat="1" ht="17.399999999999999" customHeight="1">
      <c r="A4" s="924">
        <v>45777</v>
      </c>
      <c r="B4" s="924"/>
      <c r="C4" s="924"/>
      <c r="D4" s="924"/>
      <c r="E4" s="924"/>
      <c r="F4" s="924"/>
      <c r="G4" s="924"/>
    </row>
    <row r="5" spans="1:11" s="1196" customFormat="1" ht="16.2" customHeight="1">
      <c r="A5" s="925" t="s">
        <v>175</v>
      </c>
      <c r="B5" s="925"/>
      <c r="C5" s="925"/>
      <c r="D5" s="925"/>
      <c r="E5" s="925"/>
      <c r="F5" s="925"/>
      <c r="G5" s="925"/>
    </row>
    <row r="6" spans="1:11" s="63" customFormat="1" ht="9.75" customHeight="1" thickBot="1">
      <c r="A6" s="1197"/>
      <c r="B6" s="1197"/>
      <c r="C6" s="1197"/>
      <c r="D6" s="1197"/>
      <c r="E6" s="1197"/>
      <c r="F6" s="1197"/>
      <c r="G6" s="1197"/>
    </row>
    <row r="7" spans="1:11" s="1200" customFormat="1" ht="20.100000000000001" customHeight="1">
      <c r="A7" s="47" t="s">
        <v>2</v>
      </c>
      <c r="B7" s="1198" t="s">
        <v>1072</v>
      </c>
      <c r="C7" s="1198" t="s">
        <v>1073</v>
      </c>
      <c r="D7" s="1198" t="s">
        <v>1074</v>
      </c>
      <c r="E7" s="1198" t="s">
        <v>1075</v>
      </c>
      <c r="F7" s="1198" t="s">
        <v>1076</v>
      </c>
      <c r="G7" s="1199" t="s">
        <v>1077</v>
      </c>
    </row>
    <row r="8" spans="1:11" s="1200" customFormat="1" ht="43.5" customHeight="1">
      <c r="A8" s="931"/>
      <c r="B8" s="1201"/>
      <c r="C8" s="1201"/>
      <c r="D8" s="1202"/>
      <c r="E8" s="1201"/>
      <c r="F8" s="1201"/>
      <c r="G8" s="1202"/>
    </row>
    <row r="9" spans="1:11" s="1200" customFormat="1" ht="9" customHeight="1">
      <c r="A9" s="1203"/>
      <c r="B9" s="1204"/>
      <c r="C9" s="1204"/>
      <c r="D9" s="1204"/>
      <c r="E9" s="1204"/>
      <c r="F9" s="1204"/>
      <c r="G9" s="1205"/>
    </row>
    <row r="10" spans="1:11" s="25" customFormat="1" ht="20.100000000000001" customHeight="1">
      <c r="A10" s="903" t="s">
        <v>30</v>
      </c>
      <c r="B10" s="1206">
        <v>92.304928679058946</v>
      </c>
      <c r="C10" s="1206">
        <v>2.1313630655620108</v>
      </c>
      <c r="D10" s="1206">
        <v>1.2607261379665771</v>
      </c>
      <c r="E10" s="1206">
        <v>1.56387401540822</v>
      </c>
      <c r="F10" s="1206">
        <v>2.7391080864436268</v>
      </c>
      <c r="G10" s="383">
        <v>89970785.315000013</v>
      </c>
      <c r="H10" s="1207"/>
    </row>
    <row r="11" spans="1:11" s="25" customFormat="1" ht="20.100000000000001" customHeight="1">
      <c r="A11" s="903" t="s">
        <v>31</v>
      </c>
      <c r="B11" s="1206">
        <v>87.723251065528544</v>
      </c>
      <c r="C11" s="1206">
        <v>1.5171287977000365</v>
      </c>
      <c r="D11" s="1206">
        <v>1.9860289757177165</v>
      </c>
      <c r="E11" s="1206">
        <v>4.3894208651232596</v>
      </c>
      <c r="F11" s="1206">
        <v>4.3841696381429793</v>
      </c>
      <c r="G11" s="383">
        <v>1824297.452</v>
      </c>
      <c r="H11" s="1207"/>
    </row>
    <row r="12" spans="1:11" s="25" customFormat="1" ht="20.100000000000001" customHeight="1">
      <c r="A12" s="903" t="s">
        <v>32</v>
      </c>
      <c r="B12" s="1206">
        <v>91.643133064234746</v>
      </c>
      <c r="C12" s="1206">
        <v>3.3103924689717332</v>
      </c>
      <c r="D12" s="1206">
        <v>1.0092452993390386</v>
      </c>
      <c r="E12" s="1206">
        <v>1.1741024086740721</v>
      </c>
      <c r="F12" s="1206">
        <v>2.8631267461586489</v>
      </c>
      <c r="G12" s="383">
        <v>134688013.69599998</v>
      </c>
      <c r="H12" s="1207"/>
      <c r="I12" s="1208"/>
      <c r="K12" s="1209"/>
    </row>
    <row r="13" spans="1:11" s="25" customFormat="1" ht="20.100000000000001" customHeight="1">
      <c r="A13" s="903" t="s">
        <v>33</v>
      </c>
      <c r="B13" s="1206">
        <v>85.057361257200697</v>
      </c>
      <c r="C13" s="1206">
        <v>3.1339028630549257</v>
      </c>
      <c r="D13" s="1206">
        <v>2.2141571300276262</v>
      </c>
      <c r="E13" s="1206">
        <v>3.2544716761145098</v>
      </c>
      <c r="F13" s="1206">
        <v>6.340106901958527</v>
      </c>
      <c r="G13" s="383">
        <v>8739033.5300000012</v>
      </c>
      <c r="H13" s="1207"/>
    </row>
    <row r="14" spans="1:11" s="25" customFormat="1" ht="20.100000000000001" customHeight="1">
      <c r="A14" s="903" t="s">
        <v>34</v>
      </c>
      <c r="B14" s="1206">
        <v>90.336188511015621</v>
      </c>
      <c r="C14" s="1206">
        <v>3.3130644595908616</v>
      </c>
      <c r="D14" s="1206">
        <v>1.2844001277563966</v>
      </c>
      <c r="E14" s="1206">
        <v>1.5677153658228724</v>
      </c>
      <c r="F14" s="1206">
        <v>3.4986314447294298</v>
      </c>
      <c r="G14" s="383">
        <v>16468166.456</v>
      </c>
      <c r="H14" s="1207"/>
    </row>
    <row r="15" spans="1:11" s="25" customFormat="1" ht="20.100000000000001" customHeight="1">
      <c r="A15" s="903" t="s">
        <v>116</v>
      </c>
      <c r="B15" s="1206">
        <v>89.042151713967641</v>
      </c>
      <c r="C15" s="1206">
        <v>2.9468322658629256</v>
      </c>
      <c r="D15" s="1206">
        <v>1.4582600219546382</v>
      </c>
      <c r="E15" s="1206">
        <v>2.4941398814723916</v>
      </c>
      <c r="F15" s="1206">
        <v>4.0586160854854407</v>
      </c>
      <c r="G15" s="383">
        <v>54387893.521000005</v>
      </c>
      <c r="H15" s="1207"/>
    </row>
    <row r="16" spans="1:11" s="25" customFormat="1" ht="20.100000000000001" customHeight="1">
      <c r="A16" s="903" t="s">
        <v>36</v>
      </c>
      <c r="B16" s="1206">
        <v>89.017987378656542</v>
      </c>
      <c r="C16" s="1206">
        <v>9.800567543967869</v>
      </c>
      <c r="D16" s="1206">
        <v>1.1814448483705715</v>
      </c>
      <c r="E16" s="1206" t="s">
        <v>134</v>
      </c>
      <c r="F16" s="1206" t="s">
        <v>134</v>
      </c>
      <c r="G16" s="383">
        <v>2620029.9610000001</v>
      </c>
      <c r="H16" s="1207"/>
    </row>
    <row r="17" spans="1:9" s="25" customFormat="1" ht="20.100000000000001" customHeight="1">
      <c r="A17" s="903" t="s">
        <v>37</v>
      </c>
      <c r="B17" s="1206">
        <v>92.502768722295755</v>
      </c>
      <c r="C17" s="1206">
        <v>2.54441360061523</v>
      </c>
      <c r="D17" s="1206">
        <v>1.2885699696197646</v>
      </c>
      <c r="E17" s="1206">
        <v>1.6587648527618519</v>
      </c>
      <c r="F17" s="1206">
        <v>2.0054828266230897</v>
      </c>
      <c r="G17" s="383">
        <v>53410646.393000007</v>
      </c>
      <c r="H17" s="1207"/>
    </row>
    <row r="18" spans="1:9" s="25" customFormat="1" ht="20.100000000000001" customHeight="1">
      <c r="A18" s="903" t="s">
        <v>38</v>
      </c>
      <c r="B18" s="1206">
        <v>91.074810032247157</v>
      </c>
      <c r="C18" s="1206">
        <v>1.7665189391894962</v>
      </c>
      <c r="D18" s="1206">
        <v>1.3355083805522412</v>
      </c>
      <c r="E18" s="1206">
        <v>2.5123610125891807</v>
      </c>
      <c r="F18" s="1206">
        <v>3.3108015554869556</v>
      </c>
      <c r="G18" s="383">
        <v>12510170.092</v>
      </c>
      <c r="H18" s="1207"/>
    </row>
    <row r="19" spans="1:9" s="25" customFormat="1" ht="20.100000000000001" customHeight="1">
      <c r="A19" s="903" t="s">
        <v>39</v>
      </c>
      <c r="B19" s="1206">
        <v>91.767545778728064</v>
      </c>
      <c r="C19" s="1206">
        <v>3.1998133995101852</v>
      </c>
      <c r="D19" s="1206">
        <v>1.1413854908384313</v>
      </c>
      <c r="E19" s="1206">
        <v>1.6475919153664278</v>
      </c>
      <c r="F19" s="1206">
        <v>2.2436632323038879</v>
      </c>
      <c r="G19" s="383">
        <v>4365549.0979999993</v>
      </c>
      <c r="H19" s="1207"/>
    </row>
    <row r="20" spans="1:9" s="25" customFormat="1" ht="20.100000000000001" customHeight="1">
      <c r="A20" s="903" t="s">
        <v>98</v>
      </c>
      <c r="B20" s="1206">
        <v>87.93680247136038</v>
      </c>
      <c r="C20" s="1206">
        <v>2.3549885255543304</v>
      </c>
      <c r="D20" s="1206">
        <v>2.4123311511318359</v>
      </c>
      <c r="E20" s="1206">
        <v>4.7916187001190522</v>
      </c>
      <c r="F20" s="1206">
        <v>2.504258920506274</v>
      </c>
      <c r="G20" s="383">
        <v>3458291.2450000001</v>
      </c>
      <c r="H20" s="1207"/>
    </row>
    <row r="21" spans="1:9" s="25" customFormat="1" ht="20.100000000000001" customHeight="1">
      <c r="A21" s="903" t="s">
        <v>118</v>
      </c>
      <c r="B21" s="1206">
        <v>85.5165198525183</v>
      </c>
      <c r="C21" s="1206">
        <v>8.621776284451105</v>
      </c>
      <c r="D21" s="1206">
        <v>1.1486950478681301</v>
      </c>
      <c r="E21" s="1206">
        <v>0.67179466888876704</v>
      </c>
      <c r="F21" s="1206">
        <v>4.0412140132759111</v>
      </c>
      <c r="G21" s="383">
        <v>6767030.4790000003</v>
      </c>
      <c r="H21" s="1207"/>
    </row>
    <row r="22" spans="1:9" s="25" customFormat="1" ht="20.100000000000001" customHeight="1">
      <c r="A22" s="903" t="s">
        <v>42</v>
      </c>
      <c r="B22" s="1206">
        <v>87.291461342682581</v>
      </c>
      <c r="C22" s="1206">
        <v>3.4189260838126332</v>
      </c>
      <c r="D22" s="1206">
        <v>2.8010360653231867</v>
      </c>
      <c r="E22" s="1206">
        <v>4.4416928096000197</v>
      </c>
      <c r="F22" s="1206">
        <v>2.0468834802245608</v>
      </c>
      <c r="G22" s="383">
        <v>1373896.7690000001</v>
      </c>
      <c r="H22" s="1207"/>
    </row>
    <row r="23" spans="1:9" s="25" customFormat="1" ht="20.100000000000001" customHeight="1">
      <c r="A23" s="28" t="s">
        <v>43</v>
      </c>
      <c r="B23" s="1206">
        <v>87.054616743405475</v>
      </c>
      <c r="C23" s="1206">
        <v>4.3277374946913376</v>
      </c>
      <c r="D23" s="1206">
        <v>2.5384832571224343</v>
      </c>
      <c r="E23" s="1206">
        <v>4.3372709229444002</v>
      </c>
      <c r="F23" s="1206">
        <v>1.7418910077686041</v>
      </c>
      <c r="G23" s="383">
        <v>870977.34199999995</v>
      </c>
      <c r="H23" s="1207"/>
    </row>
    <row r="24" spans="1:9" s="25" customFormat="1" ht="20.100000000000001" customHeight="1">
      <c r="A24" s="903" t="s">
        <v>44</v>
      </c>
      <c r="B24" s="1206">
        <v>99.323682633301431</v>
      </c>
      <c r="C24" s="1206" t="s">
        <v>134</v>
      </c>
      <c r="D24" s="1206" t="s">
        <v>134</v>
      </c>
      <c r="E24" s="1206">
        <v>0.56398837712494876</v>
      </c>
      <c r="F24" s="1206">
        <v>0.11232898957363206</v>
      </c>
      <c r="G24" s="383">
        <v>1954827.5190000001</v>
      </c>
      <c r="H24" s="1207"/>
    </row>
    <row r="25" spans="1:9" s="25" customFormat="1" ht="20.100000000000001" customHeight="1">
      <c r="A25" s="903" t="s">
        <v>45</v>
      </c>
      <c r="B25" s="1206">
        <v>99.861286386244984</v>
      </c>
      <c r="C25" s="1206" t="s">
        <v>134</v>
      </c>
      <c r="D25" s="1206">
        <v>0.13871361375500474</v>
      </c>
      <c r="E25" s="1206" t="s">
        <v>134</v>
      </c>
      <c r="F25" s="1206" t="s">
        <v>134</v>
      </c>
      <c r="G25" s="383">
        <v>676272.48300000001</v>
      </c>
      <c r="H25" s="1207"/>
    </row>
    <row r="26" spans="1:9" s="25" customFormat="1" ht="20.100000000000001" customHeight="1">
      <c r="A26" s="903" t="s">
        <v>46</v>
      </c>
      <c r="B26" s="1206">
        <v>96.93993803154963</v>
      </c>
      <c r="C26" s="1206">
        <v>2.0646911921885338</v>
      </c>
      <c r="D26" s="1206" t="s">
        <v>134</v>
      </c>
      <c r="E26" s="1206" t="s">
        <v>134</v>
      </c>
      <c r="F26" s="1206">
        <v>0.99537066218654413</v>
      </c>
      <c r="G26" s="383">
        <v>1753228.2860000001</v>
      </c>
      <c r="H26" s="1207"/>
    </row>
    <row r="27" spans="1:9" s="25" customFormat="1" ht="20.100000000000001" customHeight="1">
      <c r="A27" s="903" t="s">
        <v>47</v>
      </c>
      <c r="B27" s="1206">
        <v>90.393393723104126</v>
      </c>
      <c r="C27" s="1206">
        <v>2.467322744585934</v>
      </c>
      <c r="D27" s="1206">
        <v>1.5889757297926359</v>
      </c>
      <c r="E27" s="1206">
        <v>2.4721650499303078</v>
      </c>
      <c r="F27" s="1206">
        <v>3.0781426098064815</v>
      </c>
      <c r="G27" s="383">
        <v>4202254.6189999999</v>
      </c>
      <c r="H27" s="1207"/>
    </row>
    <row r="28" spans="1:9" s="71" customFormat="1" ht="23.25" customHeight="1" thickBot="1">
      <c r="A28" s="1210" t="s">
        <v>48</v>
      </c>
      <c r="B28" s="1211">
        <v>91.204870850184264</v>
      </c>
      <c r="C28" s="1211">
        <v>2.9227114700363481</v>
      </c>
      <c r="D28" s="1211">
        <v>1.2382545570537724</v>
      </c>
      <c r="E28" s="1211">
        <v>1.6659876941463165</v>
      </c>
      <c r="F28" s="1211">
        <v>2.9681753880834867</v>
      </c>
      <c r="G28" s="387">
        <v>400041364.25599998</v>
      </c>
      <c r="H28" s="1212"/>
      <c r="I28" s="1213"/>
    </row>
    <row r="29" spans="1:9" s="1214" customFormat="1" ht="15.75" customHeight="1">
      <c r="A29" s="942" t="s">
        <v>1078</v>
      </c>
      <c r="B29" s="71"/>
      <c r="C29" s="71"/>
      <c r="D29" s="71"/>
      <c r="E29" s="71"/>
      <c r="F29" s="71"/>
      <c r="G29" s="71"/>
    </row>
    <row r="30" spans="1:9" s="1214" customFormat="1" ht="12.75" customHeight="1">
      <c r="A30" s="942" t="s">
        <v>1079</v>
      </c>
      <c r="B30" s="71"/>
      <c r="C30" s="71"/>
      <c r="D30" s="71"/>
      <c r="E30" s="71"/>
      <c r="F30" s="71"/>
      <c r="G30" s="71"/>
    </row>
    <row r="31" spans="1:9" s="63" customFormat="1">
      <c r="A31" s="1190" t="s">
        <v>1080</v>
      </c>
      <c r="B31" s="19"/>
      <c r="C31" s="19"/>
      <c r="D31" s="19"/>
      <c r="E31" s="19"/>
      <c r="F31" s="19"/>
      <c r="G31" s="19"/>
      <c r="H31" s="19"/>
      <c r="I31" s="19"/>
    </row>
    <row r="32" spans="1:9" s="63" customFormat="1">
      <c r="A32" s="1190" t="s">
        <v>1081</v>
      </c>
      <c r="B32" s="944"/>
      <c r="C32" s="944"/>
      <c r="D32" s="933"/>
      <c r="E32" s="944"/>
      <c r="F32" s="944"/>
      <c r="G32" s="944"/>
      <c r="H32" s="933"/>
      <c r="I32" s="944"/>
    </row>
    <row r="33" spans="1:1" s="63" customFormat="1">
      <c r="A33" s="1190" t="s">
        <v>1082</v>
      </c>
    </row>
    <row r="34" spans="1:1" s="63" customFormat="1">
      <c r="A34" s="34"/>
    </row>
    <row r="35" spans="1:1" s="63" customFormat="1"/>
    <row r="36" spans="1:1" s="63" customFormat="1"/>
    <row r="37" spans="1:1" s="63" customFormat="1"/>
    <row r="38" spans="1:1" s="63" customFormat="1"/>
    <row r="39" spans="1:1" s="63" customFormat="1"/>
    <row r="40" spans="1:1" s="63" customFormat="1"/>
    <row r="41" spans="1:1" s="63" customFormat="1"/>
    <row r="42" spans="1:1" s="63" customFormat="1"/>
    <row r="43" spans="1:1" s="63" customFormat="1"/>
    <row r="44" spans="1:1" s="63" customFormat="1"/>
    <row r="45" spans="1:1" s="63" customFormat="1"/>
    <row r="46" spans="1:1" s="63" customFormat="1"/>
    <row r="47" spans="1:1" s="63" customFormat="1"/>
    <row r="48" spans="1:1" s="63" customFormat="1"/>
    <row r="49" spans="2:7" s="63" customFormat="1"/>
    <row r="50" spans="2:7" s="63" customFormat="1"/>
    <row r="51" spans="2:7" s="63" customFormat="1"/>
    <row r="52" spans="2:7" s="63" customFormat="1"/>
    <row r="53" spans="2:7" s="63" customFormat="1"/>
    <row r="55" spans="2:7">
      <c r="B55" s="1215"/>
      <c r="C55" s="1215"/>
      <c r="D55" s="1215"/>
      <c r="E55" s="1215"/>
      <c r="F55" s="1215"/>
      <c r="G55" s="1215"/>
    </row>
    <row r="56" spans="2:7">
      <c r="B56" s="1215"/>
      <c r="C56" s="1215"/>
      <c r="D56" s="1215"/>
      <c r="E56" s="1215"/>
      <c r="F56" s="1215"/>
      <c r="G56" s="1215"/>
    </row>
    <row r="57" spans="2:7">
      <c r="B57" s="1215"/>
      <c r="C57" s="1215"/>
      <c r="D57" s="1215"/>
      <c r="E57" s="1215"/>
      <c r="F57" s="1215"/>
      <c r="G57" s="1215"/>
    </row>
    <row r="58" spans="2:7">
      <c r="B58" s="1215"/>
      <c r="C58" s="1215"/>
      <c r="D58" s="1215"/>
      <c r="E58" s="1215"/>
      <c r="F58" s="1215"/>
      <c r="G58" s="1215"/>
    </row>
    <row r="59" spans="2:7">
      <c r="B59" s="1215"/>
      <c r="C59" s="1215"/>
      <c r="D59" s="1215"/>
      <c r="E59" s="1215"/>
      <c r="F59" s="1215"/>
      <c r="G59" s="1215"/>
    </row>
    <row r="60" spans="2:7">
      <c r="B60" s="1215"/>
      <c r="C60" s="1215"/>
      <c r="D60" s="1215"/>
      <c r="E60" s="1215"/>
      <c r="F60" s="1215"/>
      <c r="G60" s="1215"/>
    </row>
    <row r="61" spans="2:7">
      <c r="B61" s="1215"/>
      <c r="C61" s="1215"/>
      <c r="D61" s="1215"/>
      <c r="E61" s="1215"/>
      <c r="F61" s="1215"/>
      <c r="G61" s="1215"/>
    </row>
    <row r="62" spans="2:7">
      <c r="B62" s="1215"/>
      <c r="C62" s="1215"/>
      <c r="D62" s="1215"/>
      <c r="E62" s="1215"/>
      <c r="F62" s="1215"/>
      <c r="G62" s="1215"/>
    </row>
    <row r="63" spans="2:7">
      <c r="B63" s="1215"/>
      <c r="C63" s="1215"/>
      <c r="D63" s="1215"/>
      <c r="E63" s="1215"/>
      <c r="F63" s="1215"/>
      <c r="G63" s="1215"/>
    </row>
    <row r="64" spans="2:7">
      <c r="B64" s="1215"/>
      <c r="C64" s="1215"/>
      <c r="D64" s="1215"/>
      <c r="E64" s="1215"/>
      <c r="F64" s="1215"/>
      <c r="G64" s="1215"/>
    </row>
    <row r="65" spans="2:7">
      <c r="B65" s="1215"/>
      <c r="C65" s="1215"/>
      <c r="D65" s="1215"/>
      <c r="E65" s="1215"/>
      <c r="F65" s="1215"/>
      <c r="G65" s="1215"/>
    </row>
    <row r="66" spans="2:7">
      <c r="B66" s="1215"/>
      <c r="C66" s="1215"/>
      <c r="D66" s="1215"/>
      <c r="E66" s="1215"/>
      <c r="F66" s="1215"/>
      <c r="G66" s="1215"/>
    </row>
    <row r="67" spans="2:7">
      <c r="B67" s="1215"/>
      <c r="C67" s="1215"/>
      <c r="D67" s="1215"/>
      <c r="E67" s="1215"/>
      <c r="F67" s="1215"/>
      <c r="G67" s="1215"/>
    </row>
    <row r="68" spans="2:7">
      <c r="B68" s="1215"/>
      <c r="C68" s="1215"/>
      <c r="D68" s="1215"/>
      <c r="E68" s="1215"/>
      <c r="F68" s="1215"/>
      <c r="G68" s="1215"/>
    </row>
    <row r="69" spans="2:7">
      <c r="B69" s="1215"/>
      <c r="C69" s="1215"/>
      <c r="D69" s="1215"/>
      <c r="E69" s="1215"/>
      <c r="F69" s="1215"/>
      <c r="G69" s="1215"/>
    </row>
    <row r="70" spans="2:7">
      <c r="B70" s="1215"/>
      <c r="C70" s="1215"/>
      <c r="D70" s="1215"/>
      <c r="E70" s="1215"/>
      <c r="F70" s="1215"/>
      <c r="G70" s="1215"/>
    </row>
    <row r="71" spans="2:7">
      <c r="B71" s="1215"/>
      <c r="C71" s="1215"/>
      <c r="D71" s="1215"/>
      <c r="E71" s="1215"/>
      <c r="F71" s="1215"/>
      <c r="G71" s="1215"/>
    </row>
    <row r="72" spans="2:7">
      <c r="B72" s="1215"/>
      <c r="C72" s="1215"/>
      <c r="D72" s="1215"/>
      <c r="E72" s="1215"/>
      <c r="F72" s="1215"/>
      <c r="G72" s="1215"/>
    </row>
    <row r="73" spans="2:7">
      <c r="B73" s="1215"/>
      <c r="C73" s="1215"/>
      <c r="D73" s="1215"/>
      <c r="E73" s="1215"/>
      <c r="F73" s="1215"/>
      <c r="G73" s="1215"/>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36C44E79-9A2B-4296-B54D-68A9122FA0E7}"/>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1A2D-10F6-48E6-9F0A-C9D9DDE86AEF}">
  <dimension ref="A1:AQ34"/>
  <sheetViews>
    <sheetView showGridLines="0" zoomScaleNormal="100" workbookViewId="0"/>
  </sheetViews>
  <sheetFormatPr baseColWidth="10" defaultRowHeight="13.2"/>
  <cols>
    <col min="1" max="1" width="28.109375" style="7" customWidth="1"/>
    <col min="2" max="2" width="7.109375" style="7" customWidth="1"/>
    <col min="3" max="6" width="5.44140625" style="7" customWidth="1"/>
    <col min="7" max="7" width="1.44140625" style="7" customWidth="1"/>
    <col min="8" max="8" width="7.44140625" style="7" customWidth="1"/>
    <col min="9" max="12" width="5.44140625" style="7" customWidth="1"/>
    <col min="13" max="13" width="1.44140625" style="7" customWidth="1"/>
    <col min="14" max="14" width="6.44140625" style="7" customWidth="1"/>
    <col min="15" max="18" width="5.44140625" style="7" customWidth="1"/>
    <col min="19" max="19" width="1.44140625" style="7" customWidth="1"/>
    <col min="20" max="20" width="7.44140625" style="7" customWidth="1"/>
    <col min="21" max="22" width="5.44140625" style="7" customWidth="1"/>
    <col min="23" max="23" width="6.33203125" style="7" bestFit="1" customWidth="1"/>
    <col min="24" max="24" width="5.44140625" style="7" customWidth="1"/>
    <col min="25" max="25" width="1" style="7" customWidth="1"/>
    <col min="26" max="26" width="7.44140625" style="7" customWidth="1"/>
    <col min="27" max="29" width="5.44140625" style="7" customWidth="1"/>
    <col min="30" max="30" width="6.44140625" style="7" bestFit="1" customWidth="1"/>
    <col min="31" max="31" width="1.44140625" style="7" customWidth="1"/>
    <col min="32" max="32" width="7.44140625" style="7" customWidth="1"/>
    <col min="33" max="36" width="5.44140625" style="7" customWidth="1"/>
    <col min="37" max="37" width="1.44140625" style="7" customWidth="1"/>
    <col min="38" max="38" width="7.44140625" style="7" customWidth="1"/>
    <col min="39" max="42" width="5.44140625" style="7" customWidth="1"/>
    <col min="43" max="43" width="1.44140625" style="7" customWidth="1"/>
    <col min="44" max="256" width="11.5546875" style="7"/>
    <col min="257" max="257" width="28.109375" style="7" customWidth="1"/>
    <col min="258" max="258" width="7.109375" style="7" customWidth="1"/>
    <col min="259" max="262" width="5.44140625" style="7" customWidth="1"/>
    <col min="263" max="263" width="1.44140625" style="7" customWidth="1"/>
    <col min="264" max="264" width="7.44140625" style="7" customWidth="1"/>
    <col min="265" max="268" width="5.44140625" style="7" customWidth="1"/>
    <col min="269" max="269" width="1.44140625" style="7" customWidth="1"/>
    <col min="270" max="270" width="6.44140625" style="7" customWidth="1"/>
    <col min="271" max="274" width="5.44140625" style="7" customWidth="1"/>
    <col min="275" max="275" width="1.44140625" style="7" customWidth="1"/>
    <col min="276" max="276" width="7.44140625" style="7" customWidth="1"/>
    <col min="277" max="278" width="5.44140625" style="7" customWidth="1"/>
    <col min="279" max="279" width="6.33203125" style="7" bestFit="1" customWidth="1"/>
    <col min="280" max="280" width="5.44140625" style="7" customWidth="1"/>
    <col min="281" max="281" width="1" style="7" customWidth="1"/>
    <col min="282" max="282" width="7.44140625" style="7" customWidth="1"/>
    <col min="283" max="285" width="5.44140625" style="7" customWidth="1"/>
    <col min="286" max="286" width="6.44140625" style="7" bestFit="1" customWidth="1"/>
    <col min="287" max="287" width="1.44140625" style="7" customWidth="1"/>
    <col min="288" max="288" width="7.44140625" style="7" customWidth="1"/>
    <col min="289" max="292" width="5.44140625" style="7" customWidth="1"/>
    <col min="293" max="293" width="1.44140625" style="7" customWidth="1"/>
    <col min="294" max="294" width="7.44140625" style="7" customWidth="1"/>
    <col min="295" max="298" width="5.44140625" style="7" customWidth="1"/>
    <col min="299" max="299" width="1.44140625" style="7" customWidth="1"/>
    <col min="300" max="512" width="11.5546875" style="7"/>
    <col min="513" max="513" width="28.109375" style="7" customWidth="1"/>
    <col min="514" max="514" width="7.109375" style="7" customWidth="1"/>
    <col min="515" max="518" width="5.44140625" style="7" customWidth="1"/>
    <col min="519" max="519" width="1.44140625" style="7" customWidth="1"/>
    <col min="520" max="520" width="7.44140625" style="7" customWidth="1"/>
    <col min="521" max="524" width="5.44140625" style="7" customWidth="1"/>
    <col min="525" max="525" width="1.44140625" style="7" customWidth="1"/>
    <col min="526" max="526" width="6.44140625" style="7" customWidth="1"/>
    <col min="527" max="530" width="5.44140625" style="7" customWidth="1"/>
    <col min="531" max="531" width="1.44140625" style="7" customWidth="1"/>
    <col min="532" max="532" width="7.44140625" style="7" customWidth="1"/>
    <col min="533" max="534" width="5.44140625" style="7" customWidth="1"/>
    <col min="535" max="535" width="6.33203125" style="7" bestFit="1" customWidth="1"/>
    <col min="536" max="536" width="5.44140625" style="7" customWidth="1"/>
    <col min="537" max="537" width="1" style="7" customWidth="1"/>
    <col min="538" max="538" width="7.44140625" style="7" customWidth="1"/>
    <col min="539" max="541" width="5.44140625" style="7" customWidth="1"/>
    <col min="542" max="542" width="6.44140625" style="7" bestFit="1" customWidth="1"/>
    <col min="543" max="543" width="1.44140625" style="7" customWidth="1"/>
    <col min="544" max="544" width="7.44140625" style="7" customWidth="1"/>
    <col min="545" max="548" width="5.44140625" style="7" customWidth="1"/>
    <col min="549" max="549" width="1.44140625" style="7" customWidth="1"/>
    <col min="550" max="550" width="7.44140625" style="7" customWidth="1"/>
    <col min="551" max="554" width="5.44140625" style="7" customWidth="1"/>
    <col min="555" max="555" width="1.44140625" style="7" customWidth="1"/>
    <col min="556" max="768" width="11.5546875" style="7"/>
    <col min="769" max="769" width="28.109375" style="7" customWidth="1"/>
    <col min="770" max="770" width="7.109375" style="7" customWidth="1"/>
    <col min="771" max="774" width="5.44140625" style="7" customWidth="1"/>
    <col min="775" max="775" width="1.44140625" style="7" customWidth="1"/>
    <col min="776" max="776" width="7.44140625" style="7" customWidth="1"/>
    <col min="777" max="780" width="5.44140625" style="7" customWidth="1"/>
    <col min="781" max="781" width="1.44140625" style="7" customWidth="1"/>
    <col min="782" max="782" width="6.44140625" style="7" customWidth="1"/>
    <col min="783" max="786" width="5.44140625" style="7" customWidth="1"/>
    <col min="787" max="787" width="1.44140625" style="7" customWidth="1"/>
    <col min="788" max="788" width="7.44140625" style="7" customWidth="1"/>
    <col min="789" max="790" width="5.44140625" style="7" customWidth="1"/>
    <col min="791" max="791" width="6.33203125" style="7" bestFit="1" customWidth="1"/>
    <col min="792" max="792" width="5.44140625" style="7" customWidth="1"/>
    <col min="793" max="793" width="1" style="7" customWidth="1"/>
    <col min="794" max="794" width="7.44140625" style="7" customWidth="1"/>
    <col min="795" max="797" width="5.44140625" style="7" customWidth="1"/>
    <col min="798" max="798" width="6.44140625" style="7" bestFit="1" customWidth="1"/>
    <col min="799" max="799" width="1.44140625" style="7" customWidth="1"/>
    <col min="800" max="800" width="7.44140625" style="7" customWidth="1"/>
    <col min="801" max="804" width="5.44140625" style="7" customWidth="1"/>
    <col min="805" max="805" width="1.44140625" style="7" customWidth="1"/>
    <col min="806" max="806" width="7.44140625" style="7" customWidth="1"/>
    <col min="807" max="810" width="5.44140625" style="7" customWidth="1"/>
    <col min="811" max="811" width="1.44140625" style="7" customWidth="1"/>
    <col min="812" max="1024" width="11.5546875" style="7"/>
    <col min="1025" max="1025" width="28.109375" style="7" customWidth="1"/>
    <col min="1026" max="1026" width="7.109375" style="7" customWidth="1"/>
    <col min="1027" max="1030" width="5.44140625" style="7" customWidth="1"/>
    <col min="1031" max="1031" width="1.44140625" style="7" customWidth="1"/>
    <col min="1032" max="1032" width="7.44140625" style="7" customWidth="1"/>
    <col min="1033" max="1036" width="5.44140625" style="7" customWidth="1"/>
    <col min="1037" max="1037" width="1.44140625" style="7" customWidth="1"/>
    <col min="1038" max="1038" width="6.44140625" style="7" customWidth="1"/>
    <col min="1039" max="1042" width="5.44140625" style="7" customWidth="1"/>
    <col min="1043" max="1043" width="1.44140625" style="7" customWidth="1"/>
    <col min="1044" max="1044" width="7.44140625" style="7" customWidth="1"/>
    <col min="1045" max="1046" width="5.44140625" style="7" customWidth="1"/>
    <col min="1047" max="1047" width="6.33203125" style="7" bestFit="1" customWidth="1"/>
    <col min="1048" max="1048" width="5.44140625" style="7" customWidth="1"/>
    <col min="1049" max="1049" width="1" style="7" customWidth="1"/>
    <col min="1050" max="1050" width="7.44140625" style="7" customWidth="1"/>
    <col min="1051" max="1053" width="5.44140625" style="7" customWidth="1"/>
    <col min="1054" max="1054" width="6.44140625" style="7" bestFit="1" customWidth="1"/>
    <col min="1055" max="1055" width="1.44140625" style="7" customWidth="1"/>
    <col min="1056" max="1056" width="7.44140625" style="7" customWidth="1"/>
    <col min="1057" max="1060" width="5.44140625" style="7" customWidth="1"/>
    <col min="1061" max="1061" width="1.44140625" style="7" customWidth="1"/>
    <col min="1062" max="1062" width="7.44140625" style="7" customWidth="1"/>
    <col min="1063" max="1066" width="5.44140625" style="7" customWidth="1"/>
    <col min="1067" max="1067" width="1.44140625" style="7" customWidth="1"/>
    <col min="1068" max="1280" width="11.5546875" style="7"/>
    <col min="1281" max="1281" width="28.109375" style="7" customWidth="1"/>
    <col min="1282" max="1282" width="7.109375" style="7" customWidth="1"/>
    <col min="1283" max="1286" width="5.44140625" style="7" customWidth="1"/>
    <col min="1287" max="1287" width="1.44140625" style="7" customWidth="1"/>
    <col min="1288" max="1288" width="7.44140625" style="7" customWidth="1"/>
    <col min="1289" max="1292" width="5.44140625" style="7" customWidth="1"/>
    <col min="1293" max="1293" width="1.44140625" style="7" customWidth="1"/>
    <col min="1294" max="1294" width="6.44140625" style="7" customWidth="1"/>
    <col min="1295" max="1298" width="5.44140625" style="7" customWidth="1"/>
    <col min="1299" max="1299" width="1.44140625" style="7" customWidth="1"/>
    <col min="1300" max="1300" width="7.44140625" style="7" customWidth="1"/>
    <col min="1301" max="1302" width="5.44140625" style="7" customWidth="1"/>
    <col min="1303" max="1303" width="6.33203125" style="7" bestFit="1" customWidth="1"/>
    <col min="1304" max="1304" width="5.44140625" style="7" customWidth="1"/>
    <col min="1305" max="1305" width="1" style="7" customWidth="1"/>
    <col min="1306" max="1306" width="7.44140625" style="7" customWidth="1"/>
    <col min="1307" max="1309" width="5.44140625" style="7" customWidth="1"/>
    <col min="1310" max="1310" width="6.44140625" style="7" bestFit="1" customWidth="1"/>
    <col min="1311" max="1311" width="1.44140625" style="7" customWidth="1"/>
    <col min="1312" max="1312" width="7.44140625" style="7" customWidth="1"/>
    <col min="1313" max="1316" width="5.44140625" style="7" customWidth="1"/>
    <col min="1317" max="1317" width="1.44140625" style="7" customWidth="1"/>
    <col min="1318" max="1318" width="7.44140625" style="7" customWidth="1"/>
    <col min="1319" max="1322" width="5.44140625" style="7" customWidth="1"/>
    <col min="1323" max="1323" width="1.44140625" style="7" customWidth="1"/>
    <col min="1324" max="1536" width="11.5546875" style="7"/>
    <col min="1537" max="1537" width="28.109375" style="7" customWidth="1"/>
    <col min="1538" max="1538" width="7.109375" style="7" customWidth="1"/>
    <col min="1539" max="1542" width="5.44140625" style="7" customWidth="1"/>
    <col min="1543" max="1543" width="1.44140625" style="7" customWidth="1"/>
    <col min="1544" max="1544" width="7.44140625" style="7" customWidth="1"/>
    <col min="1545" max="1548" width="5.44140625" style="7" customWidth="1"/>
    <col min="1549" max="1549" width="1.44140625" style="7" customWidth="1"/>
    <col min="1550" max="1550" width="6.44140625" style="7" customWidth="1"/>
    <col min="1551" max="1554" width="5.44140625" style="7" customWidth="1"/>
    <col min="1555" max="1555" width="1.44140625" style="7" customWidth="1"/>
    <col min="1556" max="1556" width="7.44140625" style="7" customWidth="1"/>
    <col min="1557" max="1558" width="5.44140625" style="7" customWidth="1"/>
    <col min="1559" max="1559" width="6.33203125" style="7" bestFit="1" customWidth="1"/>
    <col min="1560" max="1560" width="5.44140625" style="7" customWidth="1"/>
    <col min="1561" max="1561" width="1" style="7" customWidth="1"/>
    <col min="1562" max="1562" width="7.44140625" style="7" customWidth="1"/>
    <col min="1563" max="1565" width="5.44140625" style="7" customWidth="1"/>
    <col min="1566" max="1566" width="6.44140625" style="7" bestFit="1" customWidth="1"/>
    <col min="1567" max="1567" width="1.44140625" style="7" customWidth="1"/>
    <col min="1568" max="1568" width="7.44140625" style="7" customWidth="1"/>
    <col min="1569" max="1572" width="5.44140625" style="7" customWidth="1"/>
    <col min="1573" max="1573" width="1.44140625" style="7" customWidth="1"/>
    <col min="1574" max="1574" width="7.44140625" style="7" customWidth="1"/>
    <col min="1575" max="1578" width="5.44140625" style="7" customWidth="1"/>
    <col min="1579" max="1579" width="1.44140625" style="7" customWidth="1"/>
    <col min="1580" max="1792" width="11.5546875" style="7"/>
    <col min="1793" max="1793" width="28.109375" style="7" customWidth="1"/>
    <col min="1794" max="1794" width="7.109375" style="7" customWidth="1"/>
    <col min="1795" max="1798" width="5.44140625" style="7" customWidth="1"/>
    <col min="1799" max="1799" width="1.44140625" style="7" customWidth="1"/>
    <col min="1800" max="1800" width="7.44140625" style="7" customWidth="1"/>
    <col min="1801" max="1804" width="5.44140625" style="7" customWidth="1"/>
    <col min="1805" max="1805" width="1.44140625" style="7" customWidth="1"/>
    <col min="1806" max="1806" width="6.44140625" style="7" customWidth="1"/>
    <col min="1807" max="1810" width="5.44140625" style="7" customWidth="1"/>
    <col min="1811" max="1811" width="1.44140625" style="7" customWidth="1"/>
    <col min="1812" max="1812" width="7.44140625" style="7" customWidth="1"/>
    <col min="1813" max="1814" width="5.44140625" style="7" customWidth="1"/>
    <col min="1815" max="1815" width="6.33203125" style="7" bestFit="1" customWidth="1"/>
    <col min="1816" max="1816" width="5.44140625" style="7" customWidth="1"/>
    <col min="1817" max="1817" width="1" style="7" customWidth="1"/>
    <col min="1818" max="1818" width="7.44140625" style="7" customWidth="1"/>
    <col min="1819" max="1821" width="5.44140625" style="7" customWidth="1"/>
    <col min="1822" max="1822" width="6.44140625" style="7" bestFit="1" customWidth="1"/>
    <col min="1823" max="1823" width="1.44140625" style="7" customWidth="1"/>
    <col min="1824" max="1824" width="7.44140625" style="7" customWidth="1"/>
    <col min="1825" max="1828" width="5.44140625" style="7" customWidth="1"/>
    <col min="1829" max="1829" width="1.44140625" style="7" customWidth="1"/>
    <col min="1830" max="1830" width="7.44140625" style="7" customWidth="1"/>
    <col min="1831" max="1834" width="5.44140625" style="7" customWidth="1"/>
    <col min="1835" max="1835" width="1.44140625" style="7" customWidth="1"/>
    <col min="1836" max="2048" width="11.5546875" style="7"/>
    <col min="2049" max="2049" width="28.109375" style="7" customWidth="1"/>
    <col min="2050" max="2050" width="7.109375" style="7" customWidth="1"/>
    <col min="2051" max="2054" width="5.44140625" style="7" customWidth="1"/>
    <col min="2055" max="2055" width="1.44140625" style="7" customWidth="1"/>
    <col min="2056" max="2056" width="7.44140625" style="7" customWidth="1"/>
    <col min="2057" max="2060" width="5.44140625" style="7" customWidth="1"/>
    <col min="2061" max="2061" width="1.44140625" style="7" customWidth="1"/>
    <col min="2062" max="2062" width="6.44140625" style="7" customWidth="1"/>
    <col min="2063" max="2066" width="5.44140625" style="7" customWidth="1"/>
    <col min="2067" max="2067" width="1.44140625" style="7" customWidth="1"/>
    <col min="2068" max="2068" width="7.44140625" style="7" customWidth="1"/>
    <col min="2069" max="2070" width="5.44140625" style="7" customWidth="1"/>
    <col min="2071" max="2071" width="6.33203125" style="7" bestFit="1" customWidth="1"/>
    <col min="2072" max="2072" width="5.44140625" style="7" customWidth="1"/>
    <col min="2073" max="2073" width="1" style="7" customWidth="1"/>
    <col min="2074" max="2074" width="7.44140625" style="7" customWidth="1"/>
    <col min="2075" max="2077" width="5.44140625" style="7" customWidth="1"/>
    <col min="2078" max="2078" width="6.44140625" style="7" bestFit="1" customWidth="1"/>
    <col min="2079" max="2079" width="1.44140625" style="7" customWidth="1"/>
    <col min="2080" max="2080" width="7.44140625" style="7" customWidth="1"/>
    <col min="2081" max="2084" width="5.44140625" style="7" customWidth="1"/>
    <col min="2085" max="2085" width="1.44140625" style="7" customWidth="1"/>
    <col min="2086" max="2086" width="7.44140625" style="7" customWidth="1"/>
    <col min="2087" max="2090" width="5.44140625" style="7" customWidth="1"/>
    <col min="2091" max="2091" width="1.44140625" style="7" customWidth="1"/>
    <col min="2092" max="2304" width="11.5546875" style="7"/>
    <col min="2305" max="2305" width="28.109375" style="7" customWidth="1"/>
    <col min="2306" max="2306" width="7.109375" style="7" customWidth="1"/>
    <col min="2307" max="2310" width="5.44140625" style="7" customWidth="1"/>
    <col min="2311" max="2311" width="1.44140625" style="7" customWidth="1"/>
    <col min="2312" max="2312" width="7.44140625" style="7" customWidth="1"/>
    <col min="2313" max="2316" width="5.44140625" style="7" customWidth="1"/>
    <col min="2317" max="2317" width="1.44140625" style="7" customWidth="1"/>
    <col min="2318" max="2318" width="6.44140625" style="7" customWidth="1"/>
    <col min="2319" max="2322" width="5.44140625" style="7" customWidth="1"/>
    <col min="2323" max="2323" width="1.44140625" style="7" customWidth="1"/>
    <col min="2324" max="2324" width="7.44140625" style="7" customWidth="1"/>
    <col min="2325" max="2326" width="5.44140625" style="7" customWidth="1"/>
    <col min="2327" max="2327" width="6.33203125" style="7" bestFit="1" customWidth="1"/>
    <col min="2328" max="2328" width="5.44140625" style="7" customWidth="1"/>
    <col min="2329" max="2329" width="1" style="7" customWidth="1"/>
    <col min="2330" max="2330" width="7.44140625" style="7" customWidth="1"/>
    <col min="2331" max="2333" width="5.44140625" style="7" customWidth="1"/>
    <col min="2334" max="2334" width="6.44140625" style="7" bestFit="1" customWidth="1"/>
    <col min="2335" max="2335" width="1.44140625" style="7" customWidth="1"/>
    <col min="2336" max="2336" width="7.44140625" style="7" customWidth="1"/>
    <col min="2337" max="2340" width="5.44140625" style="7" customWidth="1"/>
    <col min="2341" max="2341" width="1.44140625" style="7" customWidth="1"/>
    <col min="2342" max="2342" width="7.44140625" style="7" customWidth="1"/>
    <col min="2343" max="2346" width="5.44140625" style="7" customWidth="1"/>
    <col min="2347" max="2347" width="1.44140625" style="7" customWidth="1"/>
    <col min="2348" max="2560" width="11.5546875" style="7"/>
    <col min="2561" max="2561" width="28.109375" style="7" customWidth="1"/>
    <col min="2562" max="2562" width="7.109375" style="7" customWidth="1"/>
    <col min="2563" max="2566" width="5.44140625" style="7" customWidth="1"/>
    <col min="2567" max="2567" width="1.44140625" style="7" customWidth="1"/>
    <col min="2568" max="2568" width="7.44140625" style="7" customWidth="1"/>
    <col min="2569" max="2572" width="5.44140625" style="7" customWidth="1"/>
    <col min="2573" max="2573" width="1.44140625" style="7" customWidth="1"/>
    <col min="2574" max="2574" width="6.44140625" style="7" customWidth="1"/>
    <col min="2575" max="2578" width="5.44140625" style="7" customWidth="1"/>
    <col min="2579" max="2579" width="1.44140625" style="7" customWidth="1"/>
    <col min="2580" max="2580" width="7.44140625" style="7" customWidth="1"/>
    <col min="2581" max="2582" width="5.44140625" style="7" customWidth="1"/>
    <col min="2583" max="2583" width="6.33203125" style="7" bestFit="1" customWidth="1"/>
    <col min="2584" max="2584" width="5.44140625" style="7" customWidth="1"/>
    <col min="2585" max="2585" width="1" style="7" customWidth="1"/>
    <col min="2586" max="2586" width="7.44140625" style="7" customWidth="1"/>
    <col min="2587" max="2589" width="5.44140625" style="7" customWidth="1"/>
    <col min="2590" max="2590" width="6.44140625" style="7" bestFit="1" customWidth="1"/>
    <col min="2591" max="2591" width="1.44140625" style="7" customWidth="1"/>
    <col min="2592" max="2592" width="7.44140625" style="7" customWidth="1"/>
    <col min="2593" max="2596" width="5.44140625" style="7" customWidth="1"/>
    <col min="2597" max="2597" width="1.44140625" style="7" customWidth="1"/>
    <col min="2598" max="2598" width="7.44140625" style="7" customWidth="1"/>
    <col min="2599" max="2602" width="5.44140625" style="7" customWidth="1"/>
    <col min="2603" max="2603" width="1.44140625" style="7" customWidth="1"/>
    <col min="2604" max="2816" width="11.5546875" style="7"/>
    <col min="2817" max="2817" width="28.109375" style="7" customWidth="1"/>
    <col min="2818" max="2818" width="7.109375" style="7" customWidth="1"/>
    <col min="2819" max="2822" width="5.44140625" style="7" customWidth="1"/>
    <col min="2823" max="2823" width="1.44140625" style="7" customWidth="1"/>
    <col min="2824" max="2824" width="7.44140625" style="7" customWidth="1"/>
    <col min="2825" max="2828" width="5.44140625" style="7" customWidth="1"/>
    <col min="2829" max="2829" width="1.44140625" style="7" customWidth="1"/>
    <col min="2830" max="2830" width="6.44140625" style="7" customWidth="1"/>
    <col min="2831" max="2834" width="5.44140625" style="7" customWidth="1"/>
    <col min="2835" max="2835" width="1.44140625" style="7" customWidth="1"/>
    <col min="2836" max="2836" width="7.44140625" style="7" customWidth="1"/>
    <col min="2837" max="2838" width="5.44140625" style="7" customWidth="1"/>
    <col min="2839" max="2839" width="6.33203125" style="7" bestFit="1" customWidth="1"/>
    <col min="2840" max="2840" width="5.44140625" style="7" customWidth="1"/>
    <col min="2841" max="2841" width="1" style="7" customWidth="1"/>
    <col min="2842" max="2842" width="7.44140625" style="7" customWidth="1"/>
    <col min="2843" max="2845" width="5.44140625" style="7" customWidth="1"/>
    <col min="2846" max="2846" width="6.44140625" style="7" bestFit="1" customWidth="1"/>
    <col min="2847" max="2847" width="1.44140625" style="7" customWidth="1"/>
    <col min="2848" max="2848" width="7.44140625" style="7" customWidth="1"/>
    <col min="2849" max="2852" width="5.44140625" style="7" customWidth="1"/>
    <col min="2853" max="2853" width="1.44140625" style="7" customWidth="1"/>
    <col min="2854" max="2854" width="7.44140625" style="7" customWidth="1"/>
    <col min="2855" max="2858" width="5.44140625" style="7" customWidth="1"/>
    <col min="2859" max="2859" width="1.44140625" style="7" customWidth="1"/>
    <col min="2860" max="3072" width="11.5546875" style="7"/>
    <col min="3073" max="3073" width="28.109375" style="7" customWidth="1"/>
    <col min="3074" max="3074" width="7.109375" style="7" customWidth="1"/>
    <col min="3075" max="3078" width="5.44140625" style="7" customWidth="1"/>
    <col min="3079" max="3079" width="1.44140625" style="7" customWidth="1"/>
    <col min="3080" max="3080" width="7.44140625" style="7" customWidth="1"/>
    <col min="3081" max="3084" width="5.44140625" style="7" customWidth="1"/>
    <col min="3085" max="3085" width="1.44140625" style="7" customWidth="1"/>
    <col min="3086" max="3086" width="6.44140625" style="7" customWidth="1"/>
    <col min="3087" max="3090" width="5.44140625" style="7" customWidth="1"/>
    <col min="3091" max="3091" width="1.44140625" style="7" customWidth="1"/>
    <col min="3092" max="3092" width="7.44140625" style="7" customWidth="1"/>
    <col min="3093" max="3094" width="5.44140625" style="7" customWidth="1"/>
    <col min="3095" max="3095" width="6.33203125" style="7" bestFit="1" customWidth="1"/>
    <col min="3096" max="3096" width="5.44140625" style="7" customWidth="1"/>
    <col min="3097" max="3097" width="1" style="7" customWidth="1"/>
    <col min="3098" max="3098" width="7.44140625" style="7" customWidth="1"/>
    <col min="3099" max="3101" width="5.44140625" style="7" customWidth="1"/>
    <col min="3102" max="3102" width="6.44140625" style="7" bestFit="1" customWidth="1"/>
    <col min="3103" max="3103" width="1.44140625" style="7" customWidth="1"/>
    <col min="3104" max="3104" width="7.44140625" style="7" customWidth="1"/>
    <col min="3105" max="3108" width="5.44140625" style="7" customWidth="1"/>
    <col min="3109" max="3109" width="1.44140625" style="7" customWidth="1"/>
    <col min="3110" max="3110" width="7.44140625" style="7" customWidth="1"/>
    <col min="3111" max="3114" width="5.44140625" style="7" customWidth="1"/>
    <col min="3115" max="3115" width="1.44140625" style="7" customWidth="1"/>
    <col min="3116" max="3328" width="11.5546875" style="7"/>
    <col min="3329" max="3329" width="28.109375" style="7" customWidth="1"/>
    <col min="3330" max="3330" width="7.109375" style="7" customWidth="1"/>
    <col min="3331" max="3334" width="5.44140625" style="7" customWidth="1"/>
    <col min="3335" max="3335" width="1.44140625" style="7" customWidth="1"/>
    <col min="3336" max="3336" width="7.44140625" style="7" customWidth="1"/>
    <col min="3337" max="3340" width="5.44140625" style="7" customWidth="1"/>
    <col min="3341" max="3341" width="1.44140625" style="7" customWidth="1"/>
    <col min="3342" max="3342" width="6.44140625" style="7" customWidth="1"/>
    <col min="3343" max="3346" width="5.44140625" style="7" customWidth="1"/>
    <col min="3347" max="3347" width="1.44140625" style="7" customWidth="1"/>
    <col min="3348" max="3348" width="7.44140625" style="7" customWidth="1"/>
    <col min="3349" max="3350" width="5.44140625" style="7" customWidth="1"/>
    <col min="3351" max="3351" width="6.33203125" style="7" bestFit="1" customWidth="1"/>
    <col min="3352" max="3352" width="5.44140625" style="7" customWidth="1"/>
    <col min="3353" max="3353" width="1" style="7" customWidth="1"/>
    <col min="3354" max="3354" width="7.44140625" style="7" customWidth="1"/>
    <col min="3355" max="3357" width="5.44140625" style="7" customWidth="1"/>
    <col min="3358" max="3358" width="6.44140625" style="7" bestFit="1" customWidth="1"/>
    <col min="3359" max="3359" width="1.44140625" style="7" customWidth="1"/>
    <col min="3360" max="3360" width="7.44140625" style="7" customWidth="1"/>
    <col min="3361" max="3364" width="5.44140625" style="7" customWidth="1"/>
    <col min="3365" max="3365" width="1.44140625" style="7" customWidth="1"/>
    <col min="3366" max="3366" width="7.44140625" style="7" customWidth="1"/>
    <col min="3367" max="3370" width="5.44140625" style="7" customWidth="1"/>
    <col min="3371" max="3371" width="1.44140625" style="7" customWidth="1"/>
    <col min="3372" max="3584" width="11.5546875" style="7"/>
    <col min="3585" max="3585" width="28.109375" style="7" customWidth="1"/>
    <col min="3586" max="3586" width="7.109375" style="7" customWidth="1"/>
    <col min="3587" max="3590" width="5.44140625" style="7" customWidth="1"/>
    <col min="3591" max="3591" width="1.44140625" style="7" customWidth="1"/>
    <col min="3592" max="3592" width="7.44140625" style="7" customWidth="1"/>
    <col min="3593" max="3596" width="5.44140625" style="7" customWidth="1"/>
    <col min="3597" max="3597" width="1.44140625" style="7" customWidth="1"/>
    <col min="3598" max="3598" width="6.44140625" style="7" customWidth="1"/>
    <col min="3599" max="3602" width="5.44140625" style="7" customWidth="1"/>
    <col min="3603" max="3603" width="1.44140625" style="7" customWidth="1"/>
    <col min="3604" max="3604" width="7.44140625" style="7" customWidth="1"/>
    <col min="3605" max="3606" width="5.44140625" style="7" customWidth="1"/>
    <col min="3607" max="3607" width="6.33203125" style="7" bestFit="1" customWidth="1"/>
    <col min="3608" max="3608" width="5.44140625" style="7" customWidth="1"/>
    <col min="3609" max="3609" width="1" style="7" customWidth="1"/>
    <col min="3610" max="3610" width="7.44140625" style="7" customWidth="1"/>
    <col min="3611" max="3613" width="5.44140625" style="7" customWidth="1"/>
    <col min="3614" max="3614" width="6.44140625" style="7" bestFit="1" customWidth="1"/>
    <col min="3615" max="3615" width="1.44140625" style="7" customWidth="1"/>
    <col min="3616" max="3616" width="7.44140625" style="7" customWidth="1"/>
    <col min="3617" max="3620" width="5.44140625" style="7" customWidth="1"/>
    <col min="3621" max="3621" width="1.44140625" style="7" customWidth="1"/>
    <col min="3622" max="3622" width="7.44140625" style="7" customWidth="1"/>
    <col min="3623" max="3626" width="5.44140625" style="7" customWidth="1"/>
    <col min="3627" max="3627" width="1.44140625" style="7" customWidth="1"/>
    <col min="3628" max="3840" width="11.5546875" style="7"/>
    <col min="3841" max="3841" width="28.109375" style="7" customWidth="1"/>
    <col min="3842" max="3842" width="7.109375" style="7" customWidth="1"/>
    <col min="3843" max="3846" width="5.44140625" style="7" customWidth="1"/>
    <col min="3847" max="3847" width="1.44140625" style="7" customWidth="1"/>
    <col min="3848" max="3848" width="7.44140625" style="7" customWidth="1"/>
    <col min="3849" max="3852" width="5.44140625" style="7" customWidth="1"/>
    <col min="3853" max="3853" width="1.44140625" style="7" customWidth="1"/>
    <col min="3854" max="3854" width="6.44140625" style="7" customWidth="1"/>
    <col min="3855" max="3858" width="5.44140625" style="7" customWidth="1"/>
    <col min="3859" max="3859" width="1.44140625" style="7" customWidth="1"/>
    <col min="3860" max="3860" width="7.44140625" style="7" customWidth="1"/>
    <col min="3861" max="3862" width="5.44140625" style="7" customWidth="1"/>
    <col min="3863" max="3863" width="6.33203125" style="7" bestFit="1" customWidth="1"/>
    <col min="3864" max="3864" width="5.44140625" style="7" customWidth="1"/>
    <col min="3865" max="3865" width="1" style="7" customWidth="1"/>
    <col min="3866" max="3866" width="7.44140625" style="7" customWidth="1"/>
    <col min="3867" max="3869" width="5.44140625" style="7" customWidth="1"/>
    <col min="3870" max="3870" width="6.44140625" style="7" bestFit="1" customWidth="1"/>
    <col min="3871" max="3871" width="1.44140625" style="7" customWidth="1"/>
    <col min="3872" max="3872" width="7.44140625" style="7" customWidth="1"/>
    <col min="3873" max="3876" width="5.44140625" style="7" customWidth="1"/>
    <col min="3877" max="3877" width="1.44140625" style="7" customWidth="1"/>
    <col min="3878" max="3878" width="7.44140625" style="7" customWidth="1"/>
    <col min="3879" max="3882" width="5.44140625" style="7" customWidth="1"/>
    <col min="3883" max="3883" width="1.44140625" style="7" customWidth="1"/>
    <col min="3884" max="4096" width="11.5546875" style="7"/>
    <col min="4097" max="4097" width="28.109375" style="7" customWidth="1"/>
    <col min="4098" max="4098" width="7.109375" style="7" customWidth="1"/>
    <col min="4099" max="4102" width="5.44140625" style="7" customWidth="1"/>
    <col min="4103" max="4103" width="1.44140625" style="7" customWidth="1"/>
    <col min="4104" max="4104" width="7.44140625" style="7" customWidth="1"/>
    <col min="4105" max="4108" width="5.44140625" style="7" customWidth="1"/>
    <col min="4109" max="4109" width="1.44140625" style="7" customWidth="1"/>
    <col min="4110" max="4110" width="6.44140625" style="7" customWidth="1"/>
    <col min="4111" max="4114" width="5.44140625" style="7" customWidth="1"/>
    <col min="4115" max="4115" width="1.44140625" style="7" customWidth="1"/>
    <col min="4116" max="4116" width="7.44140625" style="7" customWidth="1"/>
    <col min="4117" max="4118" width="5.44140625" style="7" customWidth="1"/>
    <col min="4119" max="4119" width="6.33203125" style="7" bestFit="1" customWidth="1"/>
    <col min="4120" max="4120" width="5.44140625" style="7" customWidth="1"/>
    <col min="4121" max="4121" width="1" style="7" customWidth="1"/>
    <col min="4122" max="4122" width="7.44140625" style="7" customWidth="1"/>
    <col min="4123" max="4125" width="5.44140625" style="7" customWidth="1"/>
    <col min="4126" max="4126" width="6.44140625" style="7" bestFit="1" customWidth="1"/>
    <col min="4127" max="4127" width="1.44140625" style="7" customWidth="1"/>
    <col min="4128" max="4128" width="7.44140625" style="7" customWidth="1"/>
    <col min="4129" max="4132" width="5.44140625" style="7" customWidth="1"/>
    <col min="4133" max="4133" width="1.44140625" style="7" customWidth="1"/>
    <col min="4134" max="4134" width="7.44140625" style="7" customWidth="1"/>
    <col min="4135" max="4138" width="5.44140625" style="7" customWidth="1"/>
    <col min="4139" max="4139" width="1.44140625" style="7" customWidth="1"/>
    <col min="4140" max="4352" width="11.5546875" style="7"/>
    <col min="4353" max="4353" width="28.109375" style="7" customWidth="1"/>
    <col min="4354" max="4354" width="7.109375" style="7" customWidth="1"/>
    <col min="4355" max="4358" width="5.44140625" style="7" customWidth="1"/>
    <col min="4359" max="4359" width="1.44140625" style="7" customWidth="1"/>
    <col min="4360" max="4360" width="7.44140625" style="7" customWidth="1"/>
    <col min="4361" max="4364" width="5.44140625" style="7" customWidth="1"/>
    <col min="4365" max="4365" width="1.44140625" style="7" customWidth="1"/>
    <col min="4366" max="4366" width="6.44140625" style="7" customWidth="1"/>
    <col min="4367" max="4370" width="5.44140625" style="7" customWidth="1"/>
    <col min="4371" max="4371" width="1.44140625" style="7" customWidth="1"/>
    <col min="4372" max="4372" width="7.44140625" style="7" customWidth="1"/>
    <col min="4373" max="4374" width="5.44140625" style="7" customWidth="1"/>
    <col min="4375" max="4375" width="6.33203125" style="7" bestFit="1" customWidth="1"/>
    <col min="4376" max="4376" width="5.44140625" style="7" customWidth="1"/>
    <col min="4377" max="4377" width="1" style="7" customWidth="1"/>
    <col min="4378" max="4378" width="7.44140625" style="7" customWidth="1"/>
    <col min="4379" max="4381" width="5.44140625" style="7" customWidth="1"/>
    <col min="4382" max="4382" width="6.44140625" style="7" bestFit="1" customWidth="1"/>
    <col min="4383" max="4383" width="1.44140625" style="7" customWidth="1"/>
    <col min="4384" max="4384" width="7.44140625" style="7" customWidth="1"/>
    <col min="4385" max="4388" width="5.44140625" style="7" customWidth="1"/>
    <col min="4389" max="4389" width="1.44140625" style="7" customWidth="1"/>
    <col min="4390" max="4390" width="7.44140625" style="7" customWidth="1"/>
    <col min="4391" max="4394" width="5.44140625" style="7" customWidth="1"/>
    <col min="4395" max="4395" width="1.44140625" style="7" customWidth="1"/>
    <col min="4396" max="4608" width="11.5546875" style="7"/>
    <col min="4609" max="4609" width="28.109375" style="7" customWidth="1"/>
    <col min="4610" max="4610" width="7.109375" style="7" customWidth="1"/>
    <col min="4611" max="4614" width="5.44140625" style="7" customWidth="1"/>
    <col min="4615" max="4615" width="1.44140625" style="7" customWidth="1"/>
    <col min="4616" max="4616" width="7.44140625" style="7" customWidth="1"/>
    <col min="4617" max="4620" width="5.44140625" style="7" customWidth="1"/>
    <col min="4621" max="4621" width="1.44140625" style="7" customWidth="1"/>
    <col min="4622" max="4622" width="6.44140625" style="7" customWidth="1"/>
    <col min="4623" max="4626" width="5.44140625" style="7" customWidth="1"/>
    <col min="4627" max="4627" width="1.44140625" style="7" customWidth="1"/>
    <col min="4628" max="4628" width="7.44140625" style="7" customWidth="1"/>
    <col min="4629" max="4630" width="5.44140625" style="7" customWidth="1"/>
    <col min="4631" max="4631" width="6.33203125" style="7" bestFit="1" customWidth="1"/>
    <col min="4632" max="4632" width="5.44140625" style="7" customWidth="1"/>
    <col min="4633" max="4633" width="1" style="7" customWidth="1"/>
    <col min="4634" max="4634" width="7.44140625" style="7" customWidth="1"/>
    <col min="4635" max="4637" width="5.44140625" style="7" customWidth="1"/>
    <col min="4638" max="4638" width="6.44140625" style="7" bestFit="1" customWidth="1"/>
    <col min="4639" max="4639" width="1.44140625" style="7" customWidth="1"/>
    <col min="4640" max="4640" width="7.44140625" style="7" customWidth="1"/>
    <col min="4641" max="4644" width="5.44140625" style="7" customWidth="1"/>
    <col min="4645" max="4645" width="1.44140625" style="7" customWidth="1"/>
    <col min="4646" max="4646" width="7.44140625" style="7" customWidth="1"/>
    <col min="4647" max="4650" width="5.44140625" style="7" customWidth="1"/>
    <col min="4651" max="4651" width="1.44140625" style="7" customWidth="1"/>
    <col min="4652" max="4864" width="11.5546875" style="7"/>
    <col min="4865" max="4865" width="28.109375" style="7" customWidth="1"/>
    <col min="4866" max="4866" width="7.109375" style="7" customWidth="1"/>
    <col min="4867" max="4870" width="5.44140625" style="7" customWidth="1"/>
    <col min="4871" max="4871" width="1.44140625" style="7" customWidth="1"/>
    <col min="4872" max="4872" width="7.44140625" style="7" customWidth="1"/>
    <col min="4873" max="4876" width="5.44140625" style="7" customWidth="1"/>
    <col min="4877" max="4877" width="1.44140625" style="7" customWidth="1"/>
    <col min="4878" max="4878" width="6.44140625" style="7" customWidth="1"/>
    <col min="4879" max="4882" width="5.44140625" style="7" customWidth="1"/>
    <col min="4883" max="4883" width="1.44140625" style="7" customWidth="1"/>
    <col min="4884" max="4884" width="7.44140625" style="7" customWidth="1"/>
    <col min="4885" max="4886" width="5.44140625" style="7" customWidth="1"/>
    <col min="4887" max="4887" width="6.33203125" style="7" bestFit="1" customWidth="1"/>
    <col min="4888" max="4888" width="5.44140625" style="7" customWidth="1"/>
    <col min="4889" max="4889" width="1" style="7" customWidth="1"/>
    <col min="4890" max="4890" width="7.44140625" style="7" customWidth="1"/>
    <col min="4891" max="4893" width="5.44140625" style="7" customWidth="1"/>
    <col min="4894" max="4894" width="6.44140625" style="7" bestFit="1" customWidth="1"/>
    <col min="4895" max="4895" width="1.44140625" style="7" customWidth="1"/>
    <col min="4896" max="4896" width="7.44140625" style="7" customWidth="1"/>
    <col min="4897" max="4900" width="5.44140625" style="7" customWidth="1"/>
    <col min="4901" max="4901" width="1.44140625" style="7" customWidth="1"/>
    <col min="4902" max="4902" width="7.44140625" style="7" customWidth="1"/>
    <col min="4903" max="4906" width="5.44140625" style="7" customWidth="1"/>
    <col min="4907" max="4907" width="1.44140625" style="7" customWidth="1"/>
    <col min="4908" max="5120" width="11.5546875" style="7"/>
    <col min="5121" max="5121" width="28.109375" style="7" customWidth="1"/>
    <col min="5122" max="5122" width="7.109375" style="7" customWidth="1"/>
    <col min="5123" max="5126" width="5.44140625" style="7" customWidth="1"/>
    <col min="5127" max="5127" width="1.44140625" style="7" customWidth="1"/>
    <col min="5128" max="5128" width="7.44140625" style="7" customWidth="1"/>
    <col min="5129" max="5132" width="5.44140625" style="7" customWidth="1"/>
    <col min="5133" max="5133" width="1.44140625" style="7" customWidth="1"/>
    <col min="5134" max="5134" width="6.44140625" style="7" customWidth="1"/>
    <col min="5135" max="5138" width="5.44140625" style="7" customWidth="1"/>
    <col min="5139" max="5139" width="1.44140625" style="7" customWidth="1"/>
    <col min="5140" max="5140" width="7.44140625" style="7" customWidth="1"/>
    <col min="5141" max="5142" width="5.44140625" style="7" customWidth="1"/>
    <col min="5143" max="5143" width="6.33203125" style="7" bestFit="1" customWidth="1"/>
    <col min="5144" max="5144" width="5.44140625" style="7" customWidth="1"/>
    <col min="5145" max="5145" width="1" style="7" customWidth="1"/>
    <col min="5146" max="5146" width="7.44140625" style="7" customWidth="1"/>
    <col min="5147" max="5149" width="5.44140625" style="7" customWidth="1"/>
    <col min="5150" max="5150" width="6.44140625" style="7" bestFit="1" customWidth="1"/>
    <col min="5151" max="5151" width="1.44140625" style="7" customWidth="1"/>
    <col min="5152" max="5152" width="7.44140625" style="7" customWidth="1"/>
    <col min="5153" max="5156" width="5.44140625" style="7" customWidth="1"/>
    <col min="5157" max="5157" width="1.44140625" style="7" customWidth="1"/>
    <col min="5158" max="5158" width="7.44140625" style="7" customWidth="1"/>
    <col min="5159" max="5162" width="5.44140625" style="7" customWidth="1"/>
    <col min="5163" max="5163" width="1.44140625" style="7" customWidth="1"/>
    <col min="5164" max="5376" width="11.5546875" style="7"/>
    <col min="5377" max="5377" width="28.109375" style="7" customWidth="1"/>
    <col min="5378" max="5378" width="7.109375" style="7" customWidth="1"/>
    <col min="5379" max="5382" width="5.44140625" style="7" customWidth="1"/>
    <col min="5383" max="5383" width="1.44140625" style="7" customWidth="1"/>
    <col min="5384" max="5384" width="7.44140625" style="7" customWidth="1"/>
    <col min="5385" max="5388" width="5.44140625" style="7" customWidth="1"/>
    <col min="5389" max="5389" width="1.44140625" style="7" customWidth="1"/>
    <col min="5390" max="5390" width="6.44140625" style="7" customWidth="1"/>
    <col min="5391" max="5394" width="5.44140625" style="7" customWidth="1"/>
    <col min="5395" max="5395" width="1.44140625" style="7" customWidth="1"/>
    <col min="5396" max="5396" width="7.44140625" style="7" customWidth="1"/>
    <col min="5397" max="5398" width="5.44140625" style="7" customWidth="1"/>
    <col min="5399" max="5399" width="6.33203125" style="7" bestFit="1" customWidth="1"/>
    <col min="5400" max="5400" width="5.44140625" style="7" customWidth="1"/>
    <col min="5401" max="5401" width="1" style="7" customWidth="1"/>
    <col min="5402" max="5402" width="7.44140625" style="7" customWidth="1"/>
    <col min="5403" max="5405" width="5.44140625" style="7" customWidth="1"/>
    <col min="5406" max="5406" width="6.44140625" style="7" bestFit="1" customWidth="1"/>
    <col min="5407" max="5407" width="1.44140625" style="7" customWidth="1"/>
    <col min="5408" max="5408" width="7.44140625" style="7" customWidth="1"/>
    <col min="5409" max="5412" width="5.44140625" style="7" customWidth="1"/>
    <col min="5413" max="5413" width="1.44140625" style="7" customWidth="1"/>
    <col min="5414" max="5414" width="7.44140625" style="7" customWidth="1"/>
    <col min="5415" max="5418" width="5.44140625" style="7" customWidth="1"/>
    <col min="5419" max="5419" width="1.44140625" style="7" customWidth="1"/>
    <col min="5420" max="5632" width="11.5546875" style="7"/>
    <col min="5633" max="5633" width="28.109375" style="7" customWidth="1"/>
    <col min="5634" max="5634" width="7.109375" style="7" customWidth="1"/>
    <col min="5635" max="5638" width="5.44140625" style="7" customWidth="1"/>
    <col min="5639" max="5639" width="1.44140625" style="7" customWidth="1"/>
    <col min="5640" max="5640" width="7.44140625" style="7" customWidth="1"/>
    <col min="5641" max="5644" width="5.44140625" style="7" customWidth="1"/>
    <col min="5645" max="5645" width="1.44140625" style="7" customWidth="1"/>
    <col min="5646" max="5646" width="6.44140625" style="7" customWidth="1"/>
    <col min="5647" max="5650" width="5.44140625" style="7" customWidth="1"/>
    <col min="5651" max="5651" width="1.44140625" style="7" customWidth="1"/>
    <col min="5652" max="5652" width="7.44140625" style="7" customWidth="1"/>
    <col min="5653" max="5654" width="5.44140625" style="7" customWidth="1"/>
    <col min="5655" max="5655" width="6.33203125" style="7" bestFit="1" customWidth="1"/>
    <col min="5656" max="5656" width="5.44140625" style="7" customWidth="1"/>
    <col min="5657" max="5657" width="1" style="7" customWidth="1"/>
    <col min="5658" max="5658" width="7.44140625" style="7" customWidth="1"/>
    <col min="5659" max="5661" width="5.44140625" style="7" customWidth="1"/>
    <col min="5662" max="5662" width="6.44140625" style="7" bestFit="1" customWidth="1"/>
    <col min="5663" max="5663" width="1.44140625" style="7" customWidth="1"/>
    <col min="5664" max="5664" width="7.44140625" style="7" customWidth="1"/>
    <col min="5665" max="5668" width="5.44140625" style="7" customWidth="1"/>
    <col min="5669" max="5669" width="1.44140625" style="7" customWidth="1"/>
    <col min="5670" max="5670" width="7.44140625" style="7" customWidth="1"/>
    <col min="5671" max="5674" width="5.44140625" style="7" customWidth="1"/>
    <col min="5675" max="5675" width="1.44140625" style="7" customWidth="1"/>
    <col min="5676" max="5888" width="11.5546875" style="7"/>
    <col min="5889" max="5889" width="28.109375" style="7" customWidth="1"/>
    <col min="5890" max="5890" width="7.109375" style="7" customWidth="1"/>
    <col min="5891" max="5894" width="5.44140625" style="7" customWidth="1"/>
    <col min="5895" max="5895" width="1.44140625" style="7" customWidth="1"/>
    <col min="5896" max="5896" width="7.44140625" style="7" customWidth="1"/>
    <col min="5897" max="5900" width="5.44140625" style="7" customWidth="1"/>
    <col min="5901" max="5901" width="1.44140625" style="7" customWidth="1"/>
    <col min="5902" max="5902" width="6.44140625" style="7" customWidth="1"/>
    <col min="5903" max="5906" width="5.44140625" style="7" customWidth="1"/>
    <col min="5907" max="5907" width="1.44140625" style="7" customWidth="1"/>
    <col min="5908" max="5908" width="7.44140625" style="7" customWidth="1"/>
    <col min="5909" max="5910" width="5.44140625" style="7" customWidth="1"/>
    <col min="5911" max="5911" width="6.33203125" style="7" bestFit="1" customWidth="1"/>
    <col min="5912" max="5912" width="5.44140625" style="7" customWidth="1"/>
    <col min="5913" max="5913" width="1" style="7" customWidth="1"/>
    <col min="5914" max="5914" width="7.44140625" style="7" customWidth="1"/>
    <col min="5915" max="5917" width="5.44140625" style="7" customWidth="1"/>
    <col min="5918" max="5918" width="6.44140625" style="7" bestFit="1" customWidth="1"/>
    <col min="5919" max="5919" width="1.44140625" style="7" customWidth="1"/>
    <col min="5920" max="5920" width="7.44140625" style="7" customWidth="1"/>
    <col min="5921" max="5924" width="5.44140625" style="7" customWidth="1"/>
    <col min="5925" max="5925" width="1.44140625" style="7" customWidth="1"/>
    <col min="5926" max="5926" width="7.44140625" style="7" customWidth="1"/>
    <col min="5927" max="5930" width="5.44140625" style="7" customWidth="1"/>
    <col min="5931" max="5931" width="1.44140625" style="7" customWidth="1"/>
    <col min="5932" max="6144" width="11.5546875" style="7"/>
    <col min="6145" max="6145" width="28.109375" style="7" customWidth="1"/>
    <col min="6146" max="6146" width="7.109375" style="7" customWidth="1"/>
    <col min="6147" max="6150" width="5.44140625" style="7" customWidth="1"/>
    <col min="6151" max="6151" width="1.44140625" style="7" customWidth="1"/>
    <col min="6152" max="6152" width="7.44140625" style="7" customWidth="1"/>
    <col min="6153" max="6156" width="5.44140625" style="7" customWidth="1"/>
    <col min="6157" max="6157" width="1.44140625" style="7" customWidth="1"/>
    <col min="6158" max="6158" width="6.44140625" style="7" customWidth="1"/>
    <col min="6159" max="6162" width="5.44140625" style="7" customWidth="1"/>
    <col min="6163" max="6163" width="1.44140625" style="7" customWidth="1"/>
    <col min="6164" max="6164" width="7.44140625" style="7" customWidth="1"/>
    <col min="6165" max="6166" width="5.44140625" style="7" customWidth="1"/>
    <col min="6167" max="6167" width="6.33203125" style="7" bestFit="1" customWidth="1"/>
    <col min="6168" max="6168" width="5.44140625" style="7" customWidth="1"/>
    <col min="6169" max="6169" width="1" style="7" customWidth="1"/>
    <col min="6170" max="6170" width="7.44140625" style="7" customWidth="1"/>
    <col min="6171" max="6173" width="5.44140625" style="7" customWidth="1"/>
    <col min="6174" max="6174" width="6.44140625" style="7" bestFit="1" customWidth="1"/>
    <col min="6175" max="6175" width="1.44140625" style="7" customWidth="1"/>
    <col min="6176" max="6176" width="7.44140625" style="7" customWidth="1"/>
    <col min="6177" max="6180" width="5.44140625" style="7" customWidth="1"/>
    <col min="6181" max="6181" width="1.44140625" style="7" customWidth="1"/>
    <col min="6182" max="6182" width="7.44140625" style="7" customWidth="1"/>
    <col min="6183" max="6186" width="5.44140625" style="7" customWidth="1"/>
    <col min="6187" max="6187" width="1.44140625" style="7" customWidth="1"/>
    <col min="6188" max="6400" width="11.5546875" style="7"/>
    <col min="6401" max="6401" width="28.109375" style="7" customWidth="1"/>
    <col min="6402" max="6402" width="7.109375" style="7" customWidth="1"/>
    <col min="6403" max="6406" width="5.44140625" style="7" customWidth="1"/>
    <col min="6407" max="6407" width="1.44140625" style="7" customWidth="1"/>
    <col min="6408" max="6408" width="7.44140625" style="7" customWidth="1"/>
    <col min="6409" max="6412" width="5.44140625" style="7" customWidth="1"/>
    <col min="6413" max="6413" width="1.44140625" style="7" customWidth="1"/>
    <col min="6414" max="6414" width="6.44140625" style="7" customWidth="1"/>
    <col min="6415" max="6418" width="5.44140625" style="7" customWidth="1"/>
    <col min="6419" max="6419" width="1.44140625" style="7" customWidth="1"/>
    <col min="6420" max="6420" width="7.44140625" style="7" customWidth="1"/>
    <col min="6421" max="6422" width="5.44140625" style="7" customWidth="1"/>
    <col min="6423" max="6423" width="6.33203125" style="7" bestFit="1" customWidth="1"/>
    <col min="6424" max="6424" width="5.44140625" style="7" customWidth="1"/>
    <col min="6425" max="6425" width="1" style="7" customWidth="1"/>
    <col min="6426" max="6426" width="7.44140625" style="7" customWidth="1"/>
    <col min="6427" max="6429" width="5.44140625" style="7" customWidth="1"/>
    <col min="6430" max="6430" width="6.44140625" style="7" bestFit="1" customWidth="1"/>
    <col min="6431" max="6431" width="1.44140625" style="7" customWidth="1"/>
    <col min="6432" max="6432" width="7.44140625" style="7" customWidth="1"/>
    <col min="6433" max="6436" width="5.44140625" style="7" customWidth="1"/>
    <col min="6437" max="6437" width="1.44140625" style="7" customWidth="1"/>
    <col min="6438" max="6438" width="7.44140625" style="7" customWidth="1"/>
    <col min="6439" max="6442" width="5.44140625" style="7" customWidth="1"/>
    <col min="6443" max="6443" width="1.44140625" style="7" customWidth="1"/>
    <col min="6444" max="6656" width="11.5546875" style="7"/>
    <col min="6657" max="6657" width="28.109375" style="7" customWidth="1"/>
    <col min="6658" max="6658" width="7.109375" style="7" customWidth="1"/>
    <col min="6659" max="6662" width="5.44140625" style="7" customWidth="1"/>
    <col min="6663" max="6663" width="1.44140625" style="7" customWidth="1"/>
    <col min="6664" max="6664" width="7.44140625" style="7" customWidth="1"/>
    <col min="6665" max="6668" width="5.44140625" style="7" customWidth="1"/>
    <col min="6669" max="6669" width="1.44140625" style="7" customWidth="1"/>
    <col min="6670" max="6670" width="6.44140625" style="7" customWidth="1"/>
    <col min="6671" max="6674" width="5.44140625" style="7" customWidth="1"/>
    <col min="6675" max="6675" width="1.44140625" style="7" customWidth="1"/>
    <col min="6676" max="6676" width="7.44140625" style="7" customWidth="1"/>
    <col min="6677" max="6678" width="5.44140625" style="7" customWidth="1"/>
    <col min="6679" max="6679" width="6.33203125" style="7" bestFit="1" customWidth="1"/>
    <col min="6680" max="6680" width="5.44140625" style="7" customWidth="1"/>
    <col min="6681" max="6681" width="1" style="7" customWidth="1"/>
    <col min="6682" max="6682" width="7.44140625" style="7" customWidth="1"/>
    <col min="6683" max="6685" width="5.44140625" style="7" customWidth="1"/>
    <col min="6686" max="6686" width="6.44140625" style="7" bestFit="1" customWidth="1"/>
    <col min="6687" max="6687" width="1.44140625" style="7" customWidth="1"/>
    <col min="6688" max="6688" width="7.44140625" style="7" customWidth="1"/>
    <col min="6689" max="6692" width="5.44140625" style="7" customWidth="1"/>
    <col min="6693" max="6693" width="1.44140625" style="7" customWidth="1"/>
    <col min="6694" max="6694" width="7.44140625" style="7" customWidth="1"/>
    <col min="6695" max="6698" width="5.44140625" style="7" customWidth="1"/>
    <col min="6699" max="6699" width="1.44140625" style="7" customWidth="1"/>
    <col min="6700" max="6912" width="11.5546875" style="7"/>
    <col min="6913" max="6913" width="28.109375" style="7" customWidth="1"/>
    <col min="6914" max="6914" width="7.109375" style="7" customWidth="1"/>
    <col min="6915" max="6918" width="5.44140625" style="7" customWidth="1"/>
    <col min="6919" max="6919" width="1.44140625" style="7" customWidth="1"/>
    <col min="6920" max="6920" width="7.44140625" style="7" customWidth="1"/>
    <col min="6921" max="6924" width="5.44140625" style="7" customWidth="1"/>
    <col min="6925" max="6925" width="1.44140625" style="7" customWidth="1"/>
    <col min="6926" max="6926" width="6.44140625" style="7" customWidth="1"/>
    <col min="6927" max="6930" width="5.44140625" style="7" customWidth="1"/>
    <col min="6931" max="6931" width="1.44140625" style="7" customWidth="1"/>
    <col min="6932" max="6932" width="7.44140625" style="7" customWidth="1"/>
    <col min="6933" max="6934" width="5.44140625" style="7" customWidth="1"/>
    <col min="6935" max="6935" width="6.33203125" style="7" bestFit="1" customWidth="1"/>
    <col min="6936" max="6936" width="5.44140625" style="7" customWidth="1"/>
    <col min="6937" max="6937" width="1" style="7" customWidth="1"/>
    <col min="6938" max="6938" width="7.44140625" style="7" customWidth="1"/>
    <col min="6939" max="6941" width="5.44140625" style="7" customWidth="1"/>
    <col min="6942" max="6942" width="6.44140625" style="7" bestFit="1" customWidth="1"/>
    <col min="6943" max="6943" width="1.44140625" style="7" customWidth="1"/>
    <col min="6944" max="6944" width="7.44140625" style="7" customWidth="1"/>
    <col min="6945" max="6948" width="5.44140625" style="7" customWidth="1"/>
    <col min="6949" max="6949" width="1.44140625" style="7" customWidth="1"/>
    <col min="6950" max="6950" width="7.44140625" style="7" customWidth="1"/>
    <col min="6951" max="6954" width="5.44140625" style="7" customWidth="1"/>
    <col min="6955" max="6955" width="1.44140625" style="7" customWidth="1"/>
    <col min="6956" max="7168" width="11.5546875" style="7"/>
    <col min="7169" max="7169" width="28.109375" style="7" customWidth="1"/>
    <col min="7170" max="7170" width="7.109375" style="7" customWidth="1"/>
    <col min="7171" max="7174" width="5.44140625" style="7" customWidth="1"/>
    <col min="7175" max="7175" width="1.44140625" style="7" customWidth="1"/>
    <col min="7176" max="7176" width="7.44140625" style="7" customWidth="1"/>
    <col min="7177" max="7180" width="5.44140625" style="7" customWidth="1"/>
    <col min="7181" max="7181" width="1.44140625" style="7" customWidth="1"/>
    <col min="7182" max="7182" width="6.44140625" style="7" customWidth="1"/>
    <col min="7183" max="7186" width="5.44140625" style="7" customWidth="1"/>
    <col min="7187" max="7187" width="1.44140625" style="7" customWidth="1"/>
    <col min="7188" max="7188" width="7.44140625" style="7" customWidth="1"/>
    <col min="7189" max="7190" width="5.44140625" style="7" customWidth="1"/>
    <col min="7191" max="7191" width="6.33203125" style="7" bestFit="1" customWidth="1"/>
    <col min="7192" max="7192" width="5.44140625" style="7" customWidth="1"/>
    <col min="7193" max="7193" width="1" style="7" customWidth="1"/>
    <col min="7194" max="7194" width="7.44140625" style="7" customWidth="1"/>
    <col min="7195" max="7197" width="5.44140625" style="7" customWidth="1"/>
    <col min="7198" max="7198" width="6.44140625" style="7" bestFit="1" customWidth="1"/>
    <col min="7199" max="7199" width="1.44140625" style="7" customWidth="1"/>
    <col min="7200" max="7200" width="7.44140625" style="7" customWidth="1"/>
    <col min="7201" max="7204" width="5.44140625" style="7" customWidth="1"/>
    <col min="7205" max="7205" width="1.44140625" style="7" customWidth="1"/>
    <col min="7206" max="7206" width="7.44140625" style="7" customWidth="1"/>
    <col min="7207" max="7210" width="5.44140625" style="7" customWidth="1"/>
    <col min="7211" max="7211" width="1.44140625" style="7" customWidth="1"/>
    <col min="7212" max="7424" width="11.5546875" style="7"/>
    <col min="7425" max="7425" width="28.109375" style="7" customWidth="1"/>
    <col min="7426" max="7426" width="7.109375" style="7" customWidth="1"/>
    <col min="7427" max="7430" width="5.44140625" style="7" customWidth="1"/>
    <col min="7431" max="7431" width="1.44140625" style="7" customWidth="1"/>
    <col min="7432" max="7432" width="7.44140625" style="7" customWidth="1"/>
    <col min="7433" max="7436" width="5.44140625" style="7" customWidth="1"/>
    <col min="7437" max="7437" width="1.44140625" style="7" customWidth="1"/>
    <col min="7438" max="7438" width="6.44140625" style="7" customWidth="1"/>
    <col min="7439" max="7442" width="5.44140625" style="7" customWidth="1"/>
    <col min="7443" max="7443" width="1.44140625" style="7" customWidth="1"/>
    <col min="7444" max="7444" width="7.44140625" style="7" customWidth="1"/>
    <col min="7445" max="7446" width="5.44140625" style="7" customWidth="1"/>
    <col min="7447" max="7447" width="6.33203125" style="7" bestFit="1" customWidth="1"/>
    <col min="7448" max="7448" width="5.44140625" style="7" customWidth="1"/>
    <col min="7449" max="7449" width="1" style="7" customWidth="1"/>
    <col min="7450" max="7450" width="7.44140625" style="7" customWidth="1"/>
    <col min="7451" max="7453" width="5.44140625" style="7" customWidth="1"/>
    <col min="7454" max="7454" width="6.44140625" style="7" bestFit="1" customWidth="1"/>
    <col min="7455" max="7455" width="1.44140625" style="7" customWidth="1"/>
    <col min="7456" max="7456" width="7.44140625" style="7" customWidth="1"/>
    <col min="7457" max="7460" width="5.44140625" style="7" customWidth="1"/>
    <col min="7461" max="7461" width="1.44140625" style="7" customWidth="1"/>
    <col min="7462" max="7462" width="7.44140625" style="7" customWidth="1"/>
    <col min="7463" max="7466" width="5.44140625" style="7" customWidth="1"/>
    <col min="7467" max="7467" width="1.44140625" style="7" customWidth="1"/>
    <col min="7468" max="7680" width="11.5546875" style="7"/>
    <col min="7681" max="7681" width="28.109375" style="7" customWidth="1"/>
    <col min="7682" max="7682" width="7.109375" style="7" customWidth="1"/>
    <col min="7683" max="7686" width="5.44140625" style="7" customWidth="1"/>
    <col min="7687" max="7687" width="1.44140625" style="7" customWidth="1"/>
    <col min="7688" max="7688" width="7.44140625" style="7" customWidth="1"/>
    <col min="7689" max="7692" width="5.44140625" style="7" customWidth="1"/>
    <col min="7693" max="7693" width="1.44140625" style="7" customWidth="1"/>
    <col min="7694" max="7694" width="6.44140625" style="7" customWidth="1"/>
    <col min="7695" max="7698" width="5.44140625" style="7" customWidth="1"/>
    <col min="7699" max="7699" width="1.44140625" style="7" customWidth="1"/>
    <col min="7700" max="7700" width="7.44140625" style="7" customWidth="1"/>
    <col min="7701" max="7702" width="5.44140625" style="7" customWidth="1"/>
    <col min="7703" max="7703" width="6.33203125" style="7" bestFit="1" customWidth="1"/>
    <col min="7704" max="7704" width="5.44140625" style="7" customWidth="1"/>
    <col min="7705" max="7705" width="1" style="7" customWidth="1"/>
    <col min="7706" max="7706" width="7.44140625" style="7" customWidth="1"/>
    <col min="7707" max="7709" width="5.44140625" style="7" customWidth="1"/>
    <col min="7710" max="7710" width="6.44140625" style="7" bestFit="1" customWidth="1"/>
    <col min="7711" max="7711" width="1.44140625" style="7" customWidth="1"/>
    <col min="7712" max="7712" width="7.44140625" style="7" customWidth="1"/>
    <col min="7713" max="7716" width="5.44140625" style="7" customWidth="1"/>
    <col min="7717" max="7717" width="1.44140625" style="7" customWidth="1"/>
    <col min="7718" max="7718" width="7.44140625" style="7" customWidth="1"/>
    <col min="7719" max="7722" width="5.44140625" style="7" customWidth="1"/>
    <col min="7723" max="7723" width="1.44140625" style="7" customWidth="1"/>
    <col min="7724" max="7936" width="11.5546875" style="7"/>
    <col min="7937" max="7937" width="28.109375" style="7" customWidth="1"/>
    <col min="7938" max="7938" width="7.109375" style="7" customWidth="1"/>
    <col min="7939" max="7942" width="5.44140625" style="7" customWidth="1"/>
    <col min="7943" max="7943" width="1.44140625" style="7" customWidth="1"/>
    <col min="7944" max="7944" width="7.44140625" style="7" customWidth="1"/>
    <col min="7945" max="7948" width="5.44140625" style="7" customWidth="1"/>
    <col min="7949" max="7949" width="1.44140625" style="7" customWidth="1"/>
    <col min="7950" max="7950" width="6.44140625" style="7" customWidth="1"/>
    <col min="7951" max="7954" width="5.44140625" style="7" customWidth="1"/>
    <col min="7955" max="7955" width="1.44140625" style="7" customWidth="1"/>
    <col min="7956" max="7956" width="7.44140625" style="7" customWidth="1"/>
    <col min="7957" max="7958" width="5.44140625" style="7" customWidth="1"/>
    <col min="7959" max="7959" width="6.33203125" style="7" bestFit="1" customWidth="1"/>
    <col min="7960" max="7960" width="5.44140625" style="7" customWidth="1"/>
    <col min="7961" max="7961" width="1" style="7" customWidth="1"/>
    <col min="7962" max="7962" width="7.44140625" style="7" customWidth="1"/>
    <col min="7963" max="7965" width="5.44140625" style="7" customWidth="1"/>
    <col min="7966" max="7966" width="6.44140625" style="7" bestFit="1" customWidth="1"/>
    <col min="7967" max="7967" width="1.44140625" style="7" customWidth="1"/>
    <col min="7968" max="7968" width="7.44140625" style="7" customWidth="1"/>
    <col min="7969" max="7972" width="5.44140625" style="7" customWidth="1"/>
    <col min="7973" max="7973" width="1.44140625" style="7" customWidth="1"/>
    <col min="7974" max="7974" width="7.44140625" style="7" customWidth="1"/>
    <col min="7975" max="7978" width="5.44140625" style="7" customWidth="1"/>
    <col min="7979" max="7979" width="1.44140625" style="7" customWidth="1"/>
    <col min="7980" max="8192" width="11.5546875" style="7"/>
    <col min="8193" max="8193" width="28.109375" style="7" customWidth="1"/>
    <col min="8194" max="8194" width="7.109375" style="7" customWidth="1"/>
    <col min="8195" max="8198" width="5.44140625" style="7" customWidth="1"/>
    <col min="8199" max="8199" width="1.44140625" style="7" customWidth="1"/>
    <col min="8200" max="8200" width="7.44140625" style="7" customWidth="1"/>
    <col min="8201" max="8204" width="5.44140625" style="7" customWidth="1"/>
    <col min="8205" max="8205" width="1.44140625" style="7" customWidth="1"/>
    <col min="8206" max="8206" width="6.44140625" style="7" customWidth="1"/>
    <col min="8207" max="8210" width="5.44140625" style="7" customWidth="1"/>
    <col min="8211" max="8211" width="1.44140625" style="7" customWidth="1"/>
    <col min="8212" max="8212" width="7.44140625" style="7" customWidth="1"/>
    <col min="8213" max="8214" width="5.44140625" style="7" customWidth="1"/>
    <col min="8215" max="8215" width="6.33203125" style="7" bestFit="1" customWidth="1"/>
    <col min="8216" max="8216" width="5.44140625" style="7" customWidth="1"/>
    <col min="8217" max="8217" width="1" style="7" customWidth="1"/>
    <col min="8218" max="8218" width="7.44140625" style="7" customWidth="1"/>
    <col min="8219" max="8221" width="5.44140625" style="7" customWidth="1"/>
    <col min="8222" max="8222" width="6.44140625" style="7" bestFit="1" customWidth="1"/>
    <col min="8223" max="8223" width="1.44140625" style="7" customWidth="1"/>
    <col min="8224" max="8224" width="7.44140625" style="7" customWidth="1"/>
    <col min="8225" max="8228" width="5.44140625" style="7" customWidth="1"/>
    <col min="8229" max="8229" width="1.44140625" style="7" customWidth="1"/>
    <col min="8230" max="8230" width="7.44140625" style="7" customWidth="1"/>
    <col min="8231" max="8234" width="5.44140625" style="7" customWidth="1"/>
    <col min="8235" max="8235" width="1.44140625" style="7" customWidth="1"/>
    <col min="8236" max="8448" width="11.5546875" style="7"/>
    <col min="8449" max="8449" width="28.109375" style="7" customWidth="1"/>
    <col min="8450" max="8450" width="7.109375" style="7" customWidth="1"/>
    <col min="8451" max="8454" width="5.44140625" style="7" customWidth="1"/>
    <col min="8455" max="8455" width="1.44140625" style="7" customWidth="1"/>
    <col min="8456" max="8456" width="7.44140625" style="7" customWidth="1"/>
    <col min="8457" max="8460" width="5.44140625" style="7" customWidth="1"/>
    <col min="8461" max="8461" width="1.44140625" style="7" customWidth="1"/>
    <col min="8462" max="8462" width="6.44140625" style="7" customWidth="1"/>
    <col min="8463" max="8466" width="5.44140625" style="7" customWidth="1"/>
    <col min="8467" max="8467" width="1.44140625" style="7" customWidth="1"/>
    <col min="8468" max="8468" width="7.44140625" style="7" customWidth="1"/>
    <col min="8469" max="8470" width="5.44140625" style="7" customWidth="1"/>
    <col min="8471" max="8471" width="6.33203125" style="7" bestFit="1" customWidth="1"/>
    <col min="8472" max="8472" width="5.44140625" style="7" customWidth="1"/>
    <col min="8473" max="8473" width="1" style="7" customWidth="1"/>
    <col min="8474" max="8474" width="7.44140625" style="7" customWidth="1"/>
    <col min="8475" max="8477" width="5.44140625" style="7" customWidth="1"/>
    <col min="8478" max="8478" width="6.44140625" style="7" bestFit="1" customWidth="1"/>
    <col min="8479" max="8479" width="1.44140625" style="7" customWidth="1"/>
    <col min="8480" max="8480" width="7.44140625" style="7" customWidth="1"/>
    <col min="8481" max="8484" width="5.44140625" style="7" customWidth="1"/>
    <col min="8485" max="8485" width="1.44140625" style="7" customWidth="1"/>
    <col min="8486" max="8486" width="7.44140625" style="7" customWidth="1"/>
    <col min="8487" max="8490" width="5.44140625" style="7" customWidth="1"/>
    <col min="8491" max="8491" width="1.44140625" style="7" customWidth="1"/>
    <col min="8492" max="8704" width="11.5546875" style="7"/>
    <col min="8705" max="8705" width="28.109375" style="7" customWidth="1"/>
    <col min="8706" max="8706" width="7.109375" style="7" customWidth="1"/>
    <col min="8707" max="8710" width="5.44140625" style="7" customWidth="1"/>
    <col min="8711" max="8711" width="1.44140625" style="7" customWidth="1"/>
    <col min="8712" max="8712" width="7.44140625" style="7" customWidth="1"/>
    <col min="8713" max="8716" width="5.44140625" style="7" customWidth="1"/>
    <col min="8717" max="8717" width="1.44140625" style="7" customWidth="1"/>
    <col min="8718" max="8718" width="6.44140625" style="7" customWidth="1"/>
    <col min="8719" max="8722" width="5.44140625" style="7" customWidth="1"/>
    <col min="8723" max="8723" width="1.44140625" style="7" customWidth="1"/>
    <col min="8724" max="8724" width="7.44140625" style="7" customWidth="1"/>
    <col min="8725" max="8726" width="5.44140625" style="7" customWidth="1"/>
    <col min="8727" max="8727" width="6.33203125" style="7" bestFit="1" customWidth="1"/>
    <col min="8728" max="8728" width="5.44140625" style="7" customWidth="1"/>
    <col min="8729" max="8729" width="1" style="7" customWidth="1"/>
    <col min="8730" max="8730" width="7.44140625" style="7" customWidth="1"/>
    <col min="8731" max="8733" width="5.44140625" style="7" customWidth="1"/>
    <col min="8734" max="8734" width="6.44140625" style="7" bestFit="1" customWidth="1"/>
    <col min="8735" max="8735" width="1.44140625" style="7" customWidth="1"/>
    <col min="8736" max="8736" width="7.44140625" style="7" customWidth="1"/>
    <col min="8737" max="8740" width="5.44140625" style="7" customWidth="1"/>
    <col min="8741" max="8741" width="1.44140625" style="7" customWidth="1"/>
    <col min="8742" max="8742" width="7.44140625" style="7" customWidth="1"/>
    <col min="8743" max="8746" width="5.44140625" style="7" customWidth="1"/>
    <col min="8747" max="8747" width="1.44140625" style="7" customWidth="1"/>
    <col min="8748" max="8960" width="11.5546875" style="7"/>
    <col min="8961" max="8961" width="28.109375" style="7" customWidth="1"/>
    <col min="8962" max="8962" width="7.109375" style="7" customWidth="1"/>
    <col min="8963" max="8966" width="5.44140625" style="7" customWidth="1"/>
    <col min="8967" max="8967" width="1.44140625" style="7" customWidth="1"/>
    <col min="8968" max="8968" width="7.44140625" style="7" customWidth="1"/>
    <col min="8969" max="8972" width="5.44140625" style="7" customWidth="1"/>
    <col min="8973" max="8973" width="1.44140625" style="7" customWidth="1"/>
    <col min="8974" max="8974" width="6.44140625" style="7" customWidth="1"/>
    <col min="8975" max="8978" width="5.44140625" style="7" customWidth="1"/>
    <col min="8979" max="8979" width="1.44140625" style="7" customWidth="1"/>
    <col min="8980" max="8980" width="7.44140625" style="7" customWidth="1"/>
    <col min="8981" max="8982" width="5.44140625" style="7" customWidth="1"/>
    <col min="8983" max="8983" width="6.33203125" style="7" bestFit="1" customWidth="1"/>
    <col min="8984" max="8984" width="5.44140625" style="7" customWidth="1"/>
    <col min="8985" max="8985" width="1" style="7" customWidth="1"/>
    <col min="8986" max="8986" width="7.44140625" style="7" customWidth="1"/>
    <col min="8987" max="8989" width="5.44140625" style="7" customWidth="1"/>
    <col min="8990" max="8990" width="6.44140625" style="7" bestFit="1" customWidth="1"/>
    <col min="8991" max="8991" width="1.44140625" style="7" customWidth="1"/>
    <col min="8992" max="8992" width="7.44140625" style="7" customWidth="1"/>
    <col min="8993" max="8996" width="5.44140625" style="7" customWidth="1"/>
    <col min="8997" max="8997" width="1.44140625" style="7" customWidth="1"/>
    <col min="8998" max="8998" width="7.44140625" style="7" customWidth="1"/>
    <col min="8999" max="9002" width="5.44140625" style="7" customWidth="1"/>
    <col min="9003" max="9003" width="1.44140625" style="7" customWidth="1"/>
    <col min="9004" max="9216" width="11.5546875" style="7"/>
    <col min="9217" max="9217" width="28.109375" style="7" customWidth="1"/>
    <col min="9218" max="9218" width="7.109375" style="7" customWidth="1"/>
    <col min="9219" max="9222" width="5.44140625" style="7" customWidth="1"/>
    <col min="9223" max="9223" width="1.44140625" style="7" customWidth="1"/>
    <col min="9224" max="9224" width="7.44140625" style="7" customWidth="1"/>
    <col min="9225" max="9228" width="5.44140625" style="7" customWidth="1"/>
    <col min="9229" max="9229" width="1.44140625" style="7" customWidth="1"/>
    <col min="9230" max="9230" width="6.44140625" style="7" customWidth="1"/>
    <col min="9231" max="9234" width="5.44140625" style="7" customWidth="1"/>
    <col min="9235" max="9235" width="1.44140625" style="7" customWidth="1"/>
    <col min="9236" max="9236" width="7.44140625" style="7" customWidth="1"/>
    <col min="9237" max="9238" width="5.44140625" style="7" customWidth="1"/>
    <col min="9239" max="9239" width="6.33203125" style="7" bestFit="1" customWidth="1"/>
    <col min="9240" max="9240" width="5.44140625" style="7" customWidth="1"/>
    <col min="9241" max="9241" width="1" style="7" customWidth="1"/>
    <col min="9242" max="9242" width="7.44140625" style="7" customWidth="1"/>
    <col min="9243" max="9245" width="5.44140625" style="7" customWidth="1"/>
    <col min="9246" max="9246" width="6.44140625" style="7" bestFit="1" customWidth="1"/>
    <col min="9247" max="9247" width="1.44140625" style="7" customWidth="1"/>
    <col min="9248" max="9248" width="7.44140625" style="7" customWidth="1"/>
    <col min="9249" max="9252" width="5.44140625" style="7" customWidth="1"/>
    <col min="9253" max="9253" width="1.44140625" style="7" customWidth="1"/>
    <col min="9254" max="9254" width="7.44140625" style="7" customWidth="1"/>
    <col min="9255" max="9258" width="5.44140625" style="7" customWidth="1"/>
    <col min="9259" max="9259" width="1.44140625" style="7" customWidth="1"/>
    <col min="9260" max="9472" width="11.5546875" style="7"/>
    <col min="9473" max="9473" width="28.109375" style="7" customWidth="1"/>
    <col min="9474" max="9474" width="7.109375" style="7" customWidth="1"/>
    <col min="9475" max="9478" width="5.44140625" style="7" customWidth="1"/>
    <col min="9479" max="9479" width="1.44140625" style="7" customWidth="1"/>
    <col min="9480" max="9480" width="7.44140625" style="7" customWidth="1"/>
    <col min="9481" max="9484" width="5.44140625" style="7" customWidth="1"/>
    <col min="9485" max="9485" width="1.44140625" style="7" customWidth="1"/>
    <col min="9486" max="9486" width="6.44140625" style="7" customWidth="1"/>
    <col min="9487" max="9490" width="5.44140625" style="7" customWidth="1"/>
    <col min="9491" max="9491" width="1.44140625" style="7" customWidth="1"/>
    <col min="9492" max="9492" width="7.44140625" style="7" customWidth="1"/>
    <col min="9493" max="9494" width="5.44140625" style="7" customWidth="1"/>
    <col min="9495" max="9495" width="6.33203125" style="7" bestFit="1" customWidth="1"/>
    <col min="9496" max="9496" width="5.44140625" style="7" customWidth="1"/>
    <col min="9497" max="9497" width="1" style="7" customWidth="1"/>
    <col min="9498" max="9498" width="7.44140625" style="7" customWidth="1"/>
    <col min="9499" max="9501" width="5.44140625" style="7" customWidth="1"/>
    <col min="9502" max="9502" width="6.44140625" style="7" bestFit="1" customWidth="1"/>
    <col min="9503" max="9503" width="1.44140625" style="7" customWidth="1"/>
    <col min="9504" max="9504" width="7.44140625" style="7" customWidth="1"/>
    <col min="9505" max="9508" width="5.44140625" style="7" customWidth="1"/>
    <col min="9509" max="9509" width="1.44140625" style="7" customWidth="1"/>
    <col min="9510" max="9510" width="7.44140625" style="7" customWidth="1"/>
    <col min="9511" max="9514" width="5.44140625" style="7" customWidth="1"/>
    <col min="9515" max="9515" width="1.44140625" style="7" customWidth="1"/>
    <col min="9516" max="9728" width="11.5546875" style="7"/>
    <col min="9729" max="9729" width="28.109375" style="7" customWidth="1"/>
    <col min="9730" max="9730" width="7.109375" style="7" customWidth="1"/>
    <col min="9731" max="9734" width="5.44140625" style="7" customWidth="1"/>
    <col min="9735" max="9735" width="1.44140625" style="7" customWidth="1"/>
    <col min="9736" max="9736" width="7.44140625" style="7" customWidth="1"/>
    <col min="9737" max="9740" width="5.44140625" style="7" customWidth="1"/>
    <col min="9741" max="9741" width="1.44140625" style="7" customWidth="1"/>
    <col min="9742" max="9742" width="6.44140625" style="7" customWidth="1"/>
    <col min="9743" max="9746" width="5.44140625" style="7" customWidth="1"/>
    <col min="9747" max="9747" width="1.44140625" style="7" customWidth="1"/>
    <col min="9748" max="9748" width="7.44140625" style="7" customWidth="1"/>
    <col min="9749" max="9750" width="5.44140625" style="7" customWidth="1"/>
    <col min="9751" max="9751" width="6.33203125" style="7" bestFit="1" customWidth="1"/>
    <col min="9752" max="9752" width="5.44140625" style="7" customWidth="1"/>
    <col min="9753" max="9753" width="1" style="7" customWidth="1"/>
    <col min="9754" max="9754" width="7.44140625" style="7" customWidth="1"/>
    <col min="9755" max="9757" width="5.44140625" style="7" customWidth="1"/>
    <col min="9758" max="9758" width="6.44140625" style="7" bestFit="1" customWidth="1"/>
    <col min="9759" max="9759" width="1.44140625" style="7" customWidth="1"/>
    <col min="9760" max="9760" width="7.44140625" style="7" customWidth="1"/>
    <col min="9761" max="9764" width="5.44140625" style="7" customWidth="1"/>
    <col min="9765" max="9765" width="1.44140625" style="7" customWidth="1"/>
    <col min="9766" max="9766" width="7.44140625" style="7" customWidth="1"/>
    <col min="9767" max="9770" width="5.44140625" style="7" customWidth="1"/>
    <col min="9771" max="9771" width="1.44140625" style="7" customWidth="1"/>
    <col min="9772" max="9984" width="11.5546875" style="7"/>
    <col min="9985" max="9985" width="28.109375" style="7" customWidth="1"/>
    <col min="9986" max="9986" width="7.109375" style="7" customWidth="1"/>
    <col min="9987" max="9990" width="5.44140625" style="7" customWidth="1"/>
    <col min="9991" max="9991" width="1.44140625" style="7" customWidth="1"/>
    <col min="9992" max="9992" width="7.44140625" style="7" customWidth="1"/>
    <col min="9993" max="9996" width="5.44140625" style="7" customWidth="1"/>
    <col min="9997" max="9997" width="1.44140625" style="7" customWidth="1"/>
    <col min="9998" max="9998" width="6.44140625" style="7" customWidth="1"/>
    <col min="9999" max="10002" width="5.44140625" style="7" customWidth="1"/>
    <col min="10003" max="10003" width="1.44140625" style="7" customWidth="1"/>
    <col min="10004" max="10004" width="7.44140625" style="7" customWidth="1"/>
    <col min="10005" max="10006" width="5.44140625" style="7" customWidth="1"/>
    <col min="10007" max="10007" width="6.33203125" style="7" bestFit="1" customWidth="1"/>
    <col min="10008" max="10008" width="5.44140625" style="7" customWidth="1"/>
    <col min="10009" max="10009" width="1" style="7" customWidth="1"/>
    <col min="10010" max="10010" width="7.44140625" style="7" customWidth="1"/>
    <col min="10011" max="10013" width="5.44140625" style="7" customWidth="1"/>
    <col min="10014" max="10014" width="6.44140625" style="7" bestFit="1" customWidth="1"/>
    <col min="10015" max="10015" width="1.44140625" style="7" customWidth="1"/>
    <col min="10016" max="10016" width="7.44140625" style="7" customWidth="1"/>
    <col min="10017" max="10020" width="5.44140625" style="7" customWidth="1"/>
    <col min="10021" max="10021" width="1.44140625" style="7" customWidth="1"/>
    <col min="10022" max="10022" width="7.44140625" style="7" customWidth="1"/>
    <col min="10023" max="10026" width="5.44140625" style="7" customWidth="1"/>
    <col min="10027" max="10027" width="1.44140625" style="7" customWidth="1"/>
    <col min="10028" max="10240" width="11.5546875" style="7"/>
    <col min="10241" max="10241" width="28.109375" style="7" customWidth="1"/>
    <col min="10242" max="10242" width="7.109375" style="7" customWidth="1"/>
    <col min="10243" max="10246" width="5.44140625" style="7" customWidth="1"/>
    <col min="10247" max="10247" width="1.44140625" style="7" customWidth="1"/>
    <col min="10248" max="10248" width="7.44140625" style="7" customWidth="1"/>
    <col min="10249" max="10252" width="5.44140625" style="7" customWidth="1"/>
    <col min="10253" max="10253" width="1.44140625" style="7" customWidth="1"/>
    <col min="10254" max="10254" width="6.44140625" style="7" customWidth="1"/>
    <col min="10255" max="10258" width="5.44140625" style="7" customWidth="1"/>
    <col min="10259" max="10259" width="1.44140625" style="7" customWidth="1"/>
    <col min="10260" max="10260" width="7.44140625" style="7" customWidth="1"/>
    <col min="10261" max="10262" width="5.44140625" style="7" customWidth="1"/>
    <col min="10263" max="10263" width="6.33203125" style="7" bestFit="1" customWidth="1"/>
    <col min="10264" max="10264" width="5.44140625" style="7" customWidth="1"/>
    <col min="10265" max="10265" width="1" style="7" customWidth="1"/>
    <col min="10266" max="10266" width="7.44140625" style="7" customWidth="1"/>
    <col min="10267" max="10269" width="5.44140625" style="7" customWidth="1"/>
    <col min="10270" max="10270" width="6.44140625" style="7" bestFit="1" customWidth="1"/>
    <col min="10271" max="10271" width="1.44140625" style="7" customWidth="1"/>
    <col min="10272" max="10272" width="7.44140625" style="7" customWidth="1"/>
    <col min="10273" max="10276" width="5.44140625" style="7" customWidth="1"/>
    <col min="10277" max="10277" width="1.44140625" style="7" customWidth="1"/>
    <col min="10278" max="10278" width="7.44140625" style="7" customWidth="1"/>
    <col min="10279" max="10282" width="5.44140625" style="7" customWidth="1"/>
    <col min="10283" max="10283" width="1.44140625" style="7" customWidth="1"/>
    <col min="10284" max="10496" width="11.5546875" style="7"/>
    <col min="10497" max="10497" width="28.109375" style="7" customWidth="1"/>
    <col min="10498" max="10498" width="7.109375" style="7" customWidth="1"/>
    <col min="10499" max="10502" width="5.44140625" style="7" customWidth="1"/>
    <col min="10503" max="10503" width="1.44140625" style="7" customWidth="1"/>
    <col min="10504" max="10504" width="7.44140625" style="7" customWidth="1"/>
    <col min="10505" max="10508" width="5.44140625" style="7" customWidth="1"/>
    <col min="10509" max="10509" width="1.44140625" style="7" customWidth="1"/>
    <col min="10510" max="10510" width="6.44140625" style="7" customWidth="1"/>
    <col min="10511" max="10514" width="5.44140625" style="7" customWidth="1"/>
    <col min="10515" max="10515" width="1.44140625" style="7" customWidth="1"/>
    <col min="10516" max="10516" width="7.44140625" style="7" customWidth="1"/>
    <col min="10517" max="10518" width="5.44140625" style="7" customWidth="1"/>
    <col min="10519" max="10519" width="6.33203125" style="7" bestFit="1" customWidth="1"/>
    <col min="10520" max="10520" width="5.44140625" style="7" customWidth="1"/>
    <col min="10521" max="10521" width="1" style="7" customWidth="1"/>
    <col min="10522" max="10522" width="7.44140625" style="7" customWidth="1"/>
    <col min="10523" max="10525" width="5.44140625" style="7" customWidth="1"/>
    <col min="10526" max="10526" width="6.44140625" style="7" bestFit="1" customWidth="1"/>
    <col min="10527" max="10527" width="1.44140625" style="7" customWidth="1"/>
    <col min="10528" max="10528" width="7.44140625" style="7" customWidth="1"/>
    <col min="10529" max="10532" width="5.44140625" style="7" customWidth="1"/>
    <col min="10533" max="10533" width="1.44140625" style="7" customWidth="1"/>
    <col min="10534" max="10534" width="7.44140625" style="7" customWidth="1"/>
    <col min="10535" max="10538" width="5.44140625" style="7" customWidth="1"/>
    <col min="10539" max="10539" width="1.44140625" style="7" customWidth="1"/>
    <col min="10540" max="10752" width="11.5546875" style="7"/>
    <col min="10753" max="10753" width="28.109375" style="7" customWidth="1"/>
    <col min="10754" max="10754" width="7.109375" style="7" customWidth="1"/>
    <col min="10755" max="10758" width="5.44140625" style="7" customWidth="1"/>
    <col min="10759" max="10759" width="1.44140625" style="7" customWidth="1"/>
    <col min="10760" max="10760" width="7.44140625" style="7" customWidth="1"/>
    <col min="10761" max="10764" width="5.44140625" style="7" customWidth="1"/>
    <col min="10765" max="10765" width="1.44140625" style="7" customWidth="1"/>
    <col min="10766" max="10766" width="6.44140625" style="7" customWidth="1"/>
    <col min="10767" max="10770" width="5.44140625" style="7" customWidth="1"/>
    <col min="10771" max="10771" width="1.44140625" style="7" customWidth="1"/>
    <col min="10772" max="10772" width="7.44140625" style="7" customWidth="1"/>
    <col min="10773" max="10774" width="5.44140625" style="7" customWidth="1"/>
    <col min="10775" max="10775" width="6.33203125" style="7" bestFit="1" customWidth="1"/>
    <col min="10776" max="10776" width="5.44140625" style="7" customWidth="1"/>
    <col min="10777" max="10777" width="1" style="7" customWidth="1"/>
    <col min="10778" max="10778" width="7.44140625" style="7" customWidth="1"/>
    <col min="10779" max="10781" width="5.44140625" style="7" customWidth="1"/>
    <col min="10782" max="10782" width="6.44140625" style="7" bestFit="1" customWidth="1"/>
    <col min="10783" max="10783" width="1.44140625" style="7" customWidth="1"/>
    <col min="10784" max="10784" width="7.44140625" style="7" customWidth="1"/>
    <col min="10785" max="10788" width="5.44140625" style="7" customWidth="1"/>
    <col min="10789" max="10789" width="1.44140625" style="7" customWidth="1"/>
    <col min="10790" max="10790" width="7.44140625" style="7" customWidth="1"/>
    <col min="10791" max="10794" width="5.44140625" style="7" customWidth="1"/>
    <col min="10795" max="10795" width="1.44140625" style="7" customWidth="1"/>
    <col min="10796" max="11008" width="11.5546875" style="7"/>
    <col min="11009" max="11009" width="28.109375" style="7" customWidth="1"/>
    <col min="11010" max="11010" width="7.109375" style="7" customWidth="1"/>
    <col min="11011" max="11014" width="5.44140625" style="7" customWidth="1"/>
    <col min="11015" max="11015" width="1.44140625" style="7" customWidth="1"/>
    <col min="11016" max="11016" width="7.44140625" style="7" customWidth="1"/>
    <col min="11017" max="11020" width="5.44140625" style="7" customWidth="1"/>
    <col min="11021" max="11021" width="1.44140625" style="7" customWidth="1"/>
    <col min="11022" max="11022" width="6.44140625" style="7" customWidth="1"/>
    <col min="11023" max="11026" width="5.44140625" style="7" customWidth="1"/>
    <col min="11027" max="11027" width="1.44140625" style="7" customWidth="1"/>
    <col min="11028" max="11028" width="7.44140625" style="7" customWidth="1"/>
    <col min="11029" max="11030" width="5.44140625" style="7" customWidth="1"/>
    <col min="11031" max="11031" width="6.33203125" style="7" bestFit="1" customWidth="1"/>
    <col min="11032" max="11032" width="5.44140625" style="7" customWidth="1"/>
    <col min="11033" max="11033" width="1" style="7" customWidth="1"/>
    <col min="11034" max="11034" width="7.44140625" style="7" customWidth="1"/>
    <col min="11035" max="11037" width="5.44140625" style="7" customWidth="1"/>
    <col min="11038" max="11038" width="6.44140625" style="7" bestFit="1" customWidth="1"/>
    <col min="11039" max="11039" width="1.44140625" style="7" customWidth="1"/>
    <col min="11040" max="11040" width="7.44140625" style="7" customWidth="1"/>
    <col min="11041" max="11044" width="5.44140625" style="7" customWidth="1"/>
    <col min="11045" max="11045" width="1.44140625" style="7" customWidth="1"/>
    <col min="11046" max="11046" width="7.44140625" style="7" customWidth="1"/>
    <col min="11047" max="11050" width="5.44140625" style="7" customWidth="1"/>
    <col min="11051" max="11051" width="1.44140625" style="7" customWidth="1"/>
    <col min="11052" max="11264" width="11.5546875" style="7"/>
    <col min="11265" max="11265" width="28.109375" style="7" customWidth="1"/>
    <col min="11266" max="11266" width="7.109375" style="7" customWidth="1"/>
    <col min="11267" max="11270" width="5.44140625" style="7" customWidth="1"/>
    <col min="11271" max="11271" width="1.44140625" style="7" customWidth="1"/>
    <col min="11272" max="11272" width="7.44140625" style="7" customWidth="1"/>
    <col min="11273" max="11276" width="5.44140625" style="7" customWidth="1"/>
    <col min="11277" max="11277" width="1.44140625" style="7" customWidth="1"/>
    <col min="11278" max="11278" width="6.44140625" style="7" customWidth="1"/>
    <col min="11279" max="11282" width="5.44140625" style="7" customWidth="1"/>
    <col min="11283" max="11283" width="1.44140625" style="7" customWidth="1"/>
    <col min="11284" max="11284" width="7.44140625" style="7" customWidth="1"/>
    <col min="11285" max="11286" width="5.44140625" style="7" customWidth="1"/>
    <col min="11287" max="11287" width="6.33203125" style="7" bestFit="1" customWidth="1"/>
    <col min="11288" max="11288" width="5.44140625" style="7" customWidth="1"/>
    <col min="11289" max="11289" width="1" style="7" customWidth="1"/>
    <col min="11290" max="11290" width="7.44140625" style="7" customWidth="1"/>
    <col min="11291" max="11293" width="5.44140625" style="7" customWidth="1"/>
    <col min="11294" max="11294" width="6.44140625" style="7" bestFit="1" customWidth="1"/>
    <col min="11295" max="11295" width="1.44140625" style="7" customWidth="1"/>
    <col min="11296" max="11296" width="7.44140625" style="7" customWidth="1"/>
    <col min="11297" max="11300" width="5.44140625" style="7" customWidth="1"/>
    <col min="11301" max="11301" width="1.44140625" style="7" customWidth="1"/>
    <col min="11302" max="11302" width="7.44140625" style="7" customWidth="1"/>
    <col min="11303" max="11306" width="5.44140625" style="7" customWidth="1"/>
    <col min="11307" max="11307" width="1.44140625" style="7" customWidth="1"/>
    <col min="11308" max="11520" width="11.5546875" style="7"/>
    <col min="11521" max="11521" width="28.109375" style="7" customWidth="1"/>
    <col min="11522" max="11522" width="7.109375" style="7" customWidth="1"/>
    <col min="11523" max="11526" width="5.44140625" style="7" customWidth="1"/>
    <col min="11527" max="11527" width="1.44140625" style="7" customWidth="1"/>
    <col min="11528" max="11528" width="7.44140625" style="7" customWidth="1"/>
    <col min="11529" max="11532" width="5.44140625" style="7" customWidth="1"/>
    <col min="11533" max="11533" width="1.44140625" style="7" customWidth="1"/>
    <col min="11534" max="11534" width="6.44140625" style="7" customWidth="1"/>
    <col min="11535" max="11538" width="5.44140625" style="7" customWidth="1"/>
    <col min="11539" max="11539" width="1.44140625" style="7" customWidth="1"/>
    <col min="11540" max="11540" width="7.44140625" style="7" customWidth="1"/>
    <col min="11541" max="11542" width="5.44140625" style="7" customWidth="1"/>
    <col min="11543" max="11543" width="6.33203125" style="7" bestFit="1" customWidth="1"/>
    <col min="11544" max="11544" width="5.44140625" style="7" customWidth="1"/>
    <col min="11545" max="11545" width="1" style="7" customWidth="1"/>
    <col min="11546" max="11546" width="7.44140625" style="7" customWidth="1"/>
    <col min="11547" max="11549" width="5.44140625" style="7" customWidth="1"/>
    <col min="11550" max="11550" width="6.44140625" style="7" bestFit="1" customWidth="1"/>
    <col min="11551" max="11551" width="1.44140625" style="7" customWidth="1"/>
    <col min="11552" max="11552" width="7.44140625" style="7" customWidth="1"/>
    <col min="11553" max="11556" width="5.44140625" style="7" customWidth="1"/>
    <col min="11557" max="11557" width="1.44140625" style="7" customWidth="1"/>
    <col min="11558" max="11558" width="7.44140625" style="7" customWidth="1"/>
    <col min="11559" max="11562" width="5.44140625" style="7" customWidth="1"/>
    <col min="11563" max="11563" width="1.44140625" style="7" customWidth="1"/>
    <col min="11564" max="11776" width="11.5546875" style="7"/>
    <col min="11777" max="11777" width="28.109375" style="7" customWidth="1"/>
    <col min="11778" max="11778" width="7.109375" style="7" customWidth="1"/>
    <col min="11779" max="11782" width="5.44140625" style="7" customWidth="1"/>
    <col min="11783" max="11783" width="1.44140625" style="7" customWidth="1"/>
    <col min="11784" max="11784" width="7.44140625" style="7" customWidth="1"/>
    <col min="11785" max="11788" width="5.44140625" style="7" customWidth="1"/>
    <col min="11789" max="11789" width="1.44140625" style="7" customWidth="1"/>
    <col min="11790" max="11790" width="6.44140625" style="7" customWidth="1"/>
    <col min="11791" max="11794" width="5.44140625" style="7" customWidth="1"/>
    <col min="11795" max="11795" width="1.44140625" style="7" customWidth="1"/>
    <col min="11796" max="11796" width="7.44140625" style="7" customWidth="1"/>
    <col min="11797" max="11798" width="5.44140625" style="7" customWidth="1"/>
    <col min="11799" max="11799" width="6.33203125" style="7" bestFit="1" customWidth="1"/>
    <col min="11800" max="11800" width="5.44140625" style="7" customWidth="1"/>
    <col min="11801" max="11801" width="1" style="7" customWidth="1"/>
    <col min="11802" max="11802" width="7.44140625" style="7" customWidth="1"/>
    <col min="11803" max="11805" width="5.44140625" style="7" customWidth="1"/>
    <col min="11806" max="11806" width="6.44140625" style="7" bestFit="1" customWidth="1"/>
    <col min="11807" max="11807" width="1.44140625" style="7" customWidth="1"/>
    <col min="11808" max="11808" width="7.44140625" style="7" customWidth="1"/>
    <col min="11809" max="11812" width="5.44140625" style="7" customWidth="1"/>
    <col min="11813" max="11813" width="1.44140625" style="7" customWidth="1"/>
    <col min="11814" max="11814" width="7.44140625" style="7" customWidth="1"/>
    <col min="11815" max="11818" width="5.44140625" style="7" customWidth="1"/>
    <col min="11819" max="11819" width="1.44140625" style="7" customWidth="1"/>
    <col min="11820" max="12032" width="11.5546875" style="7"/>
    <col min="12033" max="12033" width="28.109375" style="7" customWidth="1"/>
    <col min="12034" max="12034" width="7.109375" style="7" customWidth="1"/>
    <col min="12035" max="12038" width="5.44140625" style="7" customWidth="1"/>
    <col min="12039" max="12039" width="1.44140625" style="7" customWidth="1"/>
    <col min="12040" max="12040" width="7.44140625" style="7" customWidth="1"/>
    <col min="12041" max="12044" width="5.44140625" style="7" customWidth="1"/>
    <col min="12045" max="12045" width="1.44140625" style="7" customWidth="1"/>
    <col min="12046" max="12046" width="6.44140625" style="7" customWidth="1"/>
    <col min="12047" max="12050" width="5.44140625" style="7" customWidth="1"/>
    <col min="12051" max="12051" width="1.44140625" style="7" customWidth="1"/>
    <col min="12052" max="12052" width="7.44140625" style="7" customWidth="1"/>
    <col min="12053" max="12054" width="5.44140625" style="7" customWidth="1"/>
    <col min="12055" max="12055" width="6.33203125" style="7" bestFit="1" customWidth="1"/>
    <col min="12056" max="12056" width="5.44140625" style="7" customWidth="1"/>
    <col min="12057" max="12057" width="1" style="7" customWidth="1"/>
    <col min="12058" max="12058" width="7.44140625" style="7" customWidth="1"/>
    <col min="12059" max="12061" width="5.44140625" style="7" customWidth="1"/>
    <col min="12062" max="12062" width="6.44140625" style="7" bestFit="1" customWidth="1"/>
    <col min="12063" max="12063" width="1.44140625" style="7" customWidth="1"/>
    <col min="12064" max="12064" width="7.44140625" style="7" customWidth="1"/>
    <col min="12065" max="12068" width="5.44140625" style="7" customWidth="1"/>
    <col min="12069" max="12069" width="1.44140625" style="7" customWidth="1"/>
    <col min="12070" max="12070" width="7.44140625" style="7" customWidth="1"/>
    <col min="12071" max="12074" width="5.44140625" style="7" customWidth="1"/>
    <col min="12075" max="12075" width="1.44140625" style="7" customWidth="1"/>
    <col min="12076" max="12288" width="11.5546875" style="7"/>
    <col min="12289" max="12289" width="28.109375" style="7" customWidth="1"/>
    <col min="12290" max="12290" width="7.109375" style="7" customWidth="1"/>
    <col min="12291" max="12294" width="5.44140625" style="7" customWidth="1"/>
    <col min="12295" max="12295" width="1.44140625" style="7" customWidth="1"/>
    <col min="12296" max="12296" width="7.44140625" style="7" customWidth="1"/>
    <col min="12297" max="12300" width="5.44140625" style="7" customWidth="1"/>
    <col min="12301" max="12301" width="1.44140625" style="7" customWidth="1"/>
    <col min="12302" max="12302" width="6.44140625" style="7" customWidth="1"/>
    <col min="12303" max="12306" width="5.44140625" style="7" customWidth="1"/>
    <col min="12307" max="12307" width="1.44140625" style="7" customWidth="1"/>
    <col min="12308" max="12308" width="7.44140625" style="7" customWidth="1"/>
    <col min="12309" max="12310" width="5.44140625" style="7" customWidth="1"/>
    <col min="12311" max="12311" width="6.33203125" style="7" bestFit="1" customWidth="1"/>
    <col min="12312" max="12312" width="5.44140625" style="7" customWidth="1"/>
    <col min="12313" max="12313" width="1" style="7" customWidth="1"/>
    <col min="12314" max="12314" width="7.44140625" style="7" customWidth="1"/>
    <col min="12315" max="12317" width="5.44140625" style="7" customWidth="1"/>
    <col min="12318" max="12318" width="6.44140625" style="7" bestFit="1" customWidth="1"/>
    <col min="12319" max="12319" width="1.44140625" style="7" customWidth="1"/>
    <col min="12320" max="12320" width="7.44140625" style="7" customWidth="1"/>
    <col min="12321" max="12324" width="5.44140625" style="7" customWidth="1"/>
    <col min="12325" max="12325" width="1.44140625" style="7" customWidth="1"/>
    <col min="12326" max="12326" width="7.44140625" style="7" customWidth="1"/>
    <col min="12327" max="12330" width="5.44140625" style="7" customWidth="1"/>
    <col min="12331" max="12331" width="1.44140625" style="7" customWidth="1"/>
    <col min="12332" max="12544" width="11.5546875" style="7"/>
    <col min="12545" max="12545" width="28.109375" style="7" customWidth="1"/>
    <col min="12546" max="12546" width="7.109375" style="7" customWidth="1"/>
    <col min="12547" max="12550" width="5.44140625" style="7" customWidth="1"/>
    <col min="12551" max="12551" width="1.44140625" style="7" customWidth="1"/>
    <col min="12552" max="12552" width="7.44140625" style="7" customWidth="1"/>
    <col min="12553" max="12556" width="5.44140625" style="7" customWidth="1"/>
    <col min="12557" max="12557" width="1.44140625" style="7" customWidth="1"/>
    <col min="12558" max="12558" width="6.44140625" style="7" customWidth="1"/>
    <col min="12559" max="12562" width="5.44140625" style="7" customWidth="1"/>
    <col min="12563" max="12563" width="1.44140625" style="7" customWidth="1"/>
    <col min="12564" max="12564" width="7.44140625" style="7" customWidth="1"/>
    <col min="12565" max="12566" width="5.44140625" style="7" customWidth="1"/>
    <col min="12567" max="12567" width="6.33203125" style="7" bestFit="1" customWidth="1"/>
    <col min="12568" max="12568" width="5.44140625" style="7" customWidth="1"/>
    <col min="12569" max="12569" width="1" style="7" customWidth="1"/>
    <col min="12570" max="12570" width="7.44140625" style="7" customWidth="1"/>
    <col min="12571" max="12573" width="5.44140625" style="7" customWidth="1"/>
    <col min="12574" max="12574" width="6.44140625" style="7" bestFit="1" customWidth="1"/>
    <col min="12575" max="12575" width="1.44140625" style="7" customWidth="1"/>
    <col min="12576" max="12576" width="7.44140625" style="7" customWidth="1"/>
    <col min="12577" max="12580" width="5.44140625" style="7" customWidth="1"/>
    <col min="12581" max="12581" width="1.44140625" style="7" customWidth="1"/>
    <col min="12582" max="12582" width="7.44140625" style="7" customWidth="1"/>
    <col min="12583" max="12586" width="5.44140625" style="7" customWidth="1"/>
    <col min="12587" max="12587" width="1.44140625" style="7" customWidth="1"/>
    <col min="12588" max="12800" width="11.5546875" style="7"/>
    <col min="12801" max="12801" width="28.109375" style="7" customWidth="1"/>
    <col min="12802" max="12802" width="7.109375" style="7" customWidth="1"/>
    <col min="12803" max="12806" width="5.44140625" style="7" customWidth="1"/>
    <col min="12807" max="12807" width="1.44140625" style="7" customWidth="1"/>
    <col min="12808" max="12808" width="7.44140625" style="7" customWidth="1"/>
    <col min="12809" max="12812" width="5.44140625" style="7" customWidth="1"/>
    <col min="12813" max="12813" width="1.44140625" style="7" customWidth="1"/>
    <col min="12814" max="12814" width="6.44140625" style="7" customWidth="1"/>
    <col min="12815" max="12818" width="5.44140625" style="7" customWidth="1"/>
    <col min="12819" max="12819" width="1.44140625" style="7" customWidth="1"/>
    <col min="12820" max="12820" width="7.44140625" style="7" customWidth="1"/>
    <col min="12821" max="12822" width="5.44140625" style="7" customWidth="1"/>
    <col min="12823" max="12823" width="6.33203125" style="7" bestFit="1" customWidth="1"/>
    <col min="12824" max="12824" width="5.44140625" style="7" customWidth="1"/>
    <col min="12825" max="12825" width="1" style="7" customWidth="1"/>
    <col min="12826" max="12826" width="7.44140625" style="7" customWidth="1"/>
    <col min="12827" max="12829" width="5.44140625" style="7" customWidth="1"/>
    <col min="12830" max="12830" width="6.44140625" style="7" bestFit="1" customWidth="1"/>
    <col min="12831" max="12831" width="1.44140625" style="7" customWidth="1"/>
    <col min="12832" max="12832" width="7.44140625" style="7" customWidth="1"/>
    <col min="12833" max="12836" width="5.44140625" style="7" customWidth="1"/>
    <col min="12837" max="12837" width="1.44140625" style="7" customWidth="1"/>
    <col min="12838" max="12838" width="7.44140625" style="7" customWidth="1"/>
    <col min="12839" max="12842" width="5.44140625" style="7" customWidth="1"/>
    <col min="12843" max="12843" width="1.44140625" style="7" customWidth="1"/>
    <col min="12844" max="13056" width="11.5546875" style="7"/>
    <col min="13057" max="13057" width="28.109375" style="7" customWidth="1"/>
    <col min="13058" max="13058" width="7.109375" style="7" customWidth="1"/>
    <col min="13059" max="13062" width="5.44140625" style="7" customWidth="1"/>
    <col min="13063" max="13063" width="1.44140625" style="7" customWidth="1"/>
    <col min="13064" max="13064" width="7.44140625" style="7" customWidth="1"/>
    <col min="13065" max="13068" width="5.44140625" style="7" customWidth="1"/>
    <col min="13069" max="13069" width="1.44140625" style="7" customWidth="1"/>
    <col min="13070" max="13070" width="6.44140625" style="7" customWidth="1"/>
    <col min="13071" max="13074" width="5.44140625" style="7" customWidth="1"/>
    <col min="13075" max="13075" width="1.44140625" style="7" customWidth="1"/>
    <col min="13076" max="13076" width="7.44140625" style="7" customWidth="1"/>
    <col min="13077" max="13078" width="5.44140625" style="7" customWidth="1"/>
    <col min="13079" max="13079" width="6.33203125" style="7" bestFit="1" customWidth="1"/>
    <col min="13080" max="13080" width="5.44140625" style="7" customWidth="1"/>
    <col min="13081" max="13081" width="1" style="7" customWidth="1"/>
    <col min="13082" max="13082" width="7.44140625" style="7" customWidth="1"/>
    <col min="13083" max="13085" width="5.44140625" style="7" customWidth="1"/>
    <col min="13086" max="13086" width="6.44140625" style="7" bestFit="1" customWidth="1"/>
    <col min="13087" max="13087" width="1.44140625" style="7" customWidth="1"/>
    <col min="13088" max="13088" width="7.44140625" style="7" customWidth="1"/>
    <col min="13089" max="13092" width="5.44140625" style="7" customWidth="1"/>
    <col min="13093" max="13093" width="1.44140625" style="7" customWidth="1"/>
    <col min="13094" max="13094" width="7.44140625" style="7" customWidth="1"/>
    <col min="13095" max="13098" width="5.44140625" style="7" customWidth="1"/>
    <col min="13099" max="13099" width="1.44140625" style="7" customWidth="1"/>
    <col min="13100" max="13312" width="11.5546875" style="7"/>
    <col min="13313" max="13313" width="28.109375" style="7" customWidth="1"/>
    <col min="13314" max="13314" width="7.109375" style="7" customWidth="1"/>
    <col min="13315" max="13318" width="5.44140625" style="7" customWidth="1"/>
    <col min="13319" max="13319" width="1.44140625" style="7" customWidth="1"/>
    <col min="13320" max="13320" width="7.44140625" style="7" customWidth="1"/>
    <col min="13321" max="13324" width="5.44140625" style="7" customWidth="1"/>
    <col min="13325" max="13325" width="1.44140625" style="7" customWidth="1"/>
    <col min="13326" max="13326" width="6.44140625" style="7" customWidth="1"/>
    <col min="13327" max="13330" width="5.44140625" style="7" customWidth="1"/>
    <col min="13331" max="13331" width="1.44140625" style="7" customWidth="1"/>
    <col min="13332" max="13332" width="7.44140625" style="7" customWidth="1"/>
    <col min="13333" max="13334" width="5.44140625" style="7" customWidth="1"/>
    <col min="13335" max="13335" width="6.33203125" style="7" bestFit="1" customWidth="1"/>
    <col min="13336" max="13336" width="5.44140625" style="7" customWidth="1"/>
    <col min="13337" max="13337" width="1" style="7" customWidth="1"/>
    <col min="13338" max="13338" width="7.44140625" style="7" customWidth="1"/>
    <col min="13339" max="13341" width="5.44140625" style="7" customWidth="1"/>
    <col min="13342" max="13342" width="6.44140625" style="7" bestFit="1" customWidth="1"/>
    <col min="13343" max="13343" width="1.44140625" style="7" customWidth="1"/>
    <col min="13344" max="13344" width="7.44140625" style="7" customWidth="1"/>
    <col min="13345" max="13348" width="5.44140625" style="7" customWidth="1"/>
    <col min="13349" max="13349" width="1.44140625" style="7" customWidth="1"/>
    <col min="13350" max="13350" width="7.44140625" style="7" customWidth="1"/>
    <col min="13351" max="13354" width="5.44140625" style="7" customWidth="1"/>
    <col min="13355" max="13355" width="1.44140625" style="7" customWidth="1"/>
    <col min="13356" max="13568" width="11.5546875" style="7"/>
    <col min="13569" max="13569" width="28.109375" style="7" customWidth="1"/>
    <col min="13570" max="13570" width="7.109375" style="7" customWidth="1"/>
    <col min="13571" max="13574" width="5.44140625" style="7" customWidth="1"/>
    <col min="13575" max="13575" width="1.44140625" style="7" customWidth="1"/>
    <col min="13576" max="13576" width="7.44140625" style="7" customWidth="1"/>
    <col min="13577" max="13580" width="5.44140625" style="7" customWidth="1"/>
    <col min="13581" max="13581" width="1.44140625" style="7" customWidth="1"/>
    <col min="13582" max="13582" width="6.44140625" style="7" customWidth="1"/>
    <col min="13583" max="13586" width="5.44140625" style="7" customWidth="1"/>
    <col min="13587" max="13587" width="1.44140625" style="7" customWidth="1"/>
    <col min="13588" max="13588" width="7.44140625" style="7" customWidth="1"/>
    <col min="13589" max="13590" width="5.44140625" style="7" customWidth="1"/>
    <col min="13591" max="13591" width="6.33203125" style="7" bestFit="1" customWidth="1"/>
    <col min="13592" max="13592" width="5.44140625" style="7" customWidth="1"/>
    <col min="13593" max="13593" width="1" style="7" customWidth="1"/>
    <col min="13594" max="13594" width="7.44140625" style="7" customWidth="1"/>
    <col min="13595" max="13597" width="5.44140625" style="7" customWidth="1"/>
    <col min="13598" max="13598" width="6.44140625" style="7" bestFit="1" customWidth="1"/>
    <col min="13599" max="13599" width="1.44140625" style="7" customWidth="1"/>
    <col min="13600" max="13600" width="7.44140625" style="7" customWidth="1"/>
    <col min="13601" max="13604" width="5.44140625" style="7" customWidth="1"/>
    <col min="13605" max="13605" width="1.44140625" style="7" customWidth="1"/>
    <col min="13606" max="13606" width="7.44140625" style="7" customWidth="1"/>
    <col min="13607" max="13610" width="5.44140625" style="7" customWidth="1"/>
    <col min="13611" max="13611" width="1.44140625" style="7" customWidth="1"/>
    <col min="13612" max="13824" width="11.5546875" style="7"/>
    <col min="13825" max="13825" width="28.109375" style="7" customWidth="1"/>
    <col min="13826" max="13826" width="7.109375" style="7" customWidth="1"/>
    <col min="13827" max="13830" width="5.44140625" style="7" customWidth="1"/>
    <col min="13831" max="13831" width="1.44140625" style="7" customWidth="1"/>
    <col min="13832" max="13832" width="7.44140625" style="7" customWidth="1"/>
    <col min="13833" max="13836" width="5.44140625" style="7" customWidth="1"/>
    <col min="13837" max="13837" width="1.44140625" style="7" customWidth="1"/>
    <col min="13838" max="13838" width="6.44140625" style="7" customWidth="1"/>
    <col min="13839" max="13842" width="5.44140625" style="7" customWidth="1"/>
    <col min="13843" max="13843" width="1.44140625" style="7" customWidth="1"/>
    <col min="13844" max="13844" width="7.44140625" style="7" customWidth="1"/>
    <col min="13845" max="13846" width="5.44140625" style="7" customWidth="1"/>
    <col min="13847" max="13847" width="6.33203125" style="7" bestFit="1" customWidth="1"/>
    <col min="13848" max="13848" width="5.44140625" style="7" customWidth="1"/>
    <col min="13849" max="13849" width="1" style="7" customWidth="1"/>
    <col min="13850" max="13850" width="7.44140625" style="7" customWidth="1"/>
    <col min="13851" max="13853" width="5.44140625" style="7" customWidth="1"/>
    <col min="13854" max="13854" width="6.44140625" style="7" bestFit="1" customWidth="1"/>
    <col min="13855" max="13855" width="1.44140625" style="7" customWidth="1"/>
    <col min="13856" max="13856" width="7.44140625" style="7" customWidth="1"/>
    <col min="13857" max="13860" width="5.44140625" style="7" customWidth="1"/>
    <col min="13861" max="13861" width="1.44140625" style="7" customWidth="1"/>
    <col min="13862" max="13862" width="7.44140625" style="7" customWidth="1"/>
    <col min="13863" max="13866" width="5.44140625" style="7" customWidth="1"/>
    <col min="13867" max="13867" width="1.44140625" style="7" customWidth="1"/>
    <col min="13868" max="14080" width="11.5546875" style="7"/>
    <col min="14081" max="14081" width="28.109375" style="7" customWidth="1"/>
    <col min="14082" max="14082" width="7.109375" style="7" customWidth="1"/>
    <col min="14083" max="14086" width="5.44140625" style="7" customWidth="1"/>
    <col min="14087" max="14087" width="1.44140625" style="7" customWidth="1"/>
    <col min="14088" max="14088" width="7.44140625" style="7" customWidth="1"/>
    <col min="14089" max="14092" width="5.44140625" style="7" customWidth="1"/>
    <col min="14093" max="14093" width="1.44140625" style="7" customWidth="1"/>
    <col min="14094" max="14094" width="6.44140625" style="7" customWidth="1"/>
    <col min="14095" max="14098" width="5.44140625" style="7" customWidth="1"/>
    <col min="14099" max="14099" width="1.44140625" style="7" customWidth="1"/>
    <col min="14100" max="14100" width="7.44140625" style="7" customWidth="1"/>
    <col min="14101" max="14102" width="5.44140625" style="7" customWidth="1"/>
    <col min="14103" max="14103" width="6.33203125" style="7" bestFit="1" customWidth="1"/>
    <col min="14104" max="14104" width="5.44140625" style="7" customWidth="1"/>
    <col min="14105" max="14105" width="1" style="7" customWidth="1"/>
    <col min="14106" max="14106" width="7.44140625" style="7" customWidth="1"/>
    <col min="14107" max="14109" width="5.44140625" style="7" customWidth="1"/>
    <col min="14110" max="14110" width="6.44140625" style="7" bestFit="1" customWidth="1"/>
    <col min="14111" max="14111" width="1.44140625" style="7" customWidth="1"/>
    <col min="14112" max="14112" width="7.44140625" style="7" customWidth="1"/>
    <col min="14113" max="14116" width="5.44140625" style="7" customWidth="1"/>
    <col min="14117" max="14117" width="1.44140625" style="7" customWidth="1"/>
    <col min="14118" max="14118" width="7.44140625" style="7" customWidth="1"/>
    <col min="14119" max="14122" width="5.44140625" style="7" customWidth="1"/>
    <col min="14123" max="14123" width="1.44140625" style="7" customWidth="1"/>
    <col min="14124" max="14336" width="11.5546875" style="7"/>
    <col min="14337" max="14337" width="28.109375" style="7" customWidth="1"/>
    <col min="14338" max="14338" width="7.109375" style="7" customWidth="1"/>
    <col min="14339" max="14342" width="5.44140625" style="7" customWidth="1"/>
    <col min="14343" max="14343" width="1.44140625" style="7" customWidth="1"/>
    <col min="14344" max="14344" width="7.44140625" style="7" customWidth="1"/>
    <col min="14345" max="14348" width="5.44140625" style="7" customWidth="1"/>
    <col min="14349" max="14349" width="1.44140625" style="7" customWidth="1"/>
    <col min="14350" max="14350" width="6.44140625" style="7" customWidth="1"/>
    <col min="14351" max="14354" width="5.44140625" style="7" customWidth="1"/>
    <col min="14355" max="14355" width="1.44140625" style="7" customWidth="1"/>
    <col min="14356" max="14356" width="7.44140625" style="7" customWidth="1"/>
    <col min="14357" max="14358" width="5.44140625" style="7" customWidth="1"/>
    <col min="14359" max="14359" width="6.33203125" style="7" bestFit="1" customWidth="1"/>
    <col min="14360" max="14360" width="5.44140625" style="7" customWidth="1"/>
    <col min="14361" max="14361" width="1" style="7" customWidth="1"/>
    <col min="14362" max="14362" width="7.44140625" style="7" customWidth="1"/>
    <col min="14363" max="14365" width="5.44140625" style="7" customWidth="1"/>
    <col min="14366" max="14366" width="6.44140625" style="7" bestFit="1" customWidth="1"/>
    <col min="14367" max="14367" width="1.44140625" style="7" customWidth="1"/>
    <col min="14368" max="14368" width="7.44140625" style="7" customWidth="1"/>
    <col min="14369" max="14372" width="5.44140625" style="7" customWidth="1"/>
    <col min="14373" max="14373" width="1.44140625" style="7" customWidth="1"/>
    <col min="14374" max="14374" width="7.44140625" style="7" customWidth="1"/>
    <col min="14375" max="14378" width="5.44140625" style="7" customWidth="1"/>
    <col min="14379" max="14379" width="1.44140625" style="7" customWidth="1"/>
    <col min="14380" max="14592" width="11.5546875" style="7"/>
    <col min="14593" max="14593" width="28.109375" style="7" customWidth="1"/>
    <col min="14594" max="14594" width="7.109375" style="7" customWidth="1"/>
    <col min="14595" max="14598" width="5.44140625" style="7" customWidth="1"/>
    <col min="14599" max="14599" width="1.44140625" style="7" customWidth="1"/>
    <col min="14600" max="14600" width="7.44140625" style="7" customWidth="1"/>
    <col min="14601" max="14604" width="5.44140625" style="7" customWidth="1"/>
    <col min="14605" max="14605" width="1.44140625" style="7" customWidth="1"/>
    <col min="14606" max="14606" width="6.44140625" style="7" customWidth="1"/>
    <col min="14607" max="14610" width="5.44140625" style="7" customWidth="1"/>
    <col min="14611" max="14611" width="1.44140625" style="7" customWidth="1"/>
    <col min="14612" max="14612" width="7.44140625" style="7" customWidth="1"/>
    <col min="14613" max="14614" width="5.44140625" style="7" customWidth="1"/>
    <col min="14615" max="14615" width="6.33203125" style="7" bestFit="1" customWidth="1"/>
    <col min="14616" max="14616" width="5.44140625" style="7" customWidth="1"/>
    <col min="14617" max="14617" width="1" style="7" customWidth="1"/>
    <col min="14618" max="14618" width="7.44140625" style="7" customWidth="1"/>
    <col min="14619" max="14621" width="5.44140625" style="7" customWidth="1"/>
    <col min="14622" max="14622" width="6.44140625" style="7" bestFit="1" customWidth="1"/>
    <col min="14623" max="14623" width="1.44140625" style="7" customWidth="1"/>
    <col min="14624" max="14624" width="7.44140625" style="7" customWidth="1"/>
    <col min="14625" max="14628" width="5.44140625" style="7" customWidth="1"/>
    <col min="14629" max="14629" width="1.44140625" style="7" customWidth="1"/>
    <col min="14630" max="14630" width="7.44140625" style="7" customWidth="1"/>
    <col min="14631" max="14634" width="5.44140625" style="7" customWidth="1"/>
    <col min="14635" max="14635" width="1.44140625" style="7" customWidth="1"/>
    <col min="14636" max="14848" width="11.5546875" style="7"/>
    <col min="14849" max="14849" width="28.109375" style="7" customWidth="1"/>
    <col min="14850" max="14850" width="7.109375" style="7" customWidth="1"/>
    <col min="14851" max="14854" width="5.44140625" style="7" customWidth="1"/>
    <col min="14855" max="14855" width="1.44140625" style="7" customWidth="1"/>
    <col min="14856" max="14856" width="7.44140625" style="7" customWidth="1"/>
    <col min="14857" max="14860" width="5.44140625" style="7" customWidth="1"/>
    <col min="14861" max="14861" width="1.44140625" style="7" customWidth="1"/>
    <col min="14862" max="14862" width="6.44140625" style="7" customWidth="1"/>
    <col min="14863" max="14866" width="5.44140625" style="7" customWidth="1"/>
    <col min="14867" max="14867" width="1.44140625" style="7" customWidth="1"/>
    <col min="14868" max="14868" width="7.44140625" style="7" customWidth="1"/>
    <col min="14869" max="14870" width="5.44140625" style="7" customWidth="1"/>
    <col min="14871" max="14871" width="6.33203125" style="7" bestFit="1" customWidth="1"/>
    <col min="14872" max="14872" width="5.44140625" style="7" customWidth="1"/>
    <col min="14873" max="14873" width="1" style="7" customWidth="1"/>
    <col min="14874" max="14874" width="7.44140625" style="7" customWidth="1"/>
    <col min="14875" max="14877" width="5.44140625" style="7" customWidth="1"/>
    <col min="14878" max="14878" width="6.44140625" style="7" bestFit="1" customWidth="1"/>
    <col min="14879" max="14879" width="1.44140625" style="7" customWidth="1"/>
    <col min="14880" max="14880" width="7.44140625" style="7" customWidth="1"/>
    <col min="14881" max="14884" width="5.44140625" style="7" customWidth="1"/>
    <col min="14885" max="14885" width="1.44140625" style="7" customWidth="1"/>
    <col min="14886" max="14886" width="7.44140625" style="7" customWidth="1"/>
    <col min="14887" max="14890" width="5.44140625" style="7" customWidth="1"/>
    <col min="14891" max="14891" width="1.44140625" style="7" customWidth="1"/>
    <col min="14892" max="15104" width="11.5546875" style="7"/>
    <col min="15105" max="15105" width="28.109375" style="7" customWidth="1"/>
    <col min="15106" max="15106" width="7.109375" style="7" customWidth="1"/>
    <col min="15107" max="15110" width="5.44140625" style="7" customWidth="1"/>
    <col min="15111" max="15111" width="1.44140625" style="7" customWidth="1"/>
    <col min="15112" max="15112" width="7.44140625" style="7" customWidth="1"/>
    <col min="15113" max="15116" width="5.44140625" style="7" customWidth="1"/>
    <col min="15117" max="15117" width="1.44140625" style="7" customWidth="1"/>
    <col min="15118" max="15118" width="6.44140625" style="7" customWidth="1"/>
    <col min="15119" max="15122" width="5.44140625" style="7" customWidth="1"/>
    <col min="15123" max="15123" width="1.44140625" style="7" customWidth="1"/>
    <col min="15124" max="15124" width="7.44140625" style="7" customWidth="1"/>
    <col min="15125" max="15126" width="5.44140625" style="7" customWidth="1"/>
    <col min="15127" max="15127" width="6.33203125" style="7" bestFit="1" customWidth="1"/>
    <col min="15128" max="15128" width="5.44140625" style="7" customWidth="1"/>
    <col min="15129" max="15129" width="1" style="7" customWidth="1"/>
    <col min="15130" max="15130" width="7.44140625" style="7" customWidth="1"/>
    <col min="15131" max="15133" width="5.44140625" style="7" customWidth="1"/>
    <col min="15134" max="15134" width="6.44140625" style="7" bestFit="1" customWidth="1"/>
    <col min="15135" max="15135" width="1.44140625" style="7" customWidth="1"/>
    <col min="15136" max="15136" width="7.44140625" style="7" customWidth="1"/>
    <col min="15137" max="15140" width="5.44140625" style="7" customWidth="1"/>
    <col min="15141" max="15141" width="1.44140625" style="7" customWidth="1"/>
    <col min="15142" max="15142" width="7.44140625" style="7" customWidth="1"/>
    <col min="15143" max="15146" width="5.44140625" style="7" customWidth="1"/>
    <col min="15147" max="15147" width="1.44140625" style="7" customWidth="1"/>
    <col min="15148" max="15360" width="11.5546875" style="7"/>
    <col min="15361" max="15361" width="28.109375" style="7" customWidth="1"/>
    <col min="15362" max="15362" width="7.109375" style="7" customWidth="1"/>
    <col min="15363" max="15366" width="5.44140625" style="7" customWidth="1"/>
    <col min="15367" max="15367" width="1.44140625" style="7" customWidth="1"/>
    <col min="15368" max="15368" width="7.44140625" style="7" customWidth="1"/>
    <col min="15369" max="15372" width="5.44140625" style="7" customWidth="1"/>
    <col min="15373" max="15373" width="1.44140625" style="7" customWidth="1"/>
    <col min="15374" max="15374" width="6.44140625" style="7" customWidth="1"/>
    <col min="15375" max="15378" width="5.44140625" style="7" customWidth="1"/>
    <col min="15379" max="15379" width="1.44140625" style="7" customWidth="1"/>
    <col min="15380" max="15380" width="7.44140625" style="7" customWidth="1"/>
    <col min="15381" max="15382" width="5.44140625" style="7" customWidth="1"/>
    <col min="15383" max="15383" width="6.33203125" style="7" bestFit="1" customWidth="1"/>
    <col min="15384" max="15384" width="5.44140625" style="7" customWidth="1"/>
    <col min="15385" max="15385" width="1" style="7" customWidth="1"/>
    <col min="15386" max="15386" width="7.44140625" style="7" customWidth="1"/>
    <col min="15387" max="15389" width="5.44140625" style="7" customWidth="1"/>
    <col min="15390" max="15390" width="6.44140625" style="7" bestFit="1" customWidth="1"/>
    <col min="15391" max="15391" width="1.44140625" style="7" customWidth="1"/>
    <col min="15392" max="15392" width="7.44140625" style="7" customWidth="1"/>
    <col min="15393" max="15396" width="5.44140625" style="7" customWidth="1"/>
    <col min="15397" max="15397" width="1.44140625" style="7" customWidth="1"/>
    <col min="15398" max="15398" width="7.44140625" style="7" customWidth="1"/>
    <col min="15399" max="15402" width="5.44140625" style="7" customWidth="1"/>
    <col min="15403" max="15403" width="1.44140625" style="7" customWidth="1"/>
    <col min="15404" max="15616" width="11.5546875" style="7"/>
    <col min="15617" max="15617" width="28.109375" style="7" customWidth="1"/>
    <col min="15618" max="15618" width="7.109375" style="7" customWidth="1"/>
    <col min="15619" max="15622" width="5.44140625" style="7" customWidth="1"/>
    <col min="15623" max="15623" width="1.44140625" style="7" customWidth="1"/>
    <col min="15624" max="15624" width="7.44140625" style="7" customWidth="1"/>
    <col min="15625" max="15628" width="5.44140625" style="7" customWidth="1"/>
    <col min="15629" max="15629" width="1.44140625" style="7" customWidth="1"/>
    <col min="15630" max="15630" width="6.44140625" style="7" customWidth="1"/>
    <col min="15631" max="15634" width="5.44140625" style="7" customWidth="1"/>
    <col min="15635" max="15635" width="1.44140625" style="7" customWidth="1"/>
    <col min="15636" max="15636" width="7.44140625" style="7" customWidth="1"/>
    <col min="15637" max="15638" width="5.44140625" style="7" customWidth="1"/>
    <col min="15639" max="15639" width="6.33203125" style="7" bestFit="1" customWidth="1"/>
    <col min="15640" max="15640" width="5.44140625" style="7" customWidth="1"/>
    <col min="15641" max="15641" width="1" style="7" customWidth="1"/>
    <col min="15642" max="15642" width="7.44140625" style="7" customWidth="1"/>
    <col min="15643" max="15645" width="5.44140625" style="7" customWidth="1"/>
    <col min="15646" max="15646" width="6.44140625" style="7" bestFit="1" customWidth="1"/>
    <col min="15647" max="15647" width="1.44140625" style="7" customWidth="1"/>
    <col min="15648" max="15648" width="7.44140625" style="7" customWidth="1"/>
    <col min="15649" max="15652" width="5.44140625" style="7" customWidth="1"/>
    <col min="15653" max="15653" width="1.44140625" style="7" customWidth="1"/>
    <col min="15654" max="15654" width="7.44140625" style="7" customWidth="1"/>
    <col min="15655" max="15658" width="5.44140625" style="7" customWidth="1"/>
    <col min="15659" max="15659" width="1.44140625" style="7" customWidth="1"/>
    <col min="15660" max="15872" width="11.5546875" style="7"/>
    <col min="15873" max="15873" width="28.109375" style="7" customWidth="1"/>
    <col min="15874" max="15874" width="7.109375" style="7" customWidth="1"/>
    <col min="15875" max="15878" width="5.44140625" style="7" customWidth="1"/>
    <col min="15879" max="15879" width="1.44140625" style="7" customWidth="1"/>
    <col min="15880" max="15880" width="7.44140625" style="7" customWidth="1"/>
    <col min="15881" max="15884" width="5.44140625" style="7" customWidth="1"/>
    <col min="15885" max="15885" width="1.44140625" style="7" customWidth="1"/>
    <col min="15886" max="15886" width="6.44140625" style="7" customWidth="1"/>
    <col min="15887" max="15890" width="5.44140625" style="7" customWidth="1"/>
    <col min="15891" max="15891" width="1.44140625" style="7" customWidth="1"/>
    <col min="15892" max="15892" width="7.44140625" style="7" customWidth="1"/>
    <col min="15893" max="15894" width="5.44140625" style="7" customWidth="1"/>
    <col min="15895" max="15895" width="6.33203125" style="7" bestFit="1" customWidth="1"/>
    <col min="15896" max="15896" width="5.44140625" style="7" customWidth="1"/>
    <col min="15897" max="15897" width="1" style="7" customWidth="1"/>
    <col min="15898" max="15898" width="7.44140625" style="7" customWidth="1"/>
    <col min="15899" max="15901" width="5.44140625" style="7" customWidth="1"/>
    <col min="15902" max="15902" width="6.44140625" style="7" bestFit="1" customWidth="1"/>
    <col min="15903" max="15903" width="1.44140625" style="7" customWidth="1"/>
    <col min="15904" max="15904" width="7.44140625" style="7" customWidth="1"/>
    <col min="15905" max="15908" width="5.44140625" style="7" customWidth="1"/>
    <col min="15909" max="15909" width="1.44140625" style="7" customWidth="1"/>
    <col min="15910" max="15910" width="7.44140625" style="7" customWidth="1"/>
    <col min="15911" max="15914" width="5.44140625" style="7" customWidth="1"/>
    <col min="15915" max="15915" width="1.44140625" style="7" customWidth="1"/>
    <col min="15916" max="16128" width="11.5546875" style="7"/>
    <col min="16129" max="16129" width="28.109375" style="7" customWidth="1"/>
    <col min="16130" max="16130" width="7.109375" style="7" customWidth="1"/>
    <col min="16131" max="16134" width="5.44140625" style="7" customWidth="1"/>
    <col min="16135" max="16135" width="1.44140625" style="7" customWidth="1"/>
    <col min="16136" max="16136" width="7.44140625" style="7" customWidth="1"/>
    <col min="16137" max="16140" width="5.44140625" style="7" customWidth="1"/>
    <col min="16141" max="16141" width="1.44140625" style="7" customWidth="1"/>
    <col min="16142" max="16142" width="6.44140625" style="7" customWidth="1"/>
    <col min="16143" max="16146" width="5.44140625" style="7" customWidth="1"/>
    <col min="16147" max="16147" width="1.44140625" style="7" customWidth="1"/>
    <col min="16148" max="16148" width="7.44140625" style="7" customWidth="1"/>
    <col min="16149" max="16150" width="5.44140625" style="7" customWidth="1"/>
    <col min="16151" max="16151" width="6.33203125" style="7" bestFit="1" customWidth="1"/>
    <col min="16152" max="16152" width="5.44140625" style="7" customWidth="1"/>
    <col min="16153" max="16153" width="1" style="7" customWidth="1"/>
    <col min="16154" max="16154" width="7.44140625" style="7" customWidth="1"/>
    <col min="16155" max="16157" width="5.44140625" style="7" customWidth="1"/>
    <col min="16158" max="16158" width="6.44140625" style="7" bestFit="1" customWidth="1"/>
    <col min="16159" max="16159" width="1.44140625" style="7" customWidth="1"/>
    <col min="16160" max="16160" width="7.44140625" style="7" customWidth="1"/>
    <col min="16161" max="16164" width="5.44140625" style="7" customWidth="1"/>
    <col min="16165" max="16165" width="1.44140625" style="7" customWidth="1"/>
    <col min="16166" max="16166" width="7.44140625" style="7" customWidth="1"/>
    <col min="16167" max="16170" width="5.44140625" style="7" customWidth="1"/>
    <col min="16171" max="16171" width="1.44140625" style="7" customWidth="1"/>
    <col min="16172" max="16384" width="11.5546875" style="7"/>
  </cols>
  <sheetData>
    <row r="1" spans="1:43" s="1160" customFormat="1" ht="18" customHeight="1">
      <c r="A1" s="1560" t="s">
        <v>1257</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row>
    <row r="2" spans="1:43" s="1180" customFormat="1" ht="32.25" customHeight="1">
      <c r="A2" s="3" t="s">
        <v>1058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1160" customFormat="1" ht="20.25" customHeight="1">
      <c r="A3" s="884">
        <v>45777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row>
    <row r="4" spans="1:43" s="1160" customFormat="1" ht="16.5" customHeight="1">
      <c r="A4" s="843" t="s">
        <v>175</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row>
    <row r="5" spans="1:43" ht="13.8" thickBot="1">
      <c r="A5" s="1181"/>
      <c r="B5" s="1181"/>
      <c r="C5" s="1181"/>
      <c r="D5" s="1181"/>
      <c r="E5" s="1181"/>
      <c r="F5" s="1181"/>
      <c r="G5" s="1181"/>
      <c r="H5" s="1182"/>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row>
    <row r="6" spans="1:43" s="14" customFormat="1" ht="29.25" customHeight="1">
      <c r="A6" s="47" t="s">
        <v>1059</v>
      </c>
      <c r="B6" s="1183" t="s">
        <v>1060</v>
      </c>
      <c r="C6" s="1183"/>
      <c r="D6" s="1183"/>
      <c r="E6" s="1183"/>
      <c r="F6" s="1183"/>
      <c r="G6" s="10"/>
      <c r="H6" s="1183" t="s">
        <v>1061</v>
      </c>
      <c r="I6" s="1183"/>
      <c r="J6" s="1183"/>
      <c r="K6" s="1183"/>
      <c r="L6" s="1183"/>
      <c r="M6" s="10"/>
      <c r="N6" s="1183" t="s">
        <v>1062</v>
      </c>
      <c r="O6" s="1183"/>
      <c r="P6" s="1183"/>
      <c r="Q6" s="1183"/>
      <c r="R6" s="1183"/>
      <c r="S6" s="10"/>
      <c r="T6" s="1183" t="s">
        <v>1063</v>
      </c>
      <c r="U6" s="1183"/>
      <c r="V6" s="1183"/>
      <c r="W6" s="1183"/>
      <c r="X6" s="1183"/>
      <c r="Y6" s="10"/>
      <c r="Z6" s="1183" t="s">
        <v>104</v>
      </c>
      <c r="AA6" s="1183"/>
      <c r="AB6" s="1183"/>
      <c r="AC6" s="1183"/>
      <c r="AD6" s="1183"/>
      <c r="AE6" s="10"/>
      <c r="AF6" s="1183" t="s">
        <v>105</v>
      </c>
      <c r="AG6" s="1183"/>
      <c r="AH6" s="1183"/>
      <c r="AI6" s="1183"/>
      <c r="AJ6" s="1183"/>
      <c r="AK6" s="10"/>
      <c r="AL6" s="1183" t="s">
        <v>1064</v>
      </c>
      <c r="AM6" s="1183"/>
      <c r="AN6" s="1183"/>
      <c r="AO6" s="1183"/>
      <c r="AP6" s="1183"/>
      <c r="AQ6" s="10"/>
    </row>
    <row r="7" spans="1:43" s="14" customFormat="1" ht="16.5" customHeight="1">
      <c r="A7" s="931"/>
      <c r="B7" s="1184">
        <v>0</v>
      </c>
      <c r="C7" s="1184">
        <v>1</v>
      </c>
      <c r="D7" s="1184">
        <v>2</v>
      </c>
      <c r="E7" s="1184">
        <v>3</v>
      </c>
      <c r="F7" s="1184">
        <v>4</v>
      </c>
      <c r="G7" s="1184"/>
      <c r="H7" s="1184">
        <v>0</v>
      </c>
      <c r="I7" s="1184">
        <v>1</v>
      </c>
      <c r="J7" s="1184">
        <v>2</v>
      </c>
      <c r="K7" s="1184">
        <v>3</v>
      </c>
      <c r="L7" s="1184">
        <v>4</v>
      </c>
      <c r="M7" s="1184"/>
      <c r="N7" s="1184">
        <v>0</v>
      </c>
      <c r="O7" s="1184">
        <v>1</v>
      </c>
      <c r="P7" s="1184">
        <v>2</v>
      </c>
      <c r="Q7" s="1184">
        <v>3</v>
      </c>
      <c r="R7" s="1184">
        <v>4</v>
      </c>
      <c r="S7" s="1184"/>
      <c r="T7" s="1184">
        <v>0</v>
      </c>
      <c r="U7" s="1184">
        <v>1</v>
      </c>
      <c r="V7" s="1184">
        <v>2</v>
      </c>
      <c r="W7" s="1184">
        <v>3</v>
      </c>
      <c r="X7" s="1184">
        <v>4</v>
      </c>
      <c r="Y7" s="1184"/>
      <c r="Z7" s="1184">
        <v>0</v>
      </c>
      <c r="AA7" s="1184">
        <v>1</v>
      </c>
      <c r="AB7" s="1184">
        <v>2</v>
      </c>
      <c r="AC7" s="1184">
        <v>3</v>
      </c>
      <c r="AD7" s="1184">
        <v>4</v>
      </c>
      <c r="AE7" s="1184"/>
      <c r="AF7" s="1184">
        <v>0</v>
      </c>
      <c r="AG7" s="1184">
        <v>1</v>
      </c>
      <c r="AH7" s="1184">
        <v>2</v>
      </c>
      <c r="AI7" s="1184">
        <v>3</v>
      </c>
      <c r="AJ7" s="1184">
        <v>4</v>
      </c>
      <c r="AK7" s="1184"/>
      <c r="AL7" s="1184">
        <v>0</v>
      </c>
      <c r="AM7" s="1184">
        <v>1</v>
      </c>
      <c r="AN7" s="1184">
        <v>2</v>
      </c>
      <c r="AO7" s="1184">
        <v>3</v>
      </c>
      <c r="AP7" s="1184">
        <v>4</v>
      </c>
      <c r="AQ7" s="1184"/>
    </row>
    <row r="8" spans="1:43" s="25" customFormat="1" ht="20.100000000000001" customHeight="1">
      <c r="A8" s="903" t="s">
        <v>30</v>
      </c>
      <c r="B8" s="1185">
        <v>98.387576054422112</v>
      </c>
      <c r="C8" s="1185">
        <v>1.2738309236559833</v>
      </c>
      <c r="D8" s="1185">
        <v>0.27650266817017893</v>
      </c>
      <c r="E8" s="1185">
        <v>8.0461355947253708E-3</v>
      </c>
      <c r="F8" s="1185">
        <v>5.4044208179332559E-2</v>
      </c>
      <c r="G8" s="1185"/>
      <c r="H8" s="1185">
        <v>91.273234605430275</v>
      </c>
      <c r="I8" s="1185">
        <v>3.1505813187901688</v>
      </c>
      <c r="J8" s="1185">
        <v>1.7408713504023767</v>
      </c>
      <c r="K8" s="1185">
        <v>1.4831717839564713</v>
      </c>
      <c r="L8" s="1185">
        <v>2.3521409260267534</v>
      </c>
      <c r="M8" s="1185"/>
      <c r="N8" s="1185">
        <v>70.436527179578391</v>
      </c>
      <c r="O8" s="1185">
        <v>6.3134173692942746</v>
      </c>
      <c r="P8" s="1185">
        <v>2.8630902665589337</v>
      </c>
      <c r="Q8" s="1185">
        <v>4.5934643798322528</v>
      </c>
      <c r="R8" s="1185">
        <v>15.793500790078618</v>
      </c>
      <c r="S8" s="1185"/>
      <c r="T8" s="1185">
        <v>87.689806559501775</v>
      </c>
      <c r="U8" s="1185">
        <v>2.6961013408401553</v>
      </c>
      <c r="V8" s="1185">
        <v>2.4592854186577466</v>
      </c>
      <c r="W8" s="1185">
        <v>2.885686202107661</v>
      </c>
      <c r="X8" s="1185">
        <v>4.2691204552434137</v>
      </c>
      <c r="Y8" s="1185"/>
      <c r="Z8" s="1185">
        <v>93.453321046832031</v>
      </c>
      <c r="AA8" s="1185">
        <v>0.46594439651984854</v>
      </c>
      <c r="AB8" s="1185">
        <v>0.41437458645595904</v>
      </c>
      <c r="AC8" s="1185">
        <v>0.64250484869892188</v>
      </c>
      <c r="AD8" s="1185">
        <v>5.0238520819853747</v>
      </c>
      <c r="AE8" s="1185"/>
      <c r="AF8" s="1185">
        <v>91.316290461715269</v>
      </c>
      <c r="AG8" s="1185">
        <v>2.0614729682361106</v>
      </c>
      <c r="AH8" s="1185">
        <v>1.4428957609151405</v>
      </c>
      <c r="AI8" s="1185">
        <v>2.897858582341613</v>
      </c>
      <c r="AJ8" s="1185">
        <v>2.2814822049406001</v>
      </c>
      <c r="AK8" s="1185"/>
      <c r="AL8" s="1185">
        <v>94.112342936586629</v>
      </c>
      <c r="AM8" s="1185">
        <v>1.0271050894548641</v>
      </c>
      <c r="AN8" s="1185">
        <v>1.2518217849510065</v>
      </c>
      <c r="AO8" s="1185">
        <v>1.4364002514651562</v>
      </c>
      <c r="AP8" s="1185">
        <v>2.1723299319360634</v>
      </c>
      <c r="AQ8" s="1185"/>
    </row>
    <row r="9" spans="1:43" s="25" customFormat="1" ht="17.399999999999999" customHeight="1">
      <c r="A9" s="903" t="s">
        <v>31</v>
      </c>
      <c r="B9" s="1185">
        <v>99.999958894834279</v>
      </c>
      <c r="C9" s="1185" t="s">
        <v>134</v>
      </c>
      <c r="D9" s="1185" t="s">
        <v>134</v>
      </c>
      <c r="E9" s="1185" t="s">
        <v>134</v>
      </c>
      <c r="F9" s="1185">
        <v>4.1105165721545787E-5</v>
      </c>
      <c r="G9" s="1185"/>
      <c r="H9" s="1185">
        <v>92.26030247778489</v>
      </c>
      <c r="I9" s="1185" t="s">
        <v>134</v>
      </c>
      <c r="J9" s="1185">
        <v>5.9499740114445316</v>
      </c>
      <c r="K9" s="1185" t="s">
        <v>134</v>
      </c>
      <c r="L9" s="1185">
        <v>1.7897227633286457</v>
      </c>
      <c r="M9" s="1185"/>
      <c r="N9" s="1185">
        <v>80.972329935649</v>
      </c>
      <c r="O9" s="1185">
        <v>2.6312765809132008</v>
      </c>
      <c r="P9" s="1185">
        <v>1.4810439531961954</v>
      </c>
      <c r="Q9" s="1185">
        <v>8.9651278579905327</v>
      </c>
      <c r="R9" s="1185">
        <v>5.9502178682698421</v>
      </c>
      <c r="S9" s="1185"/>
      <c r="T9" s="1185">
        <v>44.870423204139819</v>
      </c>
      <c r="U9" s="1185">
        <v>9.2544903421410325</v>
      </c>
      <c r="V9" s="1185">
        <v>1.5304437023273605</v>
      </c>
      <c r="W9" s="1185">
        <v>0.14613846227997865</v>
      </c>
      <c r="X9" s="1185">
        <v>44.198497513299451</v>
      </c>
      <c r="Y9" s="1185"/>
      <c r="Z9" s="1185">
        <v>0.38497800125707105</v>
      </c>
      <c r="AA9" s="1185" t="s">
        <v>134</v>
      </c>
      <c r="AB9" s="1185" t="s">
        <v>134</v>
      </c>
      <c r="AC9" s="1185" t="s">
        <v>134</v>
      </c>
      <c r="AD9" s="1185">
        <v>99.615021998742932</v>
      </c>
      <c r="AE9" s="1185"/>
      <c r="AF9" s="1185">
        <v>88.099959404330022</v>
      </c>
      <c r="AG9" s="1185">
        <v>1.5114980215617588</v>
      </c>
      <c r="AH9" s="1185">
        <v>1.6483770805392886</v>
      </c>
      <c r="AI9" s="1185">
        <v>5.0793483072210819</v>
      </c>
      <c r="AJ9" s="1185">
        <v>3.6608168972599788</v>
      </c>
      <c r="AK9" s="1185"/>
      <c r="AL9" s="1185">
        <v>86.212929860024104</v>
      </c>
      <c r="AM9" s="1185">
        <v>1.2166891830622104</v>
      </c>
      <c r="AN9" s="1185">
        <v>3.8021392244467931</v>
      </c>
      <c r="AO9" s="1185">
        <v>4.761075269358046</v>
      </c>
      <c r="AP9" s="1185">
        <v>4.0071645650599663</v>
      </c>
      <c r="AQ9" s="1185"/>
    </row>
    <row r="10" spans="1:43" s="25" customFormat="1" ht="20.399999999999999">
      <c r="A10" s="903" t="s">
        <v>32</v>
      </c>
      <c r="B10" s="1185">
        <v>97.354099756686225</v>
      </c>
      <c r="C10" s="1185">
        <v>2.3295353423693288</v>
      </c>
      <c r="D10" s="1185">
        <v>0.2919390915154646</v>
      </c>
      <c r="E10" s="1185">
        <v>2.3941970072075457E-2</v>
      </c>
      <c r="F10" s="1185">
        <v>4.838355617010334E-4</v>
      </c>
      <c r="G10" s="1185"/>
      <c r="H10" s="1185">
        <v>89.945452794803344</v>
      </c>
      <c r="I10" s="1185">
        <v>7.7209916232671221</v>
      </c>
      <c r="J10" s="1185">
        <v>1.1454873122658504</v>
      </c>
      <c r="K10" s="1185">
        <v>0.44667217192238878</v>
      </c>
      <c r="L10" s="1185">
        <v>0.741396084429507</v>
      </c>
      <c r="M10" s="1185"/>
      <c r="N10" s="1185">
        <v>86.710213244218053</v>
      </c>
      <c r="O10" s="1185">
        <v>6.8903677083217723</v>
      </c>
      <c r="P10" s="1185">
        <v>2.7676009422567596</v>
      </c>
      <c r="Q10" s="1185">
        <v>0.89131623560277506</v>
      </c>
      <c r="R10" s="1185">
        <v>2.74050181377071</v>
      </c>
      <c r="S10" s="1185"/>
      <c r="T10" s="1185">
        <v>79.483619319502836</v>
      </c>
      <c r="U10" s="1185">
        <v>4.1276070008290748</v>
      </c>
      <c r="V10" s="1185">
        <v>1.8750461115481121</v>
      </c>
      <c r="W10" s="1185">
        <v>2.4838212428364348</v>
      </c>
      <c r="X10" s="1185">
        <v>12.029906315237694</v>
      </c>
      <c r="Y10" s="1185"/>
      <c r="Z10" s="1185">
        <v>85.054773330622069</v>
      </c>
      <c r="AA10" s="1185">
        <v>1.6100373476975645</v>
      </c>
      <c r="AB10" s="1185">
        <v>1.0306760932060568</v>
      </c>
      <c r="AC10" s="1185">
        <v>2.2146725870660982</v>
      </c>
      <c r="AD10" s="1185">
        <v>10.089839115938343</v>
      </c>
      <c r="AE10" s="1185"/>
      <c r="AF10" s="1185">
        <v>90.234851452211601</v>
      </c>
      <c r="AG10" s="1185">
        <v>2.7962157785823698</v>
      </c>
      <c r="AH10" s="1185">
        <v>1.5025941226825552</v>
      </c>
      <c r="AI10" s="1185">
        <v>2.9380462812426016</v>
      </c>
      <c r="AJ10" s="1185">
        <v>2.5282923443131495</v>
      </c>
      <c r="AK10" s="1185"/>
      <c r="AL10" s="1185">
        <v>92.571531986592078</v>
      </c>
      <c r="AM10" s="1185">
        <v>1.5283807531917606</v>
      </c>
      <c r="AN10" s="1185">
        <v>0.99384544389348062</v>
      </c>
      <c r="AO10" s="1185">
        <v>1.7613210058704558</v>
      </c>
      <c r="AP10" s="1185">
        <v>3.1449208015536199</v>
      </c>
      <c r="AQ10" s="1185"/>
    </row>
    <row r="11" spans="1:43" s="25" customFormat="1" ht="20.100000000000001" customHeight="1">
      <c r="A11" s="903" t="s">
        <v>33</v>
      </c>
      <c r="B11" s="1185">
        <v>97.798719020605091</v>
      </c>
      <c r="C11" s="1185">
        <v>2.1018030120561968</v>
      </c>
      <c r="D11" s="1185">
        <v>9.9477909702893885E-2</v>
      </c>
      <c r="E11" s="1185" t="s">
        <v>134</v>
      </c>
      <c r="F11" s="1185" t="s">
        <v>134</v>
      </c>
      <c r="G11" s="1185"/>
      <c r="H11" s="1185">
        <v>92.55037352925541</v>
      </c>
      <c r="I11" s="1185">
        <v>3.7868006957682887</v>
      </c>
      <c r="J11" s="1185">
        <v>2.0801410563576881</v>
      </c>
      <c r="K11" s="1185">
        <v>0.76081788510839787</v>
      </c>
      <c r="L11" s="1185">
        <v>0.82186662183569237</v>
      </c>
      <c r="M11" s="1185"/>
      <c r="N11" s="1185">
        <v>58.103857091121682</v>
      </c>
      <c r="O11" s="1185">
        <v>2.6834293371643709</v>
      </c>
      <c r="P11" s="1185">
        <v>6.3368955949002697</v>
      </c>
      <c r="Q11" s="1185">
        <v>8.4899598630654705</v>
      </c>
      <c r="R11" s="1185">
        <v>24.385857515844542</v>
      </c>
      <c r="S11" s="1185"/>
      <c r="T11" s="1185">
        <v>21.357593237000525</v>
      </c>
      <c r="U11" s="1185">
        <v>1.5479433640735518</v>
      </c>
      <c r="V11" s="1185">
        <v>2.3965430028805139</v>
      </c>
      <c r="W11" s="1185">
        <v>2.57705628066494</v>
      </c>
      <c r="X11" s="1185">
        <v>72.120863520800555</v>
      </c>
      <c r="Y11" s="1185"/>
      <c r="Z11" s="1185">
        <v>47.146119650993057</v>
      </c>
      <c r="AA11" s="1185">
        <v>7.5808800737837103</v>
      </c>
      <c r="AB11" s="1185">
        <v>9.042847425902794</v>
      </c>
      <c r="AC11" s="1185">
        <v>18.37679634729372</v>
      </c>
      <c r="AD11" s="1185">
        <v>17.853302217365552</v>
      </c>
      <c r="AE11" s="1185"/>
      <c r="AF11" s="1185">
        <v>85.558380105622248</v>
      </c>
      <c r="AG11" s="1185">
        <v>3.4602981271940081</v>
      </c>
      <c r="AH11" s="1185">
        <v>2.623178761464906</v>
      </c>
      <c r="AI11" s="1185">
        <v>4.8638838805380473</v>
      </c>
      <c r="AJ11" s="1185">
        <v>3.4942590700671938</v>
      </c>
      <c r="AK11" s="1185"/>
      <c r="AL11" s="1185">
        <v>87.629602299271852</v>
      </c>
      <c r="AM11" s="1185">
        <v>3.5950413411480433</v>
      </c>
      <c r="AN11" s="1185">
        <v>2.3125350109062492</v>
      </c>
      <c r="AO11" s="1185">
        <v>3.0704056746581365</v>
      </c>
      <c r="AP11" s="1185">
        <v>3.3924154851554964</v>
      </c>
      <c r="AQ11" s="1185"/>
    </row>
    <row r="12" spans="1:43" s="25" customFormat="1" ht="20.100000000000001" customHeight="1">
      <c r="A12" s="903" t="s">
        <v>34</v>
      </c>
      <c r="B12" s="1185">
        <v>93.374166980672427</v>
      </c>
      <c r="C12" s="1185">
        <v>5.1038374365758958</v>
      </c>
      <c r="D12" s="1185">
        <v>0.93383479324855856</v>
      </c>
      <c r="E12" s="1185">
        <v>0.14043747425058797</v>
      </c>
      <c r="F12" s="1185">
        <v>0.44772328384077437</v>
      </c>
      <c r="G12" s="1185"/>
      <c r="H12" s="1185">
        <v>91.653800825185556</v>
      </c>
      <c r="I12" s="1185">
        <v>3.7403885477754444</v>
      </c>
      <c r="J12" s="1185">
        <v>1.7692729578392681</v>
      </c>
      <c r="K12" s="1185">
        <v>0.92026684027938255</v>
      </c>
      <c r="L12" s="1185">
        <v>1.9162707930842786</v>
      </c>
      <c r="M12" s="1185"/>
      <c r="N12" s="1185">
        <v>83.459906462568185</v>
      </c>
      <c r="O12" s="1185">
        <v>3.1432533935354354</v>
      </c>
      <c r="P12" s="1185">
        <v>2.3828397221280926</v>
      </c>
      <c r="Q12" s="1185">
        <v>4.4923148465689202</v>
      </c>
      <c r="R12" s="1185">
        <v>6.5216853986837062</v>
      </c>
      <c r="S12" s="1185"/>
      <c r="T12" s="1185">
        <v>54.693675869639321</v>
      </c>
      <c r="U12" s="1185">
        <v>0.97266781733167784</v>
      </c>
      <c r="V12" s="1185">
        <v>1.3685035829778509</v>
      </c>
      <c r="W12" s="1185">
        <v>1.0525642095031849</v>
      </c>
      <c r="X12" s="1185">
        <v>41.912588048018442</v>
      </c>
      <c r="Y12" s="1185"/>
      <c r="Z12" s="1185">
        <v>63.008292516138077</v>
      </c>
      <c r="AA12" s="1185">
        <v>0.44408009919711311</v>
      </c>
      <c r="AB12" s="1185">
        <v>2.4009710990913797</v>
      </c>
      <c r="AC12" s="1185">
        <v>6.9286931494396828</v>
      </c>
      <c r="AD12" s="1185">
        <v>27.217688504037778</v>
      </c>
      <c r="AE12" s="1185"/>
      <c r="AF12" s="1185">
        <v>91.196456158708187</v>
      </c>
      <c r="AG12" s="1185">
        <v>1.5473959817344651</v>
      </c>
      <c r="AH12" s="1185">
        <v>1.3162108159431154</v>
      </c>
      <c r="AI12" s="1185">
        <v>3.4637592152506667</v>
      </c>
      <c r="AJ12" s="1185">
        <v>2.4761776857587416</v>
      </c>
      <c r="AK12" s="1185"/>
      <c r="AL12" s="1185">
        <v>91.967912904818405</v>
      </c>
      <c r="AM12" s="1185">
        <v>1.2191210673776278</v>
      </c>
      <c r="AN12" s="1185">
        <v>1.1428534478085461</v>
      </c>
      <c r="AO12" s="1185">
        <v>2.7063566342653553</v>
      </c>
      <c r="AP12" s="1185">
        <v>2.9637558875612666</v>
      </c>
      <c r="AQ12" s="1185"/>
    </row>
    <row r="13" spans="1:43" s="25" customFormat="1" ht="10.199999999999999">
      <c r="A13" s="903" t="s">
        <v>35</v>
      </c>
      <c r="B13" s="1185">
        <v>94.096430084733754</v>
      </c>
      <c r="C13" s="1185">
        <v>4.4995832091772527</v>
      </c>
      <c r="D13" s="1185">
        <v>0.50085296307586835</v>
      </c>
      <c r="E13" s="1185">
        <v>0.82896434784263184</v>
      </c>
      <c r="F13" s="1185">
        <v>7.4169390324772516E-2</v>
      </c>
      <c r="G13" s="1185"/>
      <c r="H13" s="1185">
        <v>93.465110047658385</v>
      </c>
      <c r="I13" s="1185">
        <v>1.5384197506363637</v>
      </c>
      <c r="J13" s="1185">
        <v>0.4001670709480466</v>
      </c>
      <c r="K13" s="1185">
        <v>1.6015587172903694</v>
      </c>
      <c r="L13" s="1185">
        <v>2.9947443675953953</v>
      </c>
      <c r="M13" s="1185"/>
      <c r="N13" s="1185">
        <v>73.339907155082344</v>
      </c>
      <c r="O13" s="1185">
        <v>1.962561945130908</v>
      </c>
      <c r="P13" s="1185">
        <v>2.895383852945526</v>
      </c>
      <c r="Q13" s="1185">
        <v>2.6357848394390166</v>
      </c>
      <c r="R13" s="1185">
        <v>19.166362085596848</v>
      </c>
      <c r="S13" s="1185"/>
      <c r="T13" s="1185">
        <v>73.292563151712045</v>
      </c>
      <c r="U13" s="1185">
        <v>3.0152915018690898</v>
      </c>
      <c r="V13" s="1185">
        <v>3.776812511690876</v>
      </c>
      <c r="W13" s="1185">
        <v>6.4330683433292553</v>
      </c>
      <c r="X13" s="1185">
        <v>13.482264455787387</v>
      </c>
      <c r="Y13" s="1185"/>
      <c r="Z13" s="1185">
        <v>53.648997726597358</v>
      </c>
      <c r="AA13" s="1185">
        <v>1.6249739034505311</v>
      </c>
      <c r="AB13" s="1185">
        <v>1.887313075376656</v>
      </c>
      <c r="AC13" s="1185">
        <v>8.8876386435182813</v>
      </c>
      <c r="AD13" s="1185">
        <v>33.951036834325635</v>
      </c>
      <c r="AE13" s="1185"/>
      <c r="AF13" s="1185">
        <v>88.775410251463001</v>
      </c>
      <c r="AG13" s="1185">
        <v>1.8923890432978929</v>
      </c>
      <c r="AH13" s="1185">
        <v>1.9019629879484652</v>
      </c>
      <c r="AI13" s="1185">
        <v>4.1350675484196557</v>
      </c>
      <c r="AJ13" s="1185">
        <v>3.2951701396185014</v>
      </c>
      <c r="AK13" s="1185"/>
      <c r="AL13" s="1185">
        <v>89.634103726079573</v>
      </c>
      <c r="AM13" s="1185">
        <v>1.7666652887356651</v>
      </c>
      <c r="AN13" s="1185">
        <v>1.7529937452563458</v>
      </c>
      <c r="AO13" s="1185">
        <v>2.3953198033650556</v>
      </c>
      <c r="AP13" s="1185">
        <v>4.450917409411308</v>
      </c>
      <c r="AQ13" s="1185"/>
    </row>
    <row r="14" spans="1:43" s="25" customFormat="1" ht="20.100000000000001" customHeight="1">
      <c r="A14" s="903" t="s">
        <v>36</v>
      </c>
      <c r="B14" s="1185">
        <v>97.516318096401065</v>
      </c>
      <c r="C14" s="1185">
        <v>1.8811627669545954</v>
      </c>
      <c r="D14" s="1185">
        <v>0.60251907445143593</v>
      </c>
      <c r="E14" s="1185" t="s">
        <v>134</v>
      </c>
      <c r="F14" s="1185" t="s">
        <v>134</v>
      </c>
      <c r="G14" s="1185"/>
      <c r="H14" s="1185">
        <v>82.582279240370781</v>
      </c>
      <c r="I14" s="1185">
        <v>15.367759216370095</v>
      </c>
      <c r="J14" s="1185">
        <v>2.0499613818934814</v>
      </c>
      <c r="K14" s="1185" t="s">
        <v>134</v>
      </c>
      <c r="L14" s="1185" t="s">
        <v>134</v>
      </c>
      <c r="M14" s="1185"/>
      <c r="N14" s="1185">
        <v>63.207396578868966</v>
      </c>
      <c r="O14" s="1185">
        <v>34.393926708653474</v>
      </c>
      <c r="P14" s="1185">
        <v>2.3986761511440888</v>
      </c>
      <c r="Q14" s="1185" t="s">
        <v>134</v>
      </c>
      <c r="R14" s="1185" t="s">
        <v>134</v>
      </c>
      <c r="S14" s="1185"/>
      <c r="T14" s="1185">
        <v>75.609732713557264</v>
      </c>
      <c r="U14" s="1185">
        <v>24.39026449939578</v>
      </c>
      <c r="V14" s="1185" t="s">
        <v>134</v>
      </c>
      <c r="W14" s="1185" t="s">
        <v>134</v>
      </c>
      <c r="X14" s="1185" t="s">
        <v>134</v>
      </c>
      <c r="Y14" s="1185"/>
      <c r="Z14" s="1185">
        <v>93.392019933772659</v>
      </c>
      <c r="AA14" s="1185" t="s">
        <v>134</v>
      </c>
      <c r="AB14" s="1185">
        <v>6.6075702435985706</v>
      </c>
      <c r="AC14" s="1185" t="s">
        <v>134</v>
      </c>
      <c r="AD14" s="1185" t="s">
        <v>134</v>
      </c>
      <c r="AE14" s="1185"/>
      <c r="AF14" s="1185" t="s">
        <v>134</v>
      </c>
      <c r="AG14" s="1185" t="s">
        <v>134</v>
      </c>
      <c r="AH14" s="1185" t="s">
        <v>134</v>
      </c>
      <c r="AI14" s="1185" t="s">
        <v>134</v>
      </c>
      <c r="AJ14" s="1185" t="s">
        <v>134</v>
      </c>
      <c r="AK14" s="1185"/>
      <c r="AL14" s="1185" t="s">
        <v>134</v>
      </c>
      <c r="AM14" s="1185" t="s">
        <v>134</v>
      </c>
      <c r="AN14" s="1185" t="s">
        <v>134</v>
      </c>
      <c r="AO14" s="1185" t="s">
        <v>134</v>
      </c>
      <c r="AP14" s="1185" t="s">
        <v>134</v>
      </c>
      <c r="AQ14" s="1185"/>
    </row>
    <row r="15" spans="1:43" s="25" customFormat="1" ht="10.199999999999999">
      <c r="A15" s="903" t="s">
        <v>37</v>
      </c>
      <c r="B15" s="1185">
        <v>96.338339547195758</v>
      </c>
      <c r="C15" s="1185">
        <v>2.6455453283161012</v>
      </c>
      <c r="D15" s="1185">
        <v>1.0161151244881526</v>
      </c>
      <c r="E15" s="1185" t="s">
        <v>134</v>
      </c>
      <c r="F15" s="1185" t="s">
        <v>134</v>
      </c>
      <c r="G15" s="1185"/>
      <c r="H15" s="1185">
        <v>94.560749339290851</v>
      </c>
      <c r="I15" s="1185">
        <v>1.3256786056271743</v>
      </c>
      <c r="J15" s="1185">
        <v>0.67865516238148405</v>
      </c>
      <c r="K15" s="1185">
        <v>0.30040266898246915</v>
      </c>
      <c r="L15" s="1185">
        <v>3.134514135586898</v>
      </c>
      <c r="M15" s="1185"/>
      <c r="N15" s="1185">
        <v>78.454376329608095</v>
      </c>
      <c r="O15" s="1185">
        <v>10.468177691389984</v>
      </c>
      <c r="P15" s="1185">
        <v>0.90233019060019182</v>
      </c>
      <c r="Q15" s="1185">
        <v>2.4521451297367238</v>
      </c>
      <c r="R15" s="1185">
        <v>7.7229706097265192</v>
      </c>
      <c r="S15" s="1185"/>
      <c r="T15" s="1185">
        <v>90.314909633694796</v>
      </c>
      <c r="U15" s="1185">
        <v>1.9091348851763821</v>
      </c>
      <c r="V15" s="1185">
        <v>1.5331148772981216</v>
      </c>
      <c r="W15" s="1185">
        <v>2.5951541571865775</v>
      </c>
      <c r="X15" s="1185">
        <v>3.6476862904829122</v>
      </c>
      <c r="Y15" s="1185"/>
      <c r="Z15" s="1185">
        <v>80.497880695347462</v>
      </c>
      <c r="AA15" s="1185">
        <v>3.7592426323816195</v>
      </c>
      <c r="AB15" s="1185">
        <v>2.8963123917417044</v>
      </c>
      <c r="AC15" s="1185">
        <v>3.9361732399115832</v>
      </c>
      <c r="AD15" s="1185">
        <v>8.9103668234526285</v>
      </c>
      <c r="AE15" s="1185"/>
      <c r="AF15" s="1185">
        <v>89.017669369029335</v>
      </c>
      <c r="AG15" s="1185">
        <v>2.5828159126270478</v>
      </c>
      <c r="AH15" s="1185">
        <v>1.8349077367840221</v>
      </c>
      <c r="AI15" s="1185">
        <v>3.8920949665264715</v>
      </c>
      <c r="AJ15" s="1185">
        <v>2.6725119950048355</v>
      </c>
      <c r="AK15" s="1185"/>
      <c r="AL15" s="1185">
        <v>92.725505402605251</v>
      </c>
      <c r="AM15" s="1185">
        <v>1.4332069529389542</v>
      </c>
      <c r="AN15" s="1185">
        <v>1.2987827073955682</v>
      </c>
      <c r="AO15" s="1185">
        <v>1.756156142504901</v>
      </c>
      <c r="AP15" s="1185">
        <v>2.7863487759761805</v>
      </c>
      <c r="AQ15" s="1185"/>
    </row>
    <row r="16" spans="1:43" s="25" customFormat="1" ht="20.100000000000001" customHeight="1">
      <c r="A16" s="903" t="s">
        <v>38</v>
      </c>
      <c r="B16" s="1185">
        <v>100</v>
      </c>
      <c r="C16" s="1185" t="s">
        <v>134</v>
      </c>
      <c r="D16" s="1185" t="s">
        <v>134</v>
      </c>
      <c r="E16" s="1185" t="s">
        <v>134</v>
      </c>
      <c r="F16" s="1185" t="s">
        <v>134</v>
      </c>
      <c r="G16" s="1185"/>
      <c r="H16" s="1185" t="s">
        <v>134</v>
      </c>
      <c r="I16" s="1185" t="s">
        <v>134</v>
      </c>
      <c r="J16" s="1185" t="s">
        <v>134</v>
      </c>
      <c r="K16" s="1185" t="s">
        <v>134</v>
      </c>
      <c r="L16" s="1185" t="s">
        <v>134</v>
      </c>
      <c r="M16" s="1185"/>
      <c r="N16" s="1185">
        <v>100</v>
      </c>
      <c r="O16" s="1185" t="s">
        <v>134</v>
      </c>
      <c r="P16" s="1185" t="s">
        <v>134</v>
      </c>
      <c r="Q16" s="1185" t="s">
        <v>134</v>
      </c>
      <c r="R16" s="1185" t="s">
        <v>134</v>
      </c>
      <c r="S16" s="1185"/>
      <c r="T16" s="1185">
        <v>89.771281799199173</v>
      </c>
      <c r="U16" s="1185">
        <v>1.9563765022694439</v>
      </c>
      <c r="V16" s="1185">
        <v>1.4936989140468848</v>
      </c>
      <c r="W16" s="1185">
        <v>2.7144127458634952</v>
      </c>
      <c r="X16" s="1185">
        <v>4.0642300160048705</v>
      </c>
      <c r="Y16" s="1185"/>
      <c r="Z16" s="1185">
        <v>95.772857548969554</v>
      </c>
      <c r="AA16" s="1185">
        <v>1.1470301950355553</v>
      </c>
      <c r="AB16" s="1185">
        <v>0.79416085334679165</v>
      </c>
      <c r="AC16" s="1185">
        <v>1.419574016413051</v>
      </c>
      <c r="AD16" s="1185">
        <v>0.86637735167547181</v>
      </c>
      <c r="AE16" s="1185"/>
      <c r="AF16" s="1185">
        <v>92.202917496616536</v>
      </c>
      <c r="AG16" s="1185">
        <v>1.7066492895554979</v>
      </c>
      <c r="AH16" s="1185">
        <v>1.6360784475437811</v>
      </c>
      <c r="AI16" s="1185">
        <v>2.7886467851580012</v>
      </c>
      <c r="AJ16" s="1185">
        <v>1.665706670861749</v>
      </c>
      <c r="AK16" s="1185"/>
      <c r="AL16" s="1185">
        <v>84.519557442839783</v>
      </c>
      <c r="AM16" s="1185">
        <v>2.1397735917187286</v>
      </c>
      <c r="AN16" s="1185">
        <v>1.4877078671914032</v>
      </c>
      <c r="AO16" s="1185">
        <v>5.8217707165270633</v>
      </c>
      <c r="AP16" s="1185">
        <v>6.0311898651680105</v>
      </c>
      <c r="AQ16" s="1185"/>
    </row>
    <row r="17" spans="1:43" s="25" customFormat="1" ht="20.100000000000001" customHeight="1">
      <c r="A17" s="903" t="s">
        <v>39</v>
      </c>
      <c r="B17" s="1185">
        <v>97.052186853778679</v>
      </c>
      <c r="C17" s="1185">
        <v>2.516640477072531</v>
      </c>
      <c r="D17" s="1185">
        <v>0.43117266914879027</v>
      </c>
      <c r="E17" s="1185" t="s">
        <v>134</v>
      </c>
      <c r="F17" s="1185" t="s">
        <v>134</v>
      </c>
      <c r="G17" s="1185"/>
      <c r="H17" s="1185">
        <v>86.149667195352365</v>
      </c>
      <c r="I17" s="1185">
        <v>13.376606785411793</v>
      </c>
      <c r="J17" s="1185">
        <v>0.47372577681695965</v>
      </c>
      <c r="K17" s="1185" t="s">
        <v>134</v>
      </c>
      <c r="L17" s="1185" t="s">
        <v>134</v>
      </c>
      <c r="M17" s="1185"/>
      <c r="N17" s="1185">
        <v>35.171831212650225</v>
      </c>
      <c r="O17" s="1185" t="s">
        <v>134</v>
      </c>
      <c r="P17" s="1185">
        <v>4.1483463415154533</v>
      </c>
      <c r="Q17" s="1185">
        <v>6.9190687586285549</v>
      </c>
      <c r="R17" s="1185">
        <v>53.760752771496648</v>
      </c>
      <c r="S17" s="1185"/>
      <c r="T17" s="1185">
        <v>61.333653420950661</v>
      </c>
      <c r="U17" s="1185" t="s">
        <v>134</v>
      </c>
      <c r="V17" s="1185" t="s">
        <v>134</v>
      </c>
      <c r="W17" s="1185">
        <v>17.682807046755507</v>
      </c>
      <c r="X17" s="1185">
        <v>20.983511020926489</v>
      </c>
      <c r="Y17" s="1185"/>
      <c r="Z17" s="1185" t="s">
        <v>134</v>
      </c>
      <c r="AA17" s="1185" t="s">
        <v>134</v>
      </c>
      <c r="AB17" s="1185" t="s">
        <v>134</v>
      </c>
      <c r="AC17" s="1185" t="s">
        <v>134</v>
      </c>
      <c r="AD17" s="1185" t="s">
        <v>134</v>
      </c>
      <c r="AE17" s="1185"/>
      <c r="AF17" s="1185">
        <v>94.079437615724373</v>
      </c>
      <c r="AG17" s="1185">
        <v>1.5214935345287306</v>
      </c>
      <c r="AH17" s="1185">
        <v>1.1144763355092731</v>
      </c>
      <c r="AI17" s="1185">
        <v>2.7742029996594355</v>
      </c>
      <c r="AJ17" s="1185">
        <v>0.51038932090628331</v>
      </c>
      <c r="AK17" s="1185"/>
      <c r="AL17" s="1185">
        <v>85.117203263315233</v>
      </c>
      <c r="AM17" s="1185">
        <v>3.0937888729528447</v>
      </c>
      <c r="AN17" s="1185">
        <v>3.2118399292900541</v>
      </c>
      <c r="AO17" s="1185">
        <v>3.4565989125089103</v>
      </c>
      <c r="AP17" s="1185">
        <v>5.1205688504520452</v>
      </c>
      <c r="AQ17" s="1185"/>
    </row>
    <row r="18" spans="1:43" s="25" customFormat="1" ht="20.100000000000001" customHeight="1">
      <c r="A18" s="903" t="s">
        <v>98</v>
      </c>
      <c r="B18" s="1185" t="s">
        <v>134</v>
      </c>
      <c r="C18" s="1185" t="s">
        <v>134</v>
      </c>
      <c r="D18" s="1185" t="s">
        <v>134</v>
      </c>
      <c r="E18" s="1185" t="s">
        <v>134</v>
      </c>
      <c r="F18" s="1185" t="s">
        <v>134</v>
      </c>
      <c r="G18" s="1185"/>
      <c r="H18" s="1185" t="s">
        <v>134</v>
      </c>
      <c r="I18" s="1185" t="s">
        <v>134</v>
      </c>
      <c r="J18" s="1185" t="s">
        <v>134</v>
      </c>
      <c r="K18" s="1185" t="s">
        <v>134</v>
      </c>
      <c r="L18" s="1185" t="s">
        <v>134</v>
      </c>
      <c r="M18" s="1185"/>
      <c r="N18" s="1185">
        <v>100</v>
      </c>
      <c r="O18" s="1185" t="s">
        <v>134</v>
      </c>
      <c r="P18" s="1185" t="s">
        <v>134</v>
      </c>
      <c r="Q18" s="1185" t="s">
        <v>134</v>
      </c>
      <c r="R18" s="1185" t="s">
        <v>134</v>
      </c>
      <c r="S18" s="1185"/>
      <c r="T18" s="1185">
        <v>77.140451480979834</v>
      </c>
      <c r="U18" s="1185">
        <v>3.7115629843295554</v>
      </c>
      <c r="V18" s="1185">
        <v>1.8932835487291702</v>
      </c>
      <c r="W18" s="1185" t="s">
        <v>134</v>
      </c>
      <c r="X18" s="1185">
        <v>17.254655900484867</v>
      </c>
      <c r="Y18" s="1185"/>
      <c r="Z18" s="1185">
        <v>57.87433580645952</v>
      </c>
      <c r="AA18" s="1185">
        <v>2.9611400866818482</v>
      </c>
      <c r="AB18" s="1185">
        <v>0.31489507578540121</v>
      </c>
      <c r="AC18" s="1185">
        <v>5.2560052890619264</v>
      </c>
      <c r="AD18" s="1185">
        <v>33.593134014055195</v>
      </c>
      <c r="AE18" s="1185"/>
      <c r="AF18" s="1185">
        <v>87.953444459996092</v>
      </c>
      <c r="AG18" s="1185">
        <v>2.3533058872180619</v>
      </c>
      <c r="AH18" s="1185">
        <v>2.4133275375278864</v>
      </c>
      <c r="AI18" s="1185">
        <v>4.7977760746891951</v>
      </c>
      <c r="AJ18" s="1185">
        <v>2.4821459247410802</v>
      </c>
      <c r="AK18" s="1185"/>
      <c r="AL18" s="1185" t="s">
        <v>134</v>
      </c>
      <c r="AM18" s="1185" t="s">
        <v>134</v>
      </c>
      <c r="AN18" s="1185" t="s">
        <v>134</v>
      </c>
      <c r="AO18" s="1185" t="s">
        <v>134</v>
      </c>
      <c r="AP18" s="1185" t="s">
        <v>134</v>
      </c>
      <c r="AQ18" s="1185"/>
    </row>
    <row r="19" spans="1:43" s="25" customFormat="1" ht="20.100000000000001" customHeight="1">
      <c r="A19" s="903" t="s">
        <v>118</v>
      </c>
      <c r="B19" s="1185">
        <v>91.303400446585187</v>
      </c>
      <c r="C19" s="1185">
        <v>7.2660641904188319</v>
      </c>
      <c r="D19" s="1185">
        <v>0.9307387850492711</v>
      </c>
      <c r="E19" s="1185">
        <v>0.49979655615830937</v>
      </c>
      <c r="F19" s="1185" t="s">
        <v>134</v>
      </c>
      <c r="G19" s="1185"/>
      <c r="H19" s="1185">
        <v>79.247574676126447</v>
      </c>
      <c r="I19" s="1185">
        <v>13.29798557961818</v>
      </c>
      <c r="J19" s="1185">
        <v>1.6695105288744676</v>
      </c>
      <c r="K19" s="1185">
        <v>1.0641803399168486</v>
      </c>
      <c r="L19" s="1185">
        <v>4.7207487622345035</v>
      </c>
      <c r="M19" s="1185"/>
      <c r="N19" s="1185">
        <v>41.173205212542484</v>
      </c>
      <c r="O19" s="1185">
        <v>3.9112648725881627</v>
      </c>
      <c r="P19" s="1185">
        <v>1.2982401417523952</v>
      </c>
      <c r="Q19" s="1185">
        <v>0.55390307334058242</v>
      </c>
      <c r="R19" s="1185">
        <v>53.063385860694993</v>
      </c>
      <c r="S19" s="1185"/>
      <c r="T19" s="1185" t="s">
        <v>134</v>
      </c>
      <c r="U19" s="1185" t="s">
        <v>134</v>
      </c>
      <c r="V19" s="1185" t="s">
        <v>134</v>
      </c>
      <c r="W19" s="1185" t="s">
        <v>134</v>
      </c>
      <c r="X19" s="1185">
        <v>100</v>
      </c>
      <c r="Y19" s="1185"/>
      <c r="Z19" s="1185">
        <v>100</v>
      </c>
      <c r="AA19" s="1185" t="s">
        <v>134</v>
      </c>
      <c r="AB19" s="1185" t="s">
        <v>134</v>
      </c>
      <c r="AC19" s="1185" t="s">
        <v>134</v>
      </c>
      <c r="AD19" s="1185" t="s">
        <v>134</v>
      </c>
      <c r="AE19" s="1185"/>
      <c r="AF19" s="1185">
        <v>92.461703280904445</v>
      </c>
      <c r="AG19" s="1185">
        <v>2.0283461052436</v>
      </c>
      <c r="AH19" s="1185">
        <v>1.6531718445237593</v>
      </c>
      <c r="AI19" s="1185">
        <v>3.2598112585275438</v>
      </c>
      <c r="AJ19" s="1185">
        <v>0.59696190538419502</v>
      </c>
      <c r="AK19" s="1185"/>
      <c r="AL19" s="1185" t="s">
        <v>134</v>
      </c>
      <c r="AM19" s="1185" t="s">
        <v>134</v>
      </c>
      <c r="AN19" s="1185" t="s">
        <v>134</v>
      </c>
      <c r="AO19" s="1185" t="s">
        <v>134</v>
      </c>
      <c r="AP19" s="1185" t="s">
        <v>134</v>
      </c>
      <c r="AQ19" s="1185"/>
    </row>
    <row r="20" spans="1:43" s="25" customFormat="1" ht="20.100000000000001" customHeight="1">
      <c r="A20" s="903" t="s">
        <v>42</v>
      </c>
      <c r="B20" s="1185" t="s">
        <v>134</v>
      </c>
      <c r="C20" s="1185" t="s">
        <v>134</v>
      </c>
      <c r="D20" s="1185" t="s">
        <v>134</v>
      </c>
      <c r="E20" s="1185" t="s">
        <v>134</v>
      </c>
      <c r="F20" s="1185" t="s">
        <v>134</v>
      </c>
      <c r="G20" s="1185"/>
      <c r="H20" s="1185" t="s">
        <v>134</v>
      </c>
      <c r="I20" s="1185" t="s">
        <v>134</v>
      </c>
      <c r="J20" s="1185" t="s">
        <v>134</v>
      </c>
      <c r="K20" s="1185" t="s">
        <v>134</v>
      </c>
      <c r="L20" s="1185" t="s">
        <v>134</v>
      </c>
      <c r="M20" s="1185"/>
      <c r="N20" s="1185" t="s">
        <v>134</v>
      </c>
      <c r="O20" s="1185" t="s">
        <v>134</v>
      </c>
      <c r="P20" s="1185" t="s">
        <v>134</v>
      </c>
      <c r="Q20" s="1185" t="s">
        <v>134</v>
      </c>
      <c r="R20" s="1185" t="s">
        <v>134</v>
      </c>
      <c r="S20" s="1185"/>
      <c r="T20" s="1185" t="s">
        <v>134</v>
      </c>
      <c r="U20" s="1185" t="s">
        <v>134</v>
      </c>
      <c r="V20" s="1185" t="s">
        <v>134</v>
      </c>
      <c r="W20" s="1185" t="s">
        <v>134</v>
      </c>
      <c r="X20" s="1185" t="s">
        <v>134</v>
      </c>
      <c r="Y20" s="1185"/>
      <c r="Z20" s="1185" t="s">
        <v>134</v>
      </c>
      <c r="AA20" s="1185" t="s">
        <v>134</v>
      </c>
      <c r="AB20" s="1185" t="s">
        <v>134</v>
      </c>
      <c r="AC20" s="1185" t="s">
        <v>134</v>
      </c>
      <c r="AD20" s="1185" t="s">
        <v>134</v>
      </c>
      <c r="AE20" s="1185"/>
      <c r="AF20" s="1185">
        <v>87.291461342682581</v>
      </c>
      <c r="AG20" s="1185">
        <v>3.4189260838126332</v>
      </c>
      <c r="AH20" s="1185">
        <v>2.8010360653231867</v>
      </c>
      <c r="AI20" s="1185">
        <v>4.4416928096000197</v>
      </c>
      <c r="AJ20" s="1185">
        <v>2.0468834802245608</v>
      </c>
      <c r="AK20" s="1185"/>
      <c r="AL20" s="1185" t="s">
        <v>134</v>
      </c>
      <c r="AM20" s="1185" t="s">
        <v>134</v>
      </c>
      <c r="AN20" s="1185" t="s">
        <v>134</v>
      </c>
      <c r="AO20" s="1185" t="s">
        <v>134</v>
      </c>
      <c r="AP20" s="1185" t="s">
        <v>134</v>
      </c>
      <c r="AQ20" s="1185"/>
    </row>
    <row r="21" spans="1:43" s="25" customFormat="1" ht="20.100000000000001" customHeight="1">
      <c r="A21" s="28" t="s">
        <v>43</v>
      </c>
      <c r="B21" s="1185">
        <v>100</v>
      </c>
      <c r="C21" s="1185" t="s">
        <v>134</v>
      </c>
      <c r="D21" s="1185" t="s">
        <v>134</v>
      </c>
      <c r="E21" s="1185" t="s">
        <v>134</v>
      </c>
      <c r="F21" s="1185" t="s">
        <v>134</v>
      </c>
      <c r="G21" s="1185"/>
      <c r="H21" s="1185">
        <v>87.796462626321883</v>
      </c>
      <c r="I21" s="1185">
        <v>12.203536498834188</v>
      </c>
      <c r="J21" s="1185" t="s">
        <v>134</v>
      </c>
      <c r="K21" s="1185" t="s">
        <v>134</v>
      </c>
      <c r="L21" s="1185" t="s">
        <v>134</v>
      </c>
      <c r="M21" s="1185"/>
      <c r="N21" s="1185">
        <v>80.618570127529338</v>
      </c>
      <c r="O21" s="1185">
        <v>12.815406841452665</v>
      </c>
      <c r="P21" s="1185">
        <v>4.8717673141476707</v>
      </c>
      <c r="Q21" s="1185">
        <v>1.6942522732681531</v>
      </c>
      <c r="R21" s="1185" t="s">
        <v>134</v>
      </c>
      <c r="S21" s="1185"/>
      <c r="T21" s="1185">
        <v>95.784560471867806</v>
      </c>
      <c r="U21" s="1185">
        <v>0.35920789777548806</v>
      </c>
      <c r="V21" s="1185">
        <v>2.4299134747704088</v>
      </c>
      <c r="W21" s="1185">
        <v>1.2494097826242072</v>
      </c>
      <c r="X21" s="1185">
        <v>0.17690147890601532</v>
      </c>
      <c r="Y21" s="1185"/>
      <c r="Z21" s="1185">
        <v>100</v>
      </c>
      <c r="AA21" s="1185" t="s">
        <v>134</v>
      </c>
      <c r="AB21" s="1185" t="s">
        <v>134</v>
      </c>
      <c r="AC21" s="1185" t="s">
        <v>134</v>
      </c>
      <c r="AD21" s="1185" t="s">
        <v>134</v>
      </c>
      <c r="AE21" s="1185"/>
      <c r="AF21" s="1185">
        <v>85.850719573971318</v>
      </c>
      <c r="AG21" s="1185">
        <v>3.0527533463188941</v>
      </c>
      <c r="AH21" s="1185">
        <v>3.1095889246483233</v>
      </c>
      <c r="AI21" s="1185">
        <v>5.6717136034710682</v>
      </c>
      <c r="AJ21" s="1185">
        <v>2.3152242458658123</v>
      </c>
      <c r="AK21" s="1185"/>
      <c r="AL21" s="1185" t="s">
        <v>134</v>
      </c>
      <c r="AM21" s="1185" t="s">
        <v>134</v>
      </c>
      <c r="AN21" s="1185" t="s">
        <v>134</v>
      </c>
      <c r="AO21" s="1185" t="s">
        <v>134</v>
      </c>
      <c r="AP21" s="1185" t="s">
        <v>134</v>
      </c>
      <c r="AQ21" s="1185"/>
    </row>
    <row r="22" spans="1:43" s="25" customFormat="1" ht="20.100000000000001" customHeight="1">
      <c r="A22" s="903" t="s">
        <v>44</v>
      </c>
      <c r="B22" s="1185">
        <v>99.024939896300239</v>
      </c>
      <c r="C22" s="1185" t="s">
        <v>134</v>
      </c>
      <c r="D22" s="1185" t="s">
        <v>134</v>
      </c>
      <c r="E22" s="1185">
        <v>0.97506010369975116</v>
      </c>
      <c r="F22" s="1185" t="s">
        <v>134</v>
      </c>
      <c r="G22" s="1185"/>
      <c r="H22" s="1185">
        <v>99.715653140284005</v>
      </c>
      <c r="I22" s="1185" t="s">
        <v>134</v>
      </c>
      <c r="J22" s="1185" t="s">
        <v>134</v>
      </c>
      <c r="K22" s="1185" t="s">
        <v>134</v>
      </c>
      <c r="L22" s="1185">
        <v>0.28434685971599766</v>
      </c>
      <c r="M22" s="1185"/>
      <c r="N22" s="1185">
        <v>100</v>
      </c>
      <c r="O22" s="1185" t="s">
        <v>134</v>
      </c>
      <c r="P22" s="1185" t="s">
        <v>134</v>
      </c>
      <c r="Q22" s="1185" t="s">
        <v>134</v>
      </c>
      <c r="R22" s="1185" t="s">
        <v>134</v>
      </c>
      <c r="S22" s="1185"/>
      <c r="T22" s="1185">
        <v>100</v>
      </c>
      <c r="U22" s="1185" t="s">
        <v>134</v>
      </c>
      <c r="V22" s="1185" t="s">
        <v>134</v>
      </c>
      <c r="W22" s="1185" t="s">
        <v>134</v>
      </c>
      <c r="X22" s="1185" t="s">
        <v>134</v>
      </c>
      <c r="Y22" s="1185"/>
      <c r="Z22" s="1185" t="s">
        <v>134</v>
      </c>
      <c r="AA22" s="1185" t="s">
        <v>134</v>
      </c>
      <c r="AB22" s="1185" t="s">
        <v>134</v>
      </c>
      <c r="AC22" s="1185" t="s">
        <v>134</v>
      </c>
      <c r="AD22" s="1185" t="s">
        <v>134</v>
      </c>
      <c r="AE22" s="1185"/>
      <c r="AF22" s="1185" t="s">
        <v>134</v>
      </c>
      <c r="AG22" s="1185" t="s">
        <v>134</v>
      </c>
      <c r="AH22" s="1185" t="s">
        <v>134</v>
      </c>
      <c r="AI22" s="1185" t="s">
        <v>134</v>
      </c>
      <c r="AJ22" s="1185" t="s">
        <v>134</v>
      </c>
      <c r="AK22" s="1185"/>
      <c r="AL22" s="1185" t="s">
        <v>134</v>
      </c>
      <c r="AM22" s="1185" t="s">
        <v>134</v>
      </c>
      <c r="AN22" s="1185" t="s">
        <v>134</v>
      </c>
      <c r="AO22" s="1185" t="s">
        <v>134</v>
      </c>
      <c r="AP22" s="1185" t="s">
        <v>134</v>
      </c>
      <c r="AQ22" s="1185"/>
    </row>
    <row r="23" spans="1:43" s="25" customFormat="1" ht="20.100000000000001" customHeight="1">
      <c r="A23" s="903" t="s">
        <v>45</v>
      </c>
      <c r="B23" s="1185">
        <v>100</v>
      </c>
      <c r="C23" s="1185" t="s">
        <v>134</v>
      </c>
      <c r="D23" s="1185" t="s">
        <v>134</v>
      </c>
      <c r="E23" s="1185" t="s">
        <v>134</v>
      </c>
      <c r="F23" s="1185" t="s">
        <v>134</v>
      </c>
      <c r="G23" s="1185"/>
      <c r="H23" s="1185" t="s">
        <v>134</v>
      </c>
      <c r="I23" s="1185" t="s">
        <v>134</v>
      </c>
      <c r="J23" s="1185">
        <v>100</v>
      </c>
      <c r="K23" s="1185" t="s">
        <v>134</v>
      </c>
      <c r="L23" s="1185" t="s">
        <v>134</v>
      </c>
      <c r="M23" s="1185"/>
      <c r="N23" s="1185" t="s">
        <v>134</v>
      </c>
      <c r="O23" s="1185" t="s">
        <v>134</v>
      </c>
      <c r="P23" s="1185" t="s">
        <v>134</v>
      </c>
      <c r="Q23" s="1185" t="s">
        <v>134</v>
      </c>
      <c r="R23" s="1185" t="s">
        <v>134</v>
      </c>
      <c r="S23" s="1185"/>
      <c r="T23" s="1185" t="s">
        <v>134</v>
      </c>
      <c r="U23" s="1185" t="s">
        <v>134</v>
      </c>
      <c r="V23" s="1185" t="s">
        <v>134</v>
      </c>
      <c r="W23" s="1185" t="s">
        <v>134</v>
      </c>
      <c r="X23" s="1185" t="s">
        <v>134</v>
      </c>
      <c r="Y23" s="1185"/>
      <c r="Z23" s="1185" t="s">
        <v>134</v>
      </c>
      <c r="AA23" s="1185" t="s">
        <v>134</v>
      </c>
      <c r="AB23" s="1185" t="s">
        <v>134</v>
      </c>
      <c r="AC23" s="1185" t="s">
        <v>134</v>
      </c>
      <c r="AD23" s="1185" t="s">
        <v>134</v>
      </c>
      <c r="AE23" s="1185"/>
      <c r="AF23" s="1185" t="s">
        <v>134</v>
      </c>
      <c r="AG23" s="1185" t="s">
        <v>134</v>
      </c>
      <c r="AH23" s="1185" t="s">
        <v>134</v>
      </c>
      <c r="AI23" s="1185" t="s">
        <v>134</v>
      </c>
      <c r="AJ23" s="1185" t="s">
        <v>134</v>
      </c>
      <c r="AK23" s="1185"/>
      <c r="AL23" s="1185" t="s">
        <v>134</v>
      </c>
      <c r="AM23" s="1185" t="s">
        <v>134</v>
      </c>
      <c r="AN23" s="1185" t="s">
        <v>134</v>
      </c>
      <c r="AO23" s="1185" t="s">
        <v>134</v>
      </c>
      <c r="AP23" s="1185" t="s">
        <v>134</v>
      </c>
      <c r="AQ23" s="1185"/>
    </row>
    <row r="24" spans="1:43" s="25" customFormat="1" ht="20.100000000000001" customHeight="1">
      <c r="A24" s="903" t="s">
        <v>46</v>
      </c>
      <c r="B24" s="1185">
        <v>96.593903072568821</v>
      </c>
      <c r="C24" s="1185">
        <v>2.3122898923045603</v>
      </c>
      <c r="D24" s="1185" t="s">
        <v>134</v>
      </c>
      <c r="E24" s="1185" t="s">
        <v>134</v>
      </c>
      <c r="F24" s="1185">
        <v>1.0938069712489937</v>
      </c>
      <c r="G24" s="1185"/>
      <c r="H24" s="1185">
        <v>99.825475522910523</v>
      </c>
      <c r="I24" s="1185" t="s">
        <v>134</v>
      </c>
      <c r="J24" s="1185" t="s">
        <v>134</v>
      </c>
      <c r="K24" s="1185" t="s">
        <v>134</v>
      </c>
      <c r="L24" s="1185">
        <v>0.17452394442288979</v>
      </c>
      <c r="M24" s="1185"/>
      <c r="N24" s="1185" t="s">
        <v>134</v>
      </c>
      <c r="O24" s="1185" t="s">
        <v>134</v>
      </c>
      <c r="P24" s="1185" t="s">
        <v>134</v>
      </c>
      <c r="Q24" s="1185" t="s">
        <v>134</v>
      </c>
      <c r="R24" s="1185" t="s">
        <v>134</v>
      </c>
      <c r="S24" s="1185"/>
      <c r="T24" s="1185" t="s">
        <v>134</v>
      </c>
      <c r="U24" s="1185" t="s">
        <v>134</v>
      </c>
      <c r="V24" s="1185" t="s">
        <v>134</v>
      </c>
      <c r="W24" s="1185" t="s">
        <v>134</v>
      </c>
      <c r="X24" s="1185" t="s">
        <v>134</v>
      </c>
      <c r="Y24" s="1185"/>
      <c r="Z24" s="1185" t="s">
        <v>134</v>
      </c>
      <c r="AA24" s="1185" t="s">
        <v>134</v>
      </c>
      <c r="AB24" s="1185" t="s">
        <v>134</v>
      </c>
      <c r="AC24" s="1185" t="s">
        <v>134</v>
      </c>
      <c r="AD24" s="1185" t="s">
        <v>134</v>
      </c>
      <c r="AE24" s="1185"/>
      <c r="AF24" s="1185" t="s">
        <v>134</v>
      </c>
      <c r="AG24" s="1185" t="s">
        <v>134</v>
      </c>
      <c r="AH24" s="1185" t="s">
        <v>134</v>
      </c>
      <c r="AI24" s="1185" t="s">
        <v>134</v>
      </c>
      <c r="AJ24" s="1185" t="s">
        <v>134</v>
      </c>
      <c r="AK24" s="1185"/>
      <c r="AL24" s="1185" t="s">
        <v>134</v>
      </c>
      <c r="AM24" s="1185" t="s">
        <v>134</v>
      </c>
      <c r="AN24" s="1185" t="s">
        <v>134</v>
      </c>
      <c r="AO24" s="1185" t="s">
        <v>134</v>
      </c>
      <c r="AP24" s="1185" t="s">
        <v>134</v>
      </c>
      <c r="AQ24" s="1185"/>
    </row>
    <row r="25" spans="1:43" s="25" customFormat="1" ht="20.100000000000001" customHeight="1">
      <c r="A25" s="903" t="s">
        <v>47</v>
      </c>
      <c r="B25" s="1185" t="s">
        <v>134</v>
      </c>
      <c r="C25" s="1185" t="s">
        <v>134</v>
      </c>
      <c r="D25" s="1185" t="s">
        <v>134</v>
      </c>
      <c r="E25" s="1185" t="s">
        <v>134</v>
      </c>
      <c r="F25" s="1185" t="s">
        <v>134</v>
      </c>
      <c r="G25" s="1185"/>
      <c r="H25" s="1185" t="s">
        <v>134</v>
      </c>
      <c r="I25" s="1185" t="s">
        <v>134</v>
      </c>
      <c r="J25" s="1185" t="s">
        <v>134</v>
      </c>
      <c r="K25" s="1185" t="s">
        <v>134</v>
      </c>
      <c r="L25" s="1185" t="s">
        <v>134</v>
      </c>
      <c r="M25" s="1185"/>
      <c r="N25" s="1185" t="s">
        <v>134</v>
      </c>
      <c r="O25" s="1185" t="s">
        <v>134</v>
      </c>
      <c r="P25" s="1185" t="s">
        <v>134</v>
      </c>
      <c r="Q25" s="1185" t="s">
        <v>134</v>
      </c>
      <c r="R25" s="1185" t="s">
        <v>134</v>
      </c>
      <c r="S25" s="1185"/>
      <c r="T25" s="1185">
        <v>88.72805462840897</v>
      </c>
      <c r="U25" s="1185">
        <v>2.538699507163523</v>
      </c>
      <c r="V25" s="1185">
        <v>1.6267349884783056</v>
      </c>
      <c r="W25" s="1185">
        <v>2.491182071681417</v>
      </c>
      <c r="X25" s="1185">
        <v>4.6153287498987003</v>
      </c>
      <c r="Y25" s="1185"/>
      <c r="Z25" s="1185">
        <v>92.083352339768794</v>
      </c>
      <c r="AA25" s="1185">
        <v>2.2818199780861725</v>
      </c>
      <c r="AB25" s="1185">
        <v>1.5311940099476662</v>
      </c>
      <c r="AC25" s="1185">
        <v>2.377338298447333</v>
      </c>
      <c r="AD25" s="1185">
        <v>1.726295199487865</v>
      </c>
      <c r="AE25" s="1185"/>
      <c r="AF25" s="1185">
        <v>90.632995466831005</v>
      </c>
      <c r="AG25" s="1185">
        <v>2.760525948066622</v>
      </c>
      <c r="AH25" s="1185">
        <v>1.6357835035028849</v>
      </c>
      <c r="AI25" s="1185">
        <v>2.6721413831257967</v>
      </c>
      <c r="AJ25" s="1185">
        <v>2.2985533866703154</v>
      </c>
      <c r="AK25" s="1185"/>
      <c r="AL25" s="1185" t="s">
        <v>134</v>
      </c>
      <c r="AM25" s="1185" t="s">
        <v>134</v>
      </c>
      <c r="AN25" s="1185" t="s">
        <v>134</v>
      </c>
      <c r="AO25" s="1185" t="s">
        <v>134</v>
      </c>
      <c r="AP25" s="1185" t="s">
        <v>134</v>
      </c>
      <c r="AQ25" s="1185"/>
    </row>
    <row r="26" spans="1:43" s="71" customFormat="1" ht="20.25" customHeight="1">
      <c r="A26" s="1186" t="s">
        <v>48</v>
      </c>
      <c r="B26" s="1187">
        <v>96.613189496500794</v>
      </c>
      <c r="C26" s="1187">
        <v>2.7095482198177891</v>
      </c>
      <c r="D26" s="1187">
        <v>0.46159896232094944</v>
      </c>
      <c r="E26" s="1187">
        <v>0.16116520144556884</v>
      </c>
      <c r="F26" s="1187">
        <v>5.4498111470025236E-2</v>
      </c>
      <c r="G26" s="1187"/>
      <c r="H26" s="1187">
        <v>90.955953202988269</v>
      </c>
      <c r="I26" s="1187">
        <v>5.0069418452224443</v>
      </c>
      <c r="J26" s="1187">
        <v>1.2732270628847029</v>
      </c>
      <c r="K26" s="1187">
        <v>0.884349048974435</v>
      </c>
      <c r="L26" s="1187">
        <v>1.8795287951453028</v>
      </c>
      <c r="M26" s="1187"/>
      <c r="N26" s="1187">
        <v>75.884820525986214</v>
      </c>
      <c r="O26" s="1187">
        <v>6.4981948282280975</v>
      </c>
      <c r="P26" s="1187">
        <v>2.6559241544911063</v>
      </c>
      <c r="Q26" s="1187">
        <v>3.0292621331202385</v>
      </c>
      <c r="R26" s="1187">
        <v>11.931798244164774</v>
      </c>
      <c r="S26" s="1187"/>
      <c r="T26" s="1187">
        <v>82.138775339101144</v>
      </c>
      <c r="U26" s="1187">
        <v>3.1469470340020691</v>
      </c>
      <c r="V26" s="1187">
        <v>2.1037669447056677</v>
      </c>
      <c r="W26" s="1187">
        <v>3.0472017119783703</v>
      </c>
      <c r="X26" s="1187">
        <v>9.563308915663006</v>
      </c>
      <c r="Y26" s="1187"/>
      <c r="Z26" s="1187">
        <v>93.99894971681168</v>
      </c>
      <c r="AA26" s="1187">
        <v>1.5646346912872162</v>
      </c>
      <c r="AB26" s="1187">
        <v>1.0700179008609396</v>
      </c>
      <c r="AC26" s="1187">
        <v>1.8016688123021107</v>
      </c>
      <c r="AD26" s="1187">
        <v>1.5647284649091826</v>
      </c>
      <c r="AE26" s="1187"/>
      <c r="AF26" s="1187">
        <v>89.634786350918134</v>
      </c>
      <c r="AG26" s="1187">
        <v>2.4207429595992438</v>
      </c>
      <c r="AH26" s="1187">
        <v>1.7435512235916784</v>
      </c>
      <c r="AI26" s="1187">
        <v>3.5779902498927285</v>
      </c>
      <c r="AJ26" s="1187">
        <v>2.6229291559412213</v>
      </c>
      <c r="AK26" s="1187"/>
      <c r="AL26" s="1187">
        <v>92.258259089007908</v>
      </c>
      <c r="AM26" s="1187">
        <v>1.4698009742053109</v>
      </c>
      <c r="AN26" s="1187">
        <v>1.2966429625021683</v>
      </c>
      <c r="AO26" s="1187">
        <v>1.8984958201169386</v>
      </c>
      <c r="AP26" s="1187">
        <v>3.0768011277858225</v>
      </c>
      <c r="AQ26" s="1187"/>
    </row>
    <row r="27" spans="1:43" s="36" customFormat="1" ht="2.4" customHeight="1" thickBot="1">
      <c r="A27" s="1188"/>
      <c r="B27" s="1188"/>
      <c r="C27" s="1188"/>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8"/>
      <c r="AK27" s="1188"/>
      <c r="AL27" s="1188"/>
      <c r="AM27" s="1188"/>
      <c r="AN27" s="1188"/>
      <c r="AO27" s="1188"/>
      <c r="AP27" s="1188"/>
      <c r="AQ27" s="1188"/>
    </row>
    <row r="28" spans="1:43" s="74" customFormat="1" ht="15.75" customHeight="1">
      <c r="A28" s="31" t="s">
        <v>1065</v>
      </c>
      <c r="B28" s="19"/>
      <c r="C28" s="19"/>
      <c r="D28" s="19"/>
      <c r="E28" s="19"/>
      <c r="F28" s="19"/>
      <c r="G28" s="19"/>
      <c r="H28" s="19"/>
    </row>
    <row r="29" spans="1:43" s="74" customFormat="1" ht="12.75" customHeight="1">
      <c r="A29" s="19" t="s">
        <v>1066</v>
      </c>
      <c r="B29" s="19"/>
      <c r="C29" s="19"/>
      <c r="D29" s="19"/>
      <c r="E29" s="19"/>
      <c r="F29" s="19"/>
      <c r="G29" s="19"/>
      <c r="H29" s="19"/>
    </row>
    <row r="30" spans="1:43">
      <c r="A30" s="19" t="s">
        <v>1067</v>
      </c>
      <c r="B30" s="1189"/>
      <c r="C30" s="1189"/>
      <c r="D30" s="1189"/>
      <c r="E30" s="1189"/>
      <c r="F30" s="1189"/>
      <c r="G30" s="19"/>
      <c r="H30" s="19"/>
    </row>
    <row r="31" spans="1:43">
      <c r="A31" s="1190" t="s">
        <v>1068</v>
      </c>
      <c r="B31" s="19"/>
      <c r="C31" s="19"/>
      <c r="D31" s="19"/>
      <c r="E31" s="19"/>
      <c r="F31" s="19"/>
      <c r="G31" s="19"/>
      <c r="H31" s="19"/>
      <c r="I31" s="19"/>
    </row>
    <row r="32" spans="1:43">
      <c r="A32" s="1190" t="s">
        <v>1069</v>
      </c>
      <c r="B32" s="944"/>
      <c r="C32" s="944"/>
      <c r="D32" s="933"/>
      <c r="E32" s="944"/>
      <c r="F32" s="944"/>
      <c r="G32" s="944"/>
      <c r="H32" s="933"/>
      <c r="I32" s="944"/>
    </row>
    <row r="33" spans="1:42" ht="12.75" customHeight="1">
      <c r="A33" s="34"/>
      <c r="B33" s="1191"/>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c r="AL33" s="1191"/>
      <c r="AM33" s="1191"/>
      <c r="AN33" s="1191"/>
      <c r="AO33" s="1191"/>
      <c r="AP33" s="1191"/>
    </row>
    <row r="34" spans="1:42">
      <c r="A34" s="1191"/>
      <c r="B34" s="1191"/>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c r="AI34" s="1191"/>
      <c r="AJ34" s="1191"/>
      <c r="AK34" s="1191"/>
      <c r="AL34" s="1191"/>
      <c r="AM34" s="1191"/>
      <c r="AN34" s="1191"/>
      <c r="AO34" s="1191"/>
      <c r="AP34" s="1191"/>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5CAB3464-1BEA-488D-BE8A-57699E6207A2}"/>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6B3A-FCE7-4284-B06D-E7D3278C7902}">
  <dimension ref="A1:BH71"/>
  <sheetViews>
    <sheetView showGridLines="0" zoomScaleNormal="100" workbookViewId="0">
      <pane xSplit="1" ySplit="6" topLeftCell="B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282" customWidth="1"/>
    <col min="2" max="58" width="10.44140625" style="1282" customWidth="1"/>
    <col min="59" max="256" width="11.44140625" style="1283"/>
    <col min="257" max="257" width="34.109375" style="1283" customWidth="1"/>
    <col min="258" max="314" width="10.44140625" style="1283" customWidth="1"/>
    <col min="315" max="512" width="11.44140625" style="1283"/>
    <col min="513" max="513" width="34.109375" style="1283" customWidth="1"/>
    <col min="514" max="570" width="10.44140625" style="1283" customWidth="1"/>
    <col min="571" max="768" width="11.44140625" style="1283"/>
    <col min="769" max="769" width="34.109375" style="1283" customWidth="1"/>
    <col min="770" max="826" width="10.44140625" style="1283" customWidth="1"/>
    <col min="827" max="1024" width="11.44140625" style="1283"/>
    <col min="1025" max="1025" width="34.109375" style="1283" customWidth="1"/>
    <col min="1026" max="1082" width="10.44140625" style="1283" customWidth="1"/>
    <col min="1083" max="1280" width="11.44140625" style="1283"/>
    <col min="1281" max="1281" width="34.109375" style="1283" customWidth="1"/>
    <col min="1282" max="1338" width="10.44140625" style="1283" customWidth="1"/>
    <col min="1339" max="1536" width="11.44140625" style="1283"/>
    <col min="1537" max="1537" width="34.109375" style="1283" customWidth="1"/>
    <col min="1538" max="1594" width="10.44140625" style="1283" customWidth="1"/>
    <col min="1595" max="1792" width="11.44140625" style="1283"/>
    <col min="1793" max="1793" width="34.109375" style="1283" customWidth="1"/>
    <col min="1794" max="1850" width="10.44140625" style="1283" customWidth="1"/>
    <col min="1851" max="2048" width="11.44140625" style="1283"/>
    <col min="2049" max="2049" width="34.109375" style="1283" customWidth="1"/>
    <col min="2050" max="2106" width="10.44140625" style="1283" customWidth="1"/>
    <col min="2107" max="2304" width="11.44140625" style="1283"/>
    <col min="2305" max="2305" width="34.109375" style="1283" customWidth="1"/>
    <col min="2306" max="2362" width="10.44140625" style="1283" customWidth="1"/>
    <col min="2363" max="2560" width="11.44140625" style="1283"/>
    <col min="2561" max="2561" width="34.109375" style="1283" customWidth="1"/>
    <col min="2562" max="2618" width="10.44140625" style="1283" customWidth="1"/>
    <col min="2619" max="2816" width="11.44140625" style="1283"/>
    <col min="2817" max="2817" width="34.109375" style="1283" customWidth="1"/>
    <col min="2818" max="2874" width="10.44140625" style="1283" customWidth="1"/>
    <col min="2875" max="3072" width="11.44140625" style="1283"/>
    <col min="3073" max="3073" width="34.109375" style="1283" customWidth="1"/>
    <col min="3074" max="3130" width="10.44140625" style="1283" customWidth="1"/>
    <col min="3131" max="3328" width="11.44140625" style="1283"/>
    <col min="3329" max="3329" width="34.109375" style="1283" customWidth="1"/>
    <col min="3330" max="3386" width="10.44140625" style="1283" customWidth="1"/>
    <col min="3387" max="3584" width="11.44140625" style="1283"/>
    <col min="3585" max="3585" width="34.109375" style="1283" customWidth="1"/>
    <col min="3586" max="3642" width="10.44140625" style="1283" customWidth="1"/>
    <col min="3643" max="3840" width="11.44140625" style="1283"/>
    <col min="3841" max="3841" width="34.109375" style="1283" customWidth="1"/>
    <col min="3842" max="3898" width="10.44140625" style="1283" customWidth="1"/>
    <col min="3899" max="4096" width="11.44140625" style="1283"/>
    <col min="4097" max="4097" width="34.109375" style="1283" customWidth="1"/>
    <col min="4098" max="4154" width="10.44140625" style="1283" customWidth="1"/>
    <col min="4155" max="4352" width="11.44140625" style="1283"/>
    <col min="4353" max="4353" width="34.109375" style="1283" customWidth="1"/>
    <col min="4354" max="4410" width="10.44140625" style="1283" customWidth="1"/>
    <col min="4411" max="4608" width="11.44140625" style="1283"/>
    <col min="4609" max="4609" width="34.109375" style="1283" customWidth="1"/>
    <col min="4610" max="4666" width="10.44140625" style="1283" customWidth="1"/>
    <col min="4667" max="4864" width="11.44140625" style="1283"/>
    <col min="4865" max="4865" width="34.109375" style="1283" customWidth="1"/>
    <col min="4866" max="4922" width="10.44140625" style="1283" customWidth="1"/>
    <col min="4923" max="5120" width="11.44140625" style="1283"/>
    <col min="5121" max="5121" width="34.109375" style="1283" customWidth="1"/>
    <col min="5122" max="5178" width="10.44140625" style="1283" customWidth="1"/>
    <col min="5179" max="5376" width="11.44140625" style="1283"/>
    <col min="5377" max="5377" width="34.109375" style="1283" customWidth="1"/>
    <col min="5378" max="5434" width="10.44140625" style="1283" customWidth="1"/>
    <col min="5435" max="5632" width="11.44140625" style="1283"/>
    <col min="5633" max="5633" width="34.109375" style="1283" customWidth="1"/>
    <col min="5634" max="5690" width="10.44140625" style="1283" customWidth="1"/>
    <col min="5691" max="5888" width="11.44140625" style="1283"/>
    <col min="5889" max="5889" width="34.109375" style="1283" customWidth="1"/>
    <col min="5890" max="5946" width="10.44140625" style="1283" customWidth="1"/>
    <col min="5947" max="6144" width="11.44140625" style="1283"/>
    <col min="6145" max="6145" width="34.109375" style="1283" customWidth="1"/>
    <col min="6146" max="6202" width="10.44140625" style="1283" customWidth="1"/>
    <col min="6203" max="6400" width="11.44140625" style="1283"/>
    <col min="6401" max="6401" width="34.109375" style="1283" customWidth="1"/>
    <col min="6402" max="6458" width="10.44140625" style="1283" customWidth="1"/>
    <col min="6459" max="6656" width="11.44140625" style="1283"/>
    <col min="6657" max="6657" width="34.109375" style="1283" customWidth="1"/>
    <col min="6658" max="6714" width="10.44140625" style="1283" customWidth="1"/>
    <col min="6715" max="6912" width="11.44140625" style="1283"/>
    <col min="6913" max="6913" width="34.109375" style="1283" customWidth="1"/>
    <col min="6914" max="6970" width="10.44140625" style="1283" customWidth="1"/>
    <col min="6971" max="7168" width="11.44140625" style="1283"/>
    <col min="7169" max="7169" width="34.109375" style="1283" customWidth="1"/>
    <col min="7170" max="7226" width="10.44140625" style="1283" customWidth="1"/>
    <col min="7227" max="7424" width="11.44140625" style="1283"/>
    <col min="7425" max="7425" width="34.109375" style="1283" customWidth="1"/>
    <col min="7426" max="7482" width="10.44140625" style="1283" customWidth="1"/>
    <col min="7483" max="7680" width="11.44140625" style="1283"/>
    <col min="7681" max="7681" width="34.109375" style="1283" customWidth="1"/>
    <col min="7682" max="7738" width="10.44140625" style="1283" customWidth="1"/>
    <col min="7739" max="7936" width="11.44140625" style="1283"/>
    <col min="7937" max="7937" width="34.109375" style="1283" customWidth="1"/>
    <col min="7938" max="7994" width="10.44140625" style="1283" customWidth="1"/>
    <col min="7995" max="8192" width="11.44140625" style="1283"/>
    <col min="8193" max="8193" width="34.109375" style="1283" customWidth="1"/>
    <col min="8194" max="8250" width="10.44140625" style="1283" customWidth="1"/>
    <col min="8251" max="8448" width="11.44140625" style="1283"/>
    <col min="8449" max="8449" width="34.109375" style="1283" customWidth="1"/>
    <col min="8450" max="8506" width="10.44140625" style="1283" customWidth="1"/>
    <col min="8507" max="8704" width="11.44140625" style="1283"/>
    <col min="8705" max="8705" width="34.109375" style="1283" customWidth="1"/>
    <col min="8706" max="8762" width="10.44140625" style="1283" customWidth="1"/>
    <col min="8763" max="8960" width="11.44140625" style="1283"/>
    <col min="8961" max="8961" width="34.109375" style="1283" customWidth="1"/>
    <col min="8962" max="9018" width="10.44140625" style="1283" customWidth="1"/>
    <col min="9019" max="9216" width="11.44140625" style="1283"/>
    <col min="9217" max="9217" width="34.109375" style="1283" customWidth="1"/>
    <col min="9218" max="9274" width="10.44140625" style="1283" customWidth="1"/>
    <col min="9275" max="9472" width="11.44140625" style="1283"/>
    <col min="9473" max="9473" width="34.109375" style="1283" customWidth="1"/>
    <col min="9474" max="9530" width="10.44140625" style="1283" customWidth="1"/>
    <col min="9531" max="9728" width="11.44140625" style="1283"/>
    <col min="9729" max="9729" width="34.109375" style="1283" customWidth="1"/>
    <col min="9730" max="9786" width="10.44140625" style="1283" customWidth="1"/>
    <col min="9787" max="9984" width="11.44140625" style="1283"/>
    <col min="9985" max="9985" width="34.109375" style="1283" customWidth="1"/>
    <col min="9986" max="10042" width="10.44140625" style="1283" customWidth="1"/>
    <col min="10043" max="10240" width="11.44140625" style="1283"/>
    <col min="10241" max="10241" width="34.109375" style="1283" customWidth="1"/>
    <col min="10242" max="10298" width="10.44140625" style="1283" customWidth="1"/>
    <col min="10299" max="10496" width="11.44140625" style="1283"/>
    <col min="10497" max="10497" width="34.109375" style="1283" customWidth="1"/>
    <col min="10498" max="10554" width="10.44140625" style="1283" customWidth="1"/>
    <col min="10555" max="10752" width="11.44140625" style="1283"/>
    <col min="10753" max="10753" width="34.109375" style="1283" customWidth="1"/>
    <col min="10754" max="10810" width="10.44140625" style="1283" customWidth="1"/>
    <col min="10811" max="11008" width="11.44140625" style="1283"/>
    <col min="11009" max="11009" width="34.109375" style="1283" customWidth="1"/>
    <col min="11010" max="11066" width="10.44140625" style="1283" customWidth="1"/>
    <col min="11067" max="11264" width="11.44140625" style="1283"/>
    <col min="11265" max="11265" width="34.109375" style="1283" customWidth="1"/>
    <col min="11266" max="11322" width="10.44140625" style="1283" customWidth="1"/>
    <col min="11323" max="11520" width="11.44140625" style="1283"/>
    <col min="11521" max="11521" width="34.109375" style="1283" customWidth="1"/>
    <col min="11522" max="11578" width="10.44140625" style="1283" customWidth="1"/>
    <col min="11579" max="11776" width="11.44140625" style="1283"/>
    <col min="11777" max="11777" width="34.109375" style="1283" customWidth="1"/>
    <col min="11778" max="11834" width="10.44140625" style="1283" customWidth="1"/>
    <col min="11835" max="12032" width="11.44140625" style="1283"/>
    <col min="12033" max="12033" width="34.109375" style="1283" customWidth="1"/>
    <col min="12034" max="12090" width="10.44140625" style="1283" customWidth="1"/>
    <col min="12091" max="12288" width="11.44140625" style="1283"/>
    <col min="12289" max="12289" width="34.109375" style="1283" customWidth="1"/>
    <col min="12290" max="12346" width="10.44140625" style="1283" customWidth="1"/>
    <col min="12347" max="12544" width="11.44140625" style="1283"/>
    <col min="12545" max="12545" width="34.109375" style="1283" customWidth="1"/>
    <col min="12546" max="12602" width="10.44140625" style="1283" customWidth="1"/>
    <col min="12603" max="12800" width="11.44140625" style="1283"/>
    <col min="12801" max="12801" width="34.109375" style="1283" customWidth="1"/>
    <col min="12802" max="12858" width="10.44140625" style="1283" customWidth="1"/>
    <col min="12859" max="13056" width="11.44140625" style="1283"/>
    <col min="13057" max="13057" width="34.109375" style="1283" customWidth="1"/>
    <col min="13058" max="13114" width="10.44140625" style="1283" customWidth="1"/>
    <col min="13115" max="13312" width="11.44140625" style="1283"/>
    <col min="13313" max="13313" width="34.109375" style="1283" customWidth="1"/>
    <col min="13314" max="13370" width="10.44140625" style="1283" customWidth="1"/>
    <col min="13371" max="13568" width="11.44140625" style="1283"/>
    <col min="13569" max="13569" width="34.109375" style="1283" customWidth="1"/>
    <col min="13570" max="13626" width="10.44140625" style="1283" customWidth="1"/>
    <col min="13627" max="13824" width="11.44140625" style="1283"/>
    <col min="13825" max="13825" width="34.109375" style="1283" customWidth="1"/>
    <col min="13826" max="13882" width="10.44140625" style="1283" customWidth="1"/>
    <col min="13883" max="14080" width="11.44140625" style="1283"/>
    <col min="14081" max="14081" width="34.109375" style="1283" customWidth="1"/>
    <col min="14082" max="14138" width="10.44140625" style="1283" customWidth="1"/>
    <col min="14139" max="14336" width="11.44140625" style="1283"/>
    <col min="14337" max="14337" width="34.109375" style="1283" customWidth="1"/>
    <col min="14338" max="14394" width="10.44140625" style="1283" customWidth="1"/>
    <col min="14395" max="14592" width="11.44140625" style="1283"/>
    <col min="14593" max="14593" width="34.109375" style="1283" customWidth="1"/>
    <col min="14594" max="14650" width="10.44140625" style="1283" customWidth="1"/>
    <col min="14651" max="14848" width="11.44140625" style="1283"/>
    <col min="14849" max="14849" width="34.109375" style="1283" customWidth="1"/>
    <col min="14850" max="14906" width="10.44140625" style="1283" customWidth="1"/>
    <col min="14907" max="15104" width="11.44140625" style="1283"/>
    <col min="15105" max="15105" width="34.109375" style="1283" customWidth="1"/>
    <col min="15106" max="15162" width="10.44140625" style="1283" customWidth="1"/>
    <col min="15163" max="15360" width="11.44140625" style="1283"/>
    <col min="15361" max="15361" width="34.109375" style="1283" customWidth="1"/>
    <col min="15362" max="15418" width="10.44140625" style="1283" customWidth="1"/>
    <col min="15419" max="15616" width="11.44140625" style="1283"/>
    <col min="15617" max="15617" width="34.109375" style="1283" customWidth="1"/>
    <col min="15618" max="15674" width="10.44140625" style="1283" customWidth="1"/>
    <col min="15675" max="15872" width="11.44140625" style="1283"/>
    <col min="15873" max="15873" width="34.109375" style="1283" customWidth="1"/>
    <col min="15874" max="15930" width="10.44140625" style="1283" customWidth="1"/>
    <col min="15931" max="16128" width="11.44140625" style="1283"/>
    <col min="16129" max="16129" width="34.109375" style="1283" customWidth="1"/>
    <col min="16130" max="16186" width="10.44140625" style="1283" customWidth="1"/>
    <col min="16187" max="16384" width="11.44140625" style="1283"/>
  </cols>
  <sheetData>
    <row r="1" spans="1:60" ht="18" customHeight="1">
      <c r="A1" s="1563" t="s">
        <v>1257</v>
      </c>
      <c r="B1" s="1563"/>
      <c r="C1" s="1563"/>
      <c r="D1" s="1563"/>
      <c r="E1" s="1563"/>
      <c r="F1" s="1563"/>
      <c r="G1" s="1563"/>
      <c r="H1" s="1563"/>
      <c r="I1" s="1563"/>
      <c r="J1" s="1563"/>
    </row>
    <row r="2" spans="1:60" s="1284" customFormat="1" ht="27" customHeight="1">
      <c r="K2" s="1285"/>
      <c r="L2" s="1285"/>
      <c r="M2" s="1285"/>
      <c r="N2" s="42" t="s">
        <v>1124</v>
      </c>
      <c r="O2" s="42"/>
      <c r="P2" s="42"/>
      <c r="Q2" s="42"/>
      <c r="R2" s="42"/>
      <c r="S2" s="42"/>
      <c r="T2" s="42"/>
      <c r="U2" s="42"/>
      <c r="V2" s="42"/>
      <c r="W2" s="42"/>
      <c r="X2" s="1285"/>
      <c r="Y2" s="1285"/>
      <c r="Z2" s="1285"/>
      <c r="AA2" s="1285"/>
      <c r="AB2" s="1285"/>
      <c r="AC2" s="1285"/>
      <c r="AD2" s="1285"/>
      <c r="AE2" s="1285"/>
      <c r="AF2" s="1285"/>
      <c r="AG2" s="1285"/>
      <c r="AH2" s="1285"/>
      <c r="AI2" s="1285"/>
      <c r="AJ2" s="1285"/>
      <c r="AK2" s="1285"/>
      <c r="AL2" s="1285"/>
      <c r="AM2" s="1285"/>
      <c r="AN2" s="1285"/>
      <c r="AO2" s="1285"/>
      <c r="AP2" s="1285"/>
      <c r="AQ2" s="1285"/>
      <c r="AR2" s="1285"/>
      <c r="AS2" s="1285"/>
      <c r="AT2" s="1285"/>
      <c r="AU2" s="1285"/>
      <c r="AV2" s="1285"/>
      <c r="AW2" s="1285"/>
      <c r="AX2" s="1285"/>
      <c r="AY2" s="1285"/>
      <c r="AZ2" s="1285"/>
      <c r="BA2" s="1285"/>
      <c r="BB2" s="1285"/>
      <c r="BC2" s="1285"/>
      <c r="BD2" s="1285"/>
      <c r="BE2" s="1285"/>
      <c r="BF2" s="1285"/>
    </row>
    <row r="3" spans="1:60" ht="18.75" customHeight="1">
      <c r="O3" s="1286"/>
      <c r="P3" s="1287">
        <v>45777</v>
      </c>
      <c r="Q3" s="1287"/>
      <c r="R3" s="1287"/>
      <c r="S3" s="1287"/>
      <c r="T3" s="1287"/>
      <c r="U3" s="1286"/>
      <c r="V3" s="1286"/>
      <c r="W3" s="1286"/>
    </row>
    <row r="4" spans="1:60">
      <c r="A4" s="1288" t="s">
        <v>1125</v>
      </c>
      <c r="B4" s="1289"/>
      <c r="C4" s="1290"/>
      <c r="D4" s="1290"/>
      <c r="E4" s="1290"/>
      <c r="F4" s="1290"/>
      <c r="G4" s="1290"/>
      <c r="H4" s="1290"/>
      <c r="I4" s="1290"/>
      <c r="J4" s="1290"/>
    </row>
    <row r="5" spans="1:60" ht="12.75" customHeight="1">
      <c r="A5" s="1291"/>
      <c r="B5" s="1292" t="s">
        <v>509</v>
      </c>
      <c r="C5" s="1293"/>
      <c r="D5" s="1294"/>
      <c r="E5" s="1292" t="s">
        <v>31</v>
      </c>
      <c r="F5" s="1293"/>
      <c r="G5" s="1294"/>
      <c r="H5" s="1292" t="s">
        <v>623</v>
      </c>
      <c r="I5" s="1293"/>
      <c r="J5" s="1294"/>
      <c r="K5" s="1295" t="s">
        <v>1126</v>
      </c>
      <c r="L5" s="1295"/>
      <c r="M5" s="1295"/>
      <c r="N5" s="1295" t="s">
        <v>512</v>
      </c>
      <c r="O5" s="1295"/>
      <c r="P5" s="1295"/>
      <c r="Q5" s="1295" t="s">
        <v>116</v>
      </c>
      <c r="R5" s="1295"/>
      <c r="S5" s="1295"/>
      <c r="T5" s="1295" t="s">
        <v>36</v>
      </c>
      <c r="U5" s="1295"/>
      <c r="V5" s="1295"/>
      <c r="W5" s="1295" t="s">
        <v>513</v>
      </c>
      <c r="X5" s="1295"/>
      <c r="Y5" s="1295"/>
      <c r="Z5" s="1295" t="s">
        <v>38</v>
      </c>
      <c r="AA5" s="1295"/>
      <c r="AB5" s="1295"/>
      <c r="AC5" s="1295" t="s">
        <v>514</v>
      </c>
      <c r="AD5" s="1295"/>
      <c r="AE5" s="1295"/>
      <c r="AF5" s="1295" t="s">
        <v>515</v>
      </c>
      <c r="AG5" s="1295"/>
      <c r="AH5" s="1295"/>
      <c r="AI5" s="1295" t="s">
        <v>1127</v>
      </c>
      <c r="AJ5" s="1295"/>
      <c r="AK5" s="1295"/>
      <c r="AL5" s="1295" t="s">
        <v>1128</v>
      </c>
      <c r="AM5" s="1295"/>
      <c r="AN5" s="1295"/>
      <c r="AO5" s="1296" t="s">
        <v>43</v>
      </c>
      <c r="AP5" s="1296"/>
      <c r="AQ5" s="1296"/>
      <c r="AR5" s="1295" t="s">
        <v>44</v>
      </c>
      <c r="AS5" s="1295"/>
      <c r="AT5" s="1295"/>
      <c r="AU5" s="1292" t="s">
        <v>45</v>
      </c>
      <c r="AV5" s="1293"/>
      <c r="AW5" s="1294"/>
      <c r="AX5" s="1292" t="s">
        <v>46</v>
      </c>
      <c r="AY5" s="1293"/>
      <c r="AZ5" s="1294"/>
      <c r="BA5" s="1292" t="s">
        <v>47</v>
      </c>
      <c r="BB5" s="1293"/>
      <c r="BC5" s="1294"/>
      <c r="BD5" s="1295" t="s">
        <v>520</v>
      </c>
      <c r="BE5" s="1295"/>
      <c r="BF5" s="1295"/>
    </row>
    <row r="6" spans="1:60" s="1301" customFormat="1" ht="27.6">
      <c r="A6" s="1297"/>
      <c r="B6" s="1298" t="s">
        <v>1129</v>
      </c>
      <c r="C6" s="1299" t="s">
        <v>1130</v>
      </c>
      <c r="D6" s="1300" t="s">
        <v>1131</v>
      </c>
      <c r="E6" s="1298" t="s">
        <v>1129</v>
      </c>
      <c r="F6" s="1299" t="s">
        <v>1130</v>
      </c>
      <c r="G6" s="1300" t="s">
        <v>1131</v>
      </c>
      <c r="H6" s="1298" t="s">
        <v>1129</v>
      </c>
      <c r="I6" s="1299" t="s">
        <v>1130</v>
      </c>
      <c r="J6" s="1300" t="s">
        <v>1131</v>
      </c>
      <c r="K6" s="1298" t="s">
        <v>1129</v>
      </c>
      <c r="L6" s="1299" t="s">
        <v>1130</v>
      </c>
      <c r="M6" s="1300" t="s">
        <v>1131</v>
      </c>
      <c r="N6" s="1298" t="s">
        <v>1129</v>
      </c>
      <c r="O6" s="1299" t="s">
        <v>1130</v>
      </c>
      <c r="P6" s="1300" t="s">
        <v>1131</v>
      </c>
      <c r="Q6" s="1298" t="s">
        <v>1129</v>
      </c>
      <c r="R6" s="1299" t="s">
        <v>1130</v>
      </c>
      <c r="S6" s="1300" t="s">
        <v>1131</v>
      </c>
      <c r="T6" s="1298" t="s">
        <v>1129</v>
      </c>
      <c r="U6" s="1299" t="s">
        <v>1130</v>
      </c>
      <c r="V6" s="1300" t="s">
        <v>1131</v>
      </c>
      <c r="W6" s="1298" t="s">
        <v>1129</v>
      </c>
      <c r="X6" s="1299" t="s">
        <v>1130</v>
      </c>
      <c r="Y6" s="1300" t="s">
        <v>1131</v>
      </c>
      <c r="Z6" s="1298" t="s">
        <v>1129</v>
      </c>
      <c r="AA6" s="1299" t="s">
        <v>1130</v>
      </c>
      <c r="AB6" s="1300" t="s">
        <v>1131</v>
      </c>
      <c r="AC6" s="1298" t="s">
        <v>1129</v>
      </c>
      <c r="AD6" s="1299" t="s">
        <v>1130</v>
      </c>
      <c r="AE6" s="1300" t="s">
        <v>1131</v>
      </c>
      <c r="AF6" s="1298" t="s">
        <v>1129</v>
      </c>
      <c r="AG6" s="1299" t="s">
        <v>1130</v>
      </c>
      <c r="AH6" s="1300" t="s">
        <v>1131</v>
      </c>
      <c r="AI6" s="1298" t="s">
        <v>1129</v>
      </c>
      <c r="AJ6" s="1299" t="s">
        <v>1130</v>
      </c>
      <c r="AK6" s="1300" t="s">
        <v>1131</v>
      </c>
      <c r="AL6" s="1298" t="s">
        <v>1129</v>
      </c>
      <c r="AM6" s="1299" t="s">
        <v>1130</v>
      </c>
      <c r="AN6" s="1300" t="s">
        <v>1131</v>
      </c>
      <c r="AO6" s="1298" t="s">
        <v>1129</v>
      </c>
      <c r="AP6" s="1299" t="s">
        <v>1130</v>
      </c>
      <c r="AQ6" s="1300" t="s">
        <v>1131</v>
      </c>
      <c r="AR6" s="1298" t="s">
        <v>1129</v>
      </c>
      <c r="AS6" s="1299" t="s">
        <v>1130</v>
      </c>
      <c r="AT6" s="1300" t="s">
        <v>1131</v>
      </c>
      <c r="AU6" s="1299" t="s">
        <v>1129</v>
      </c>
      <c r="AV6" s="1299" t="s">
        <v>1130</v>
      </c>
      <c r="AW6" s="1299" t="s">
        <v>1131</v>
      </c>
      <c r="AX6" s="1298" t="str">
        <f>+AU6</f>
        <v>MN 
(S/ Miles)</v>
      </c>
      <c r="AY6" s="1299" t="str">
        <f>+AV6</f>
        <v>ME 
(US$ miles)</v>
      </c>
      <c r="AZ6" s="1300" t="str">
        <f>+AW6</f>
        <v>Total 
(S/ Miles)</v>
      </c>
      <c r="BA6" s="1299" t="s">
        <v>1129</v>
      </c>
      <c r="BB6" s="1299" t="s">
        <v>1130</v>
      </c>
      <c r="BC6" s="1299" t="s">
        <v>1131</v>
      </c>
      <c r="BD6" s="1298" t="s">
        <v>1129</v>
      </c>
      <c r="BE6" s="1299" t="s">
        <v>1130</v>
      </c>
      <c r="BF6" s="1300" t="s">
        <v>1131</v>
      </c>
    </row>
    <row r="7" spans="1:60" s="1301" customFormat="1" ht="10.199999999999999">
      <c r="A7" s="1302" t="s">
        <v>1132</v>
      </c>
      <c r="B7" s="1303">
        <v>11674801.790999999</v>
      </c>
      <c r="C7" s="1304">
        <v>2300803.8761904757</v>
      </c>
      <c r="D7" s="1305">
        <v>20130256.035999998</v>
      </c>
      <c r="E7" s="1303">
        <v>46529.019</v>
      </c>
      <c r="F7" s="1304">
        <v>9150</v>
      </c>
      <c r="G7" s="1305">
        <v>80155.269</v>
      </c>
      <c r="H7" s="1303">
        <v>18420150.934999999</v>
      </c>
      <c r="I7" s="1304">
        <v>6312721.5580952372</v>
      </c>
      <c r="J7" s="1305">
        <v>41619402.660999998</v>
      </c>
      <c r="K7" s="1303">
        <v>583636.75899999996</v>
      </c>
      <c r="L7" s="1304">
        <v>230515.11482993196</v>
      </c>
      <c r="M7" s="1305">
        <v>1430779.807</v>
      </c>
      <c r="N7" s="1303">
        <v>2184246.699</v>
      </c>
      <c r="O7" s="1304">
        <v>772959.44435374148</v>
      </c>
      <c r="P7" s="1305">
        <v>5024872.6569999997</v>
      </c>
      <c r="Q7" s="1303">
        <v>11093672.695</v>
      </c>
      <c r="R7" s="1304">
        <v>1491801.1036734693</v>
      </c>
      <c r="S7" s="1305">
        <v>16576041.751</v>
      </c>
      <c r="T7" s="1303">
        <v>440956.65500000003</v>
      </c>
      <c r="U7" s="1304">
        <v>121911.08462585033</v>
      </c>
      <c r="V7" s="1305">
        <v>888979.89099999995</v>
      </c>
      <c r="W7" s="1303">
        <v>6861849.3480000002</v>
      </c>
      <c r="X7" s="1304">
        <v>2375686.7589115645</v>
      </c>
      <c r="Y7" s="1305">
        <v>15592498.187000001</v>
      </c>
      <c r="Z7" s="1303">
        <v>0</v>
      </c>
      <c r="AA7" s="1304">
        <v>0</v>
      </c>
      <c r="AB7" s="1305">
        <v>0</v>
      </c>
      <c r="AC7" s="1303">
        <v>890552.39899999998</v>
      </c>
      <c r="AD7" s="1304">
        <v>172790.50476190474</v>
      </c>
      <c r="AE7" s="1305">
        <v>1525557.504</v>
      </c>
      <c r="AF7" s="1303">
        <v>0</v>
      </c>
      <c r="AG7" s="1304">
        <v>0</v>
      </c>
      <c r="AH7" s="1305">
        <v>0</v>
      </c>
      <c r="AI7" s="1303">
        <v>1139860.9380000001</v>
      </c>
      <c r="AJ7" s="1304">
        <v>641218.62938775506</v>
      </c>
      <c r="AK7" s="1305">
        <v>3496339.4010000001</v>
      </c>
      <c r="AL7" s="1303">
        <v>0</v>
      </c>
      <c r="AM7" s="1304">
        <v>0</v>
      </c>
      <c r="AN7" s="1305">
        <v>0</v>
      </c>
      <c r="AO7" s="1303">
        <v>24000</v>
      </c>
      <c r="AP7" s="1304">
        <v>9500</v>
      </c>
      <c r="AQ7" s="1305">
        <v>58912.5</v>
      </c>
      <c r="AR7" s="1303">
        <v>310738.18599999999</v>
      </c>
      <c r="AS7" s="1304">
        <v>158967.65931972789</v>
      </c>
      <c r="AT7" s="1305">
        <v>894944.33400000003</v>
      </c>
      <c r="AU7" s="1303">
        <v>80000</v>
      </c>
      <c r="AV7" s="1304">
        <v>18900</v>
      </c>
      <c r="AW7" s="1305">
        <v>149457.5</v>
      </c>
      <c r="AX7" s="1303">
        <v>746791.03599999996</v>
      </c>
      <c r="AY7" s="1304">
        <v>204197.46285714285</v>
      </c>
      <c r="AZ7" s="1305">
        <v>1497216.713</v>
      </c>
      <c r="BA7" s="1303">
        <v>0</v>
      </c>
      <c r="BB7" s="1304">
        <v>0</v>
      </c>
      <c r="BC7" s="1305">
        <v>0</v>
      </c>
      <c r="BD7" s="1303">
        <v>54497786.463</v>
      </c>
      <c r="BE7" s="1304">
        <v>14821123.198095236</v>
      </c>
      <c r="BF7" s="1305">
        <v>108965414.21699999</v>
      </c>
      <c r="BG7" s="1306"/>
      <c r="BH7" s="1306"/>
    </row>
    <row r="8" spans="1:60" s="1301" customFormat="1" ht="10.199999999999999">
      <c r="A8" s="1307" t="s">
        <v>1133</v>
      </c>
      <c r="B8" s="1308">
        <v>73487.247000000003</v>
      </c>
      <c r="C8" s="1309">
        <v>415.67238095238093</v>
      </c>
      <c r="D8" s="1310">
        <v>75014.842999999993</v>
      </c>
      <c r="E8" s="1308">
        <v>7.2999999999999995E-2</v>
      </c>
      <c r="F8" s="1309">
        <v>0</v>
      </c>
      <c r="G8" s="1310">
        <v>7.2999999999999995E-2</v>
      </c>
      <c r="H8" s="1308">
        <v>161348.04</v>
      </c>
      <c r="I8" s="1309">
        <v>5167.8604081632648</v>
      </c>
      <c r="J8" s="1310">
        <v>180339.92800000001</v>
      </c>
      <c r="K8" s="1308">
        <v>22662.488000000001</v>
      </c>
      <c r="L8" s="1309">
        <v>4.2176870748299317E-2</v>
      </c>
      <c r="M8" s="1310">
        <v>22662.643</v>
      </c>
      <c r="N8" s="1308">
        <v>1036.6769999999999</v>
      </c>
      <c r="O8" s="1309">
        <v>91.533877551020396</v>
      </c>
      <c r="P8" s="1310">
        <v>1373.0640000000001</v>
      </c>
      <c r="Q8" s="1308">
        <v>5540.19</v>
      </c>
      <c r="R8" s="1309">
        <v>1058.688163265306</v>
      </c>
      <c r="S8" s="1310">
        <v>9430.8690000000006</v>
      </c>
      <c r="T8" s="1308">
        <v>19.798999999999999</v>
      </c>
      <c r="U8" s="1309">
        <v>0</v>
      </c>
      <c r="V8" s="1310">
        <v>19.798999999999999</v>
      </c>
      <c r="W8" s="1308">
        <v>24381.687999999998</v>
      </c>
      <c r="X8" s="1309">
        <v>17055.378231292514</v>
      </c>
      <c r="Y8" s="1310">
        <v>87060.203999999998</v>
      </c>
      <c r="Z8" s="1308">
        <v>0</v>
      </c>
      <c r="AA8" s="1309">
        <v>0</v>
      </c>
      <c r="AB8" s="1310">
        <v>0</v>
      </c>
      <c r="AC8" s="1308">
        <v>0</v>
      </c>
      <c r="AD8" s="1309">
        <v>0</v>
      </c>
      <c r="AE8" s="1310">
        <v>0</v>
      </c>
      <c r="AF8" s="1308">
        <v>0</v>
      </c>
      <c r="AG8" s="1309">
        <v>0</v>
      </c>
      <c r="AH8" s="1310">
        <v>0</v>
      </c>
      <c r="AI8" s="1308">
        <v>0.13</v>
      </c>
      <c r="AJ8" s="1309">
        <v>0.22748299319727888</v>
      </c>
      <c r="AK8" s="1310">
        <v>0.96699999999999997</v>
      </c>
      <c r="AL8" s="1308">
        <v>0</v>
      </c>
      <c r="AM8" s="1309">
        <v>0</v>
      </c>
      <c r="AN8" s="1310">
        <v>0</v>
      </c>
      <c r="AO8" s="1308">
        <v>0</v>
      </c>
      <c r="AP8" s="1309">
        <v>0</v>
      </c>
      <c r="AQ8" s="1310">
        <v>0</v>
      </c>
      <c r="AR8" s="1308">
        <v>0</v>
      </c>
      <c r="AS8" s="1309">
        <v>0</v>
      </c>
      <c r="AT8" s="1310">
        <v>0</v>
      </c>
      <c r="AU8" s="1308">
        <v>0</v>
      </c>
      <c r="AV8" s="1309">
        <v>0</v>
      </c>
      <c r="AW8" s="1310">
        <v>0</v>
      </c>
      <c r="AX8" s="1308">
        <v>0</v>
      </c>
      <c r="AY8" s="1309">
        <v>0</v>
      </c>
      <c r="AZ8" s="1310">
        <v>0</v>
      </c>
      <c r="BA8" s="1308">
        <v>0</v>
      </c>
      <c r="BB8" s="1309">
        <v>0</v>
      </c>
      <c r="BC8" s="1310">
        <v>0</v>
      </c>
      <c r="BD8" s="1308">
        <v>288476.33500000002</v>
      </c>
      <c r="BE8" s="1309">
        <v>23789.403809523807</v>
      </c>
      <c r="BF8" s="1311">
        <v>375902.39500000002</v>
      </c>
      <c r="BG8" s="1306"/>
      <c r="BH8" s="1306"/>
    </row>
    <row r="9" spans="1:60" s="1301" customFormat="1" ht="10.199999999999999">
      <c r="A9" s="1307" t="s">
        <v>798</v>
      </c>
      <c r="B9" s="1308">
        <v>843.23500000000001</v>
      </c>
      <c r="C9" s="1310">
        <v>1032.7708843537414</v>
      </c>
      <c r="D9" s="1310">
        <v>4638.6679999999997</v>
      </c>
      <c r="E9" s="1308">
        <v>0</v>
      </c>
      <c r="F9" s="1310">
        <v>0</v>
      </c>
      <c r="G9" s="1310">
        <v>0</v>
      </c>
      <c r="H9" s="1308">
        <v>5690.9489999999996</v>
      </c>
      <c r="I9" s="1310">
        <v>2549.3404081632648</v>
      </c>
      <c r="J9" s="1310">
        <v>15059.775</v>
      </c>
      <c r="K9" s="1308">
        <v>33.320999999999998</v>
      </c>
      <c r="L9" s="1310">
        <v>65.367074829931965</v>
      </c>
      <c r="M9" s="1310">
        <v>273.54500000000002</v>
      </c>
      <c r="N9" s="1308">
        <v>73.614999999999995</v>
      </c>
      <c r="O9" s="1310">
        <v>79.822585034013599</v>
      </c>
      <c r="P9" s="1310">
        <v>366.96300000000002</v>
      </c>
      <c r="Q9" s="1308">
        <v>267.22500000000002</v>
      </c>
      <c r="R9" s="1310">
        <v>307.6797278911564</v>
      </c>
      <c r="S9" s="1310">
        <v>1397.9480000000001</v>
      </c>
      <c r="T9" s="1308">
        <v>10404.669</v>
      </c>
      <c r="U9" s="1310">
        <v>543.65904761904756</v>
      </c>
      <c r="V9" s="1310">
        <v>12402.617</v>
      </c>
      <c r="W9" s="1308">
        <v>444.63499999999999</v>
      </c>
      <c r="X9" s="1310">
        <v>729.20380952380947</v>
      </c>
      <c r="Y9" s="1310">
        <v>3124.4589999999998</v>
      </c>
      <c r="Z9" s="1308">
        <v>0</v>
      </c>
      <c r="AA9" s="1310">
        <v>0</v>
      </c>
      <c r="AB9" s="1310">
        <v>0</v>
      </c>
      <c r="AC9" s="1308">
        <v>0</v>
      </c>
      <c r="AD9" s="1310">
        <v>0</v>
      </c>
      <c r="AE9" s="1310">
        <v>0</v>
      </c>
      <c r="AF9" s="1308">
        <v>0</v>
      </c>
      <c r="AG9" s="1310">
        <v>0</v>
      </c>
      <c r="AH9" s="1310">
        <v>0</v>
      </c>
      <c r="AI9" s="1308">
        <v>0</v>
      </c>
      <c r="AJ9" s="1310">
        <v>0</v>
      </c>
      <c r="AK9" s="1310">
        <v>0</v>
      </c>
      <c r="AL9" s="1308">
        <v>0</v>
      </c>
      <c r="AM9" s="1310">
        <v>0</v>
      </c>
      <c r="AN9" s="1310">
        <v>0</v>
      </c>
      <c r="AO9" s="1308">
        <v>0</v>
      </c>
      <c r="AP9" s="1310">
        <v>0</v>
      </c>
      <c r="AQ9" s="1310">
        <v>0</v>
      </c>
      <c r="AR9" s="1308">
        <v>0</v>
      </c>
      <c r="AS9" s="1310">
        <v>0</v>
      </c>
      <c r="AT9" s="1310">
        <v>0</v>
      </c>
      <c r="AU9" s="1308">
        <v>0</v>
      </c>
      <c r="AV9" s="1310">
        <v>0</v>
      </c>
      <c r="AW9" s="1310">
        <v>0</v>
      </c>
      <c r="AX9" s="1308">
        <v>0</v>
      </c>
      <c r="AY9" s="1310">
        <v>0</v>
      </c>
      <c r="AZ9" s="1310">
        <v>0</v>
      </c>
      <c r="BA9" s="1308">
        <v>0</v>
      </c>
      <c r="BB9" s="1310">
        <v>0</v>
      </c>
      <c r="BC9" s="1310">
        <v>0</v>
      </c>
      <c r="BD9" s="1308">
        <v>17757.651000000002</v>
      </c>
      <c r="BE9" s="1310">
        <v>5307.8440816326529</v>
      </c>
      <c r="BF9" s="1311">
        <v>37263.978999999999</v>
      </c>
      <c r="BG9" s="1306"/>
      <c r="BH9" s="1306"/>
    </row>
    <row r="10" spans="1:60" s="1301" customFormat="1" ht="10.199999999999999">
      <c r="A10" s="1307" t="s">
        <v>126</v>
      </c>
      <c r="B10" s="1308">
        <v>36047.118999999999</v>
      </c>
      <c r="C10" s="1310">
        <v>18170.841632653057</v>
      </c>
      <c r="D10" s="1310">
        <v>102824.963</v>
      </c>
      <c r="E10" s="1308">
        <v>0</v>
      </c>
      <c r="F10" s="1310">
        <v>0</v>
      </c>
      <c r="G10" s="1310">
        <v>0</v>
      </c>
      <c r="H10" s="1308">
        <v>277439.48</v>
      </c>
      <c r="I10" s="1310">
        <v>92657.532517006795</v>
      </c>
      <c r="J10" s="1310">
        <v>617955.91200000001</v>
      </c>
      <c r="K10" s="1308">
        <v>10251.86</v>
      </c>
      <c r="L10" s="1310">
        <v>0</v>
      </c>
      <c r="M10" s="1310">
        <v>10251.86</v>
      </c>
      <c r="N10" s="1308">
        <v>38123.114999999998</v>
      </c>
      <c r="O10" s="1310">
        <v>42850.419591836726</v>
      </c>
      <c r="P10" s="1310">
        <v>195598.408</v>
      </c>
      <c r="Q10" s="1308">
        <v>71027.460000000006</v>
      </c>
      <c r="R10" s="1310">
        <v>21606.642176870748</v>
      </c>
      <c r="S10" s="1310">
        <v>150431.87</v>
      </c>
      <c r="T10" s="1308">
        <v>0</v>
      </c>
      <c r="U10" s="1310">
        <v>0</v>
      </c>
      <c r="V10" s="1310">
        <v>0</v>
      </c>
      <c r="W10" s="1308">
        <v>280377.69099999999</v>
      </c>
      <c r="X10" s="1310">
        <v>89310.274557823126</v>
      </c>
      <c r="Y10" s="1310">
        <v>608592.951</v>
      </c>
      <c r="Z10" s="1308">
        <v>0</v>
      </c>
      <c r="AA10" s="1310">
        <v>0</v>
      </c>
      <c r="AB10" s="1310">
        <v>0</v>
      </c>
      <c r="AC10" s="1308">
        <v>1341.627</v>
      </c>
      <c r="AD10" s="1310">
        <v>162.83265306122448</v>
      </c>
      <c r="AE10" s="1310">
        <v>1940.037</v>
      </c>
      <c r="AF10" s="1308">
        <v>0</v>
      </c>
      <c r="AG10" s="1310">
        <v>0</v>
      </c>
      <c r="AH10" s="1310">
        <v>0</v>
      </c>
      <c r="AI10" s="1308">
        <v>18752.858</v>
      </c>
      <c r="AJ10" s="1310">
        <v>11330.904217687073</v>
      </c>
      <c r="AK10" s="1310">
        <v>60393.930999999997</v>
      </c>
      <c r="AL10" s="1308">
        <v>0</v>
      </c>
      <c r="AM10" s="1310">
        <v>0</v>
      </c>
      <c r="AN10" s="1310">
        <v>0</v>
      </c>
      <c r="AO10" s="1308">
        <v>0</v>
      </c>
      <c r="AP10" s="1310">
        <v>0</v>
      </c>
      <c r="AQ10" s="1310">
        <v>0</v>
      </c>
      <c r="AR10" s="1308">
        <v>84.32</v>
      </c>
      <c r="AS10" s="1310">
        <v>162.15619047619046</v>
      </c>
      <c r="AT10" s="1310">
        <v>680.245</v>
      </c>
      <c r="AU10" s="1308">
        <v>0</v>
      </c>
      <c r="AV10" s="1310">
        <v>0</v>
      </c>
      <c r="AW10" s="1310">
        <v>0</v>
      </c>
      <c r="AX10" s="1308">
        <v>0</v>
      </c>
      <c r="AY10" s="1310">
        <v>0</v>
      </c>
      <c r="AZ10" s="1310">
        <v>0</v>
      </c>
      <c r="BA10" s="1308">
        <v>0</v>
      </c>
      <c r="BB10" s="1310">
        <v>0</v>
      </c>
      <c r="BC10" s="1310">
        <v>0</v>
      </c>
      <c r="BD10" s="1308">
        <v>733445.53500000003</v>
      </c>
      <c r="BE10" s="1310">
        <v>276251.60462585033</v>
      </c>
      <c r="BF10" s="1311">
        <v>1748670.182</v>
      </c>
      <c r="BG10" s="1306"/>
      <c r="BH10" s="1306"/>
    </row>
    <row r="11" spans="1:60" s="1301" customFormat="1" ht="10.199999999999999">
      <c r="A11" s="1307" t="s">
        <v>136</v>
      </c>
      <c r="B11" s="1308">
        <v>9374273.5240000002</v>
      </c>
      <c r="C11" s="1310">
        <v>1019026.645170068</v>
      </c>
      <c r="D11" s="1310">
        <v>13119196.445</v>
      </c>
      <c r="E11" s="1308">
        <v>46528.945</v>
      </c>
      <c r="F11" s="1310">
        <v>5500</v>
      </c>
      <c r="G11" s="1310">
        <v>66741.445000000007</v>
      </c>
      <c r="H11" s="1308">
        <v>14231107.848999999</v>
      </c>
      <c r="I11" s="1310">
        <v>4132643.9956462584</v>
      </c>
      <c r="J11" s="1310">
        <v>29418574.534000002</v>
      </c>
      <c r="K11" s="1308">
        <v>353521.01299999998</v>
      </c>
      <c r="L11" s="1310">
        <v>27116.668027210882</v>
      </c>
      <c r="M11" s="1310">
        <v>453174.76899999997</v>
      </c>
      <c r="N11" s="1308">
        <v>1636707.973</v>
      </c>
      <c r="O11" s="1310">
        <v>366492.32462585031</v>
      </c>
      <c r="P11" s="1310">
        <v>2983567.267</v>
      </c>
      <c r="Q11" s="1308">
        <v>9570597.4670000002</v>
      </c>
      <c r="R11" s="1310">
        <v>626317.66367346933</v>
      </c>
      <c r="S11" s="1310">
        <v>11872314.881999999</v>
      </c>
      <c r="T11" s="1308">
        <v>201922.897</v>
      </c>
      <c r="U11" s="1310">
        <v>9000</v>
      </c>
      <c r="V11" s="1310">
        <v>234997.897</v>
      </c>
      <c r="W11" s="1308">
        <v>5249367.4809999997</v>
      </c>
      <c r="X11" s="1310">
        <v>1213649.8163265307</v>
      </c>
      <c r="Y11" s="1310">
        <v>9709530.5559999999</v>
      </c>
      <c r="Z11" s="1308">
        <v>0</v>
      </c>
      <c r="AA11" s="1310">
        <v>0</v>
      </c>
      <c r="AB11" s="1310">
        <v>0</v>
      </c>
      <c r="AC11" s="1308">
        <v>869054.00300000003</v>
      </c>
      <c r="AD11" s="1310">
        <v>63019.468027210882</v>
      </c>
      <c r="AE11" s="1310">
        <v>1100650.5490000001</v>
      </c>
      <c r="AF11" s="1308">
        <v>0</v>
      </c>
      <c r="AG11" s="1310">
        <v>0</v>
      </c>
      <c r="AH11" s="1310">
        <v>0</v>
      </c>
      <c r="AI11" s="1308">
        <v>706562.17</v>
      </c>
      <c r="AJ11" s="1310">
        <v>425646.7676190476</v>
      </c>
      <c r="AK11" s="1310">
        <v>2270814.0419999999</v>
      </c>
      <c r="AL11" s="1308">
        <v>0</v>
      </c>
      <c r="AM11" s="1310">
        <v>0</v>
      </c>
      <c r="AN11" s="1310">
        <v>0</v>
      </c>
      <c r="AO11" s="1308">
        <v>24000</v>
      </c>
      <c r="AP11" s="1310">
        <v>9500</v>
      </c>
      <c r="AQ11" s="1310">
        <v>58912.5</v>
      </c>
      <c r="AR11" s="1308">
        <v>297871.51199999999</v>
      </c>
      <c r="AS11" s="1310">
        <v>96270.842176870734</v>
      </c>
      <c r="AT11" s="1310">
        <v>651666.85699999996</v>
      </c>
      <c r="AU11" s="1308">
        <v>80000</v>
      </c>
      <c r="AV11" s="1310">
        <v>18900</v>
      </c>
      <c r="AW11" s="1310">
        <v>149457.5</v>
      </c>
      <c r="AX11" s="1308">
        <v>703837.45299999998</v>
      </c>
      <c r="AY11" s="1310">
        <v>116447.46285714285</v>
      </c>
      <c r="AZ11" s="1310">
        <v>1131781.879</v>
      </c>
      <c r="BA11" s="1308">
        <v>0</v>
      </c>
      <c r="BB11" s="1310">
        <v>0</v>
      </c>
      <c r="BC11" s="1310">
        <v>0</v>
      </c>
      <c r="BD11" s="1308">
        <v>43345352.292000003</v>
      </c>
      <c r="BE11" s="1310">
        <v>8129531.6557823122</v>
      </c>
      <c r="BF11" s="1311">
        <v>73221381.127000004</v>
      </c>
      <c r="BG11" s="1306"/>
      <c r="BH11" s="1306"/>
    </row>
    <row r="12" spans="1:60" s="1301" customFormat="1" ht="10.199999999999999">
      <c r="A12" s="1307" t="s">
        <v>719</v>
      </c>
      <c r="B12" s="1308">
        <v>0</v>
      </c>
      <c r="C12" s="1310">
        <v>5013.6155102040811</v>
      </c>
      <c r="D12" s="1310">
        <v>18425.037</v>
      </c>
      <c r="E12" s="1308">
        <v>0</v>
      </c>
      <c r="F12" s="1310">
        <v>0</v>
      </c>
      <c r="G12" s="1310">
        <v>0</v>
      </c>
      <c r="H12" s="1308">
        <v>0</v>
      </c>
      <c r="I12" s="1310">
        <v>0</v>
      </c>
      <c r="J12" s="1310">
        <v>0</v>
      </c>
      <c r="K12" s="1308">
        <v>0</v>
      </c>
      <c r="L12" s="1310">
        <v>0</v>
      </c>
      <c r="M12" s="1310">
        <v>0</v>
      </c>
      <c r="N12" s="1308">
        <v>147795.12299999999</v>
      </c>
      <c r="O12" s="1310">
        <v>24794.499591836731</v>
      </c>
      <c r="P12" s="1310">
        <v>238914.90900000001</v>
      </c>
      <c r="Q12" s="1308">
        <v>452535.39299999998</v>
      </c>
      <c r="R12" s="1310">
        <v>138492.77850340135</v>
      </c>
      <c r="S12" s="1310">
        <v>961496.35499999998</v>
      </c>
      <c r="T12" s="1308">
        <v>150504.709</v>
      </c>
      <c r="U12" s="1310">
        <v>86367.425306122444</v>
      </c>
      <c r="V12" s="1310">
        <v>467904.99800000002</v>
      </c>
      <c r="W12" s="1308">
        <v>334560.43199999997</v>
      </c>
      <c r="X12" s="1310">
        <v>251115.07564625851</v>
      </c>
      <c r="Y12" s="1310">
        <v>1257408.335</v>
      </c>
      <c r="Z12" s="1308">
        <v>0</v>
      </c>
      <c r="AA12" s="1310">
        <v>0</v>
      </c>
      <c r="AB12" s="1310">
        <v>0</v>
      </c>
      <c r="AC12" s="1308">
        <v>0</v>
      </c>
      <c r="AD12" s="1310">
        <v>0</v>
      </c>
      <c r="AE12" s="1310">
        <v>0</v>
      </c>
      <c r="AF12" s="1308">
        <v>0</v>
      </c>
      <c r="AG12" s="1310">
        <v>0</v>
      </c>
      <c r="AH12" s="1310">
        <v>0</v>
      </c>
      <c r="AI12" s="1308">
        <v>23852.363000000001</v>
      </c>
      <c r="AJ12" s="1310">
        <v>33735.400544217686</v>
      </c>
      <c r="AK12" s="1310">
        <v>147829.96100000001</v>
      </c>
      <c r="AL12" s="1308">
        <v>0</v>
      </c>
      <c r="AM12" s="1310">
        <v>0</v>
      </c>
      <c r="AN12" s="1310">
        <v>0</v>
      </c>
      <c r="AO12" s="1308">
        <v>0</v>
      </c>
      <c r="AP12" s="1310">
        <v>0</v>
      </c>
      <c r="AQ12" s="1310">
        <v>0</v>
      </c>
      <c r="AR12" s="1308">
        <v>0</v>
      </c>
      <c r="AS12" s="1310">
        <v>0</v>
      </c>
      <c r="AT12" s="1310">
        <v>0</v>
      </c>
      <c r="AU12" s="1308">
        <v>0</v>
      </c>
      <c r="AV12" s="1310">
        <v>0</v>
      </c>
      <c r="AW12" s="1310">
        <v>0</v>
      </c>
      <c r="AX12" s="1308">
        <v>0</v>
      </c>
      <c r="AY12" s="1310">
        <v>0</v>
      </c>
      <c r="AZ12" s="1310">
        <v>0</v>
      </c>
      <c r="BA12" s="1308">
        <v>0</v>
      </c>
      <c r="BB12" s="1310">
        <v>0</v>
      </c>
      <c r="BC12" s="1310">
        <v>0</v>
      </c>
      <c r="BD12" s="1308">
        <v>1109248.0220000001</v>
      </c>
      <c r="BE12" s="1310">
        <v>539518.79591836734</v>
      </c>
      <c r="BF12" s="1311">
        <v>3091979.5980000002</v>
      </c>
      <c r="BG12" s="1306"/>
      <c r="BH12" s="1306"/>
    </row>
    <row r="13" spans="1:60" s="1301" customFormat="1" ht="10.199999999999999">
      <c r="A13" s="1307" t="s">
        <v>799</v>
      </c>
      <c r="B13" s="1308">
        <v>362872.005</v>
      </c>
      <c r="C13" s="1310">
        <v>173724.90013605441</v>
      </c>
      <c r="D13" s="1310">
        <v>1001311.014</v>
      </c>
      <c r="E13" s="1308">
        <v>0</v>
      </c>
      <c r="F13" s="1310">
        <v>0</v>
      </c>
      <c r="G13" s="1310">
        <v>0</v>
      </c>
      <c r="H13" s="1308">
        <v>1164124.801</v>
      </c>
      <c r="I13" s="1310">
        <v>690393.79428571428</v>
      </c>
      <c r="J13" s="1310">
        <v>3701321.9950000001</v>
      </c>
      <c r="K13" s="1308">
        <v>316.99799999999999</v>
      </c>
      <c r="L13" s="1310">
        <v>194.21741496598639</v>
      </c>
      <c r="M13" s="1310">
        <v>1030.7470000000001</v>
      </c>
      <c r="N13" s="1308">
        <v>127781.761</v>
      </c>
      <c r="O13" s="1310">
        <v>52251.115646258499</v>
      </c>
      <c r="P13" s="1310">
        <v>319804.61200000002</v>
      </c>
      <c r="Q13" s="1308">
        <v>783113.674</v>
      </c>
      <c r="R13" s="1310">
        <v>259437.96299319726</v>
      </c>
      <c r="S13" s="1310">
        <v>1736548.189</v>
      </c>
      <c r="T13" s="1308">
        <v>0</v>
      </c>
      <c r="U13" s="1310">
        <v>0</v>
      </c>
      <c r="V13" s="1310">
        <v>0</v>
      </c>
      <c r="W13" s="1308">
        <v>508006.25</v>
      </c>
      <c r="X13" s="1310">
        <v>207717.17741496596</v>
      </c>
      <c r="Y13" s="1310">
        <v>1271366.878</v>
      </c>
      <c r="Z13" s="1308">
        <v>0</v>
      </c>
      <c r="AA13" s="1310">
        <v>0</v>
      </c>
      <c r="AB13" s="1310">
        <v>0</v>
      </c>
      <c r="AC13" s="1308">
        <v>35.232999999999997</v>
      </c>
      <c r="AD13" s="1310">
        <v>1183.229931972789</v>
      </c>
      <c r="AE13" s="1310">
        <v>4383.6030000000001</v>
      </c>
      <c r="AF13" s="1308">
        <v>0</v>
      </c>
      <c r="AG13" s="1310">
        <v>0</v>
      </c>
      <c r="AH13" s="1310">
        <v>0</v>
      </c>
      <c r="AI13" s="1308">
        <v>83134.317999999999</v>
      </c>
      <c r="AJ13" s="1310">
        <v>38155.546394557823</v>
      </c>
      <c r="AK13" s="1310">
        <v>223355.951</v>
      </c>
      <c r="AL13" s="1308">
        <v>0</v>
      </c>
      <c r="AM13" s="1310">
        <v>0</v>
      </c>
      <c r="AN13" s="1310">
        <v>0</v>
      </c>
      <c r="AO13" s="1308">
        <v>0</v>
      </c>
      <c r="AP13" s="1310">
        <v>0</v>
      </c>
      <c r="AQ13" s="1310">
        <v>0</v>
      </c>
      <c r="AR13" s="1308">
        <v>10821.171</v>
      </c>
      <c r="AS13" s="1310">
        <v>10951.809795918365</v>
      </c>
      <c r="AT13" s="1310">
        <v>51069.072</v>
      </c>
      <c r="AU13" s="1308">
        <v>0</v>
      </c>
      <c r="AV13" s="1310">
        <v>0</v>
      </c>
      <c r="AW13" s="1310">
        <v>0</v>
      </c>
      <c r="AX13" s="1308">
        <v>0</v>
      </c>
      <c r="AY13" s="1310">
        <v>0</v>
      </c>
      <c r="AZ13" s="1310">
        <v>0</v>
      </c>
      <c r="BA13" s="1308">
        <v>0</v>
      </c>
      <c r="BB13" s="1310">
        <v>0</v>
      </c>
      <c r="BC13" s="1310">
        <v>0</v>
      </c>
      <c r="BD13" s="1308">
        <v>3040206.2140000002</v>
      </c>
      <c r="BE13" s="1310">
        <v>1434009.754829932</v>
      </c>
      <c r="BF13" s="1311">
        <v>8310192.0640000002</v>
      </c>
      <c r="BG13" s="1306"/>
      <c r="BH13" s="1306"/>
    </row>
    <row r="14" spans="1:60" s="1301" customFormat="1" ht="10.199999999999999">
      <c r="A14" s="1307" t="s">
        <v>800</v>
      </c>
      <c r="B14" s="1308">
        <v>488845.07299999997</v>
      </c>
      <c r="C14" s="1310">
        <v>671189.19891156454</v>
      </c>
      <c r="D14" s="1310">
        <v>2955465.38</v>
      </c>
      <c r="E14" s="1308">
        <v>0</v>
      </c>
      <c r="F14" s="1310">
        <v>3649.9999999999995</v>
      </c>
      <c r="G14" s="1310">
        <v>13413.75</v>
      </c>
      <c r="H14" s="1308">
        <v>60175.370999999999</v>
      </c>
      <c r="I14" s="1310">
        <v>864035.12707482988</v>
      </c>
      <c r="J14" s="1310">
        <v>3235504.463</v>
      </c>
      <c r="K14" s="1308">
        <v>100953.86599999999</v>
      </c>
      <c r="L14" s="1310">
        <v>130804.37877551019</v>
      </c>
      <c r="M14" s="1310">
        <v>581659.95799999998</v>
      </c>
      <c r="N14" s="1308">
        <v>204803.64499999999</v>
      </c>
      <c r="O14" s="1310">
        <v>286310.80598639458</v>
      </c>
      <c r="P14" s="1310">
        <v>1256995.8570000001</v>
      </c>
      <c r="Q14" s="1308">
        <v>210577.796</v>
      </c>
      <c r="R14" s="1310">
        <v>444568.38340136048</v>
      </c>
      <c r="S14" s="1310">
        <v>1844366.6059999999</v>
      </c>
      <c r="T14" s="1308">
        <v>7500</v>
      </c>
      <c r="U14" s="1310">
        <v>25999.999999999996</v>
      </c>
      <c r="V14" s="1310">
        <v>103050</v>
      </c>
      <c r="W14" s="1308">
        <v>353065.30900000001</v>
      </c>
      <c r="X14" s="1310">
        <v>415387.10639455775</v>
      </c>
      <c r="Y14" s="1310">
        <v>1879612.926</v>
      </c>
      <c r="Z14" s="1308">
        <v>0</v>
      </c>
      <c r="AA14" s="1310">
        <v>0</v>
      </c>
      <c r="AB14" s="1310">
        <v>0</v>
      </c>
      <c r="AC14" s="1308">
        <v>20121.534</v>
      </c>
      <c r="AD14" s="1310">
        <v>108424.97360544217</v>
      </c>
      <c r="AE14" s="1310">
        <v>418583.31300000002</v>
      </c>
      <c r="AF14" s="1308">
        <v>0</v>
      </c>
      <c r="AG14" s="1310">
        <v>0</v>
      </c>
      <c r="AH14" s="1310">
        <v>0</v>
      </c>
      <c r="AI14" s="1308">
        <v>63321.762000000002</v>
      </c>
      <c r="AJ14" s="1310">
        <v>90357.053333333315</v>
      </c>
      <c r="AK14" s="1310">
        <v>395383.93300000002</v>
      </c>
      <c r="AL14" s="1308">
        <v>0</v>
      </c>
      <c r="AM14" s="1310">
        <v>0</v>
      </c>
      <c r="AN14" s="1310">
        <v>0</v>
      </c>
      <c r="AO14" s="1308">
        <v>0</v>
      </c>
      <c r="AP14" s="1310">
        <v>0</v>
      </c>
      <c r="AQ14" s="1310">
        <v>0</v>
      </c>
      <c r="AR14" s="1308">
        <v>0</v>
      </c>
      <c r="AS14" s="1310">
        <v>51582.850884353742</v>
      </c>
      <c r="AT14" s="1310">
        <v>189566.97700000001</v>
      </c>
      <c r="AU14" s="1308">
        <v>0</v>
      </c>
      <c r="AV14" s="1310">
        <v>0</v>
      </c>
      <c r="AW14" s="1310">
        <v>0</v>
      </c>
      <c r="AX14" s="1308">
        <v>11610</v>
      </c>
      <c r="AY14" s="1310">
        <v>62999.999999999993</v>
      </c>
      <c r="AZ14" s="1310">
        <v>243135</v>
      </c>
      <c r="BA14" s="1308">
        <v>0</v>
      </c>
      <c r="BB14" s="1310">
        <v>0</v>
      </c>
      <c r="BC14" s="1310">
        <v>0</v>
      </c>
      <c r="BD14" s="1308">
        <v>1520974.36</v>
      </c>
      <c r="BE14" s="1310">
        <v>3155309.8791836733</v>
      </c>
      <c r="BF14" s="1311">
        <v>13116738.165999999</v>
      </c>
      <c r="BG14" s="1306"/>
      <c r="BH14" s="1306"/>
    </row>
    <row r="15" spans="1:60" s="1301" customFormat="1" ht="10.199999999999999">
      <c r="A15" s="1307" t="s">
        <v>1134</v>
      </c>
      <c r="B15" s="1308">
        <v>1338433.5830000001</v>
      </c>
      <c r="C15" s="1310">
        <v>412230.23047619045</v>
      </c>
      <c r="D15" s="1310">
        <v>2853379.6809999999</v>
      </c>
      <c r="E15" s="1308">
        <v>0</v>
      </c>
      <c r="F15" s="1310">
        <v>0</v>
      </c>
      <c r="G15" s="1310">
        <v>0</v>
      </c>
      <c r="H15" s="1308">
        <v>2520264.4419999998</v>
      </c>
      <c r="I15" s="1310">
        <v>525273.90639455779</v>
      </c>
      <c r="J15" s="1310">
        <v>4450646.05</v>
      </c>
      <c r="K15" s="1308">
        <v>95897.212</v>
      </c>
      <c r="L15" s="1310">
        <v>72334.440816326533</v>
      </c>
      <c r="M15" s="1310">
        <v>361726.28200000001</v>
      </c>
      <c r="N15" s="1308">
        <v>27924.787</v>
      </c>
      <c r="O15" s="1310">
        <v>88.921360544217677</v>
      </c>
      <c r="P15" s="1310">
        <v>28251.573</v>
      </c>
      <c r="Q15" s="1308">
        <v>13.486000000000001</v>
      </c>
      <c r="R15" s="1310">
        <v>11.304217687074829</v>
      </c>
      <c r="S15" s="1310">
        <v>55.029000000000003</v>
      </c>
      <c r="T15" s="1308">
        <v>70604.578999999998</v>
      </c>
      <c r="U15" s="1310">
        <v>0</v>
      </c>
      <c r="V15" s="1310">
        <v>70604.578999999998</v>
      </c>
      <c r="W15" s="1308">
        <v>111645.859</v>
      </c>
      <c r="X15" s="1310">
        <v>180722.72544217683</v>
      </c>
      <c r="Y15" s="1310">
        <v>775801.875</v>
      </c>
      <c r="Z15" s="1308">
        <v>0</v>
      </c>
      <c r="AA15" s="1310">
        <v>0</v>
      </c>
      <c r="AB15" s="1310">
        <v>0</v>
      </c>
      <c r="AC15" s="1308">
        <v>0</v>
      </c>
      <c r="AD15" s="1310">
        <v>0</v>
      </c>
      <c r="AE15" s="1310">
        <v>0</v>
      </c>
      <c r="AF15" s="1308">
        <v>0</v>
      </c>
      <c r="AG15" s="1310">
        <v>0</v>
      </c>
      <c r="AH15" s="1310">
        <v>0</v>
      </c>
      <c r="AI15" s="1308">
        <v>244237.33300000001</v>
      </c>
      <c r="AJ15" s="1310">
        <v>41992.728707482987</v>
      </c>
      <c r="AK15" s="1310">
        <v>398560.61200000002</v>
      </c>
      <c r="AL15" s="1308">
        <v>0</v>
      </c>
      <c r="AM15" s="1310">
        <v>0</v>
      </c>
      <c r="AN15" s="1310">
        <v>0</v>
      </c>
      <c r="AO15" s="1308">
        <v>0</v>
      </c>
      <c r="AP15" s="1310">
        <v>0</v>
      </c>
      <c r="AQ15" s="1310">
        <v>0</v>
      </c>
      <c r="AR15" s="1308">
        <v>1961.181</v>
      </c>
      <c r="AS15" s="1310">
        <v>0</v>
      </c>
      <c r="AT15" s="1310">
        <v>1961.181</v>
      </c>
      <c r="AU15" s="1308">
        <v>0</v>
      </c>
      <c r="AV15" s="1310">
        <v>0</v>
      </c>
      <c r="AW15" s="1310">
        <v>0</v>
      </c>
      <c r="AX15" s="1308">
        <v>31343.582999999999</v>
      </c>
      <c r="AY15" s="1310">
        <v>24750</v>
      </c>
      <c r="AZ15" s="1310">
        <v>122299.833</v>
      </c>
      <c r="BA15" s="1308">
        <v>0</v>
      </c>
      <c r="BB15" s="1310">
        <v>0</v>
      </c>
      <c r="BC15" s="1310">
        <v>0</v>
      </c>
      <c r="BD15" s="1308">
        <v>4442326.051</v>
      </c>
      <c r="BE15" s="1310">
        <v>1257404.2585034014</v>
      </c>
      <c r="BF15" s="1311">
        <v>9063286.7009999994</v>
      </c>
      <c r="BG15" s="1306"/>
      <c r="BH15" s="1306"/>
    </row>
    <row r="16" spans="1:60" s="1301" customFormat="1" ht="10.199999999999999">
      <c r="A16" s="1302" t="s">
        <v>1135</v>
      </c>
      <c r="B16" s="1303">
        <v>4844594.9419999998</v>
      </c>
      <c r="C16" s="1304">
        <v>1802206.6816326529</v>
      </c>
      <c r="D16" s="1305">
        <v>11467704.498</v>
      </c>
      <c r="E16" s="1303">
        <v>27012.59</v>
      </c>
      <c r="F16" s="1304">
        <v>24000.949387755099</v>
      </c>
      <c r="G16" s="1305">
        <v>115216.08</v>
      </c>
      <c r="H16" s="1303">
        <v>4984340.13</v>
      </c>
      <c r="I16" s="1304">
        <v>2181721.4699319727</v>
      </c>
      <c r="J16" s="1305">
        <v>13002166.532</v>
      </c>
      <c r="K16" s="1303">
        <v>223387.00399999999</v>
      </c>
      <c r="L16" s="1304">
        <v>123678.97904761904</v>
      </c>
      <c r="M16" s="1305">
        <v>677907.25300000003</v>
      </c>
      <c r="N16" s="1303">
        <v>1399175.5449999999</v>
      </c>
      <c r="O16" s="1304">
        <v>255085.3039455782</v>
      </c>
      <c r="P16" s="1305">
        <v>2336614.0380000002</v>
      </c>
      <c r="Q16" s="1303">
        <v>1556978.629</v>
      </c>
      <c r="R16" s="1304">
        <v>623263.26748299308</v>
      </c>
      <c r="S16" s="1305">
        <v>3847471.1379999998</v>
      </c>
      <c r="T16" s="1303">
        <v>264708.05</v>
      </c>
      <c r="U16" s="1304">
        <v>44761.778775510204</v>
      </c>
      <c r="V16" s="1305">
        <v>429207.587</v>
      </c>
      <c r="W16" s="1303">
        <v>2058442.0349999999</v>
      </c>
      <c r="X16" s="1304">
        <v>539086.3417687075</v>
      </c>
      <c r="Y16" s="1305">
        <v>4039584.341</v>
      </c>
      <c r="Z16" s="1303">
        <v>0</v>
      </c>
      <c r="AA16" s="1304">
        <v>0</v>
      </c>
      <c r="AB16" s="1305">
        <v>0</v>
      </c>
      <c r="AC16" s="1303">
        <v>158830.25</v>
      </c>
      <c r="AD16" s="1304">
        <v>60914.430204081626</v>
      </c>
      <c r="AE16" s="1305">
        <v>382690.78200000001</v>
      </c>
      <c r="AF16" s="1303">
        <v>0</v>
      </c>
      <c r="AG16" s="1304">
        <v>0</v>
      </c>
      <c r="AH16" s="1305">
        <v>0</v>
      </c>
      <c r="AI16" s="1303">
        <v>457848.74200000003</v>
      </c>
      <c r="AJ16" s="1304">
        <v>273554.09170068026</v>
      </c>
      <c r="AK16" s="1305">
        <v>1463160.0290000001</v>
      </c>
      <c r="AL16" s="1303">
        <v>0</v>
      </c>
      <c r="AM16" s="1304">
        <v>0</v>
      </c>
      <c r="AN16" s="1305">
        <v>0</v>
      </c>
      <c r="AO16" s="1303">
        <v>122314.564</v>
      </c>
      <c r="AP16" s="1304">
        <v>0</v>
      </c>
      <c r="AQ16" s="1305">
        <v>122314.564</v>
      </c>
      <c r="AR16" s="1303">
        <v>7096.1149999999998</v>
      </c>
      <c r="AS16" s="1304">
        <v>29078.568163265303</v>
      </c>
      <c r="AT16" s="1305">
        <v>113959.853</v>
      </c>
      <c r="AU16" s="1303">
        <v>0</v>
      </c>
      <c r="AV16" s="1304">
        <v>0</v>
      </c>
      <c r="AW16" s="1305">
        <v>0</v>
      </c>
      <c r="AX16" s="1303">
        <v>53264.027000000002</v>
      </c>
      <c r="AY16" s="1304">
        <v>35472.069115646256</v>
      </c>
      <c r="AZ16" s="1305">
        <v>183623.88099999999</v>
      </c>
      <c r="BA16" s="1303">
        <v>0</v>
      </c>
      <c r="BB16" s="1304">
        <v>0</v>
      </c>
      <c r="BC16" s="1305">
        <v>0</v>
      </c>
      <c r="BD16" s="1303">
        <v>16157992.629000001</v>
      </c>
      <c r="BE16" s="1304">
        <v>5992823.9325170061</v>
      </c>
      <c r="BF16" s="1305">
        <v>38181620.582000002</v>
      </c>
      <c r="BG16" s="1306"/>
      <c r="BH16" s="1306"/>
    </row>
    <row r="17" spans="1:60" s="1301" customFormat="1" ht="10.199999999999999">
      <c r="A17" s="1307" t="s">
        <v>1133</v>
      </c>
      <c r="B17" s="1308">
        <v>1974.2860000000001</v>
      </c>
      <c r="C17" s="1309">
        <v>83.588843537414959</v>
      </c>
      <c r="D17" s="1310">
        <v>2281.4749999999999</v>
      </c>
      <c r="E17" s="1308">
        <v>0</v>
      </c>
      <c r="F17" s="1309">
        <v>0</v>
      </c>
      <c r="G17" s="1310">
        <v>0</v>
      </c>
      <c r="H17" s="1308">
        <v>2192.9250000000002</v>
      </c>
      <c r="I17" s="1309">
        <v>27110.571156462585</v>
      </c>
      <c r="J17" s="1310">
        <v>101824.27499999999</v>
      </c>
      <c r="K17" s="1308">
        <v>100.127</v>
      </c>
      <c r="L17" s="1309">
        <v>8.4674829931972777</v>
      </c>
      <c r="M17" s="1310">
        <v>131.245</v>
      </c>
      <c r="N17" s="1308">
        <v>3214.125</v>
      </c>
      <c r="O17" s="1309">
        <v>612.91129251700681</v>
      </c>
      <c r="P17" s="1310">
        <v>5466.5749999999998</v>
      </c>
      <c r="Q17" s="1308">
        <v>112.86</v>
      </c>
      <c r="R17" s="1309">
        <v>319.37605442176869</v>
      </c>
      <c r="S17" s="1310">
        <v>1286.567</v>
      </c>
      <c r="T17" s="1308">
        <v>2121.4949999999999</v>
      </c>
      <c r="U17" s="1309">
        <v>559.36217687074827</v>
      </c>
      <c r="V17" s="1310">
        <v>4177.152</v>
      </c>
      <c r="W17" s="1308">
        <v>17772.314999999999</v>
      </c>
      <c r="X17" s="1309">
        <v>709.22122448979587</v>
      </c>
      <c r="Y17" s="1310">
        <v>20378.704000000002</v>
      </c>
      <c r="Z17" s="1308">
        <v>0</v>
      </c>
      <c r="AA17" s="1309">
        <v>0</v>
      </c>
      <c r="AB17" s="1310">
        <v>0</v>
      </c>
      <c r="AC17" s="1308">
        <v>0</v>
      </c>
      <c r="AD17" s="1309">
        <v>0</v>
      </c>
      <c r="AE17" s="1310">
        <v>0</v>
      </c>
      <c r="AF17" s="1308">
        <v>0</v>
      </c>
      <c r="AG17" s="1309">
        <v>0</v>
      </c>
      <c r="AH17" s="1310">
        <v>0</v>
      </c>
      <c r="AI17" s="1308">
        <v>17.565999999999999</v>
      </c>
      <c r="AJ17" s="1309">
        <v>2.103673469387755</v>
      </c>
      <c r="AK17" s="1310">
        <v>25.297000000000001</v>
      </c>
      <c r="AL17" s="1308">
        <v>0</v>
      </c>
      <c r="AM17" s="1309">
        <v>0</v>
      </c>
      <c r="AN17" s="1310">
        <v>0</v>
      </c>
      <c r="AO17" s="1308">
        <v>0</v>
      </c>
      <c r="AP17" s="1309">
        <v>0</v>
      </c>
      <c r="AQ17" s="1310">
        <v>0</v>
      </c>
      <c r="AR17" s="1308">
        <v>0</v>
      </c>
      <c r="AS17" s="1309">
        <v>0</v>
      </c>
      <c r="AT17" s="1310">
        <v>0</v>
      </c>
      <c r="AU17" s="1308">
        <v>0</v>
      </c>
      <c r="AV17" s="1309">
        <v>0</v>
      </c>
      <c r="AW17" s="1310">
        <v>0</v>
      </c>
      <c r="AX17" s="1308">
        <v>0</v>
      </c>
      <c r="AY17" s="1309">
        <v>0</v>
      </c>
      <c r="AZ17" s="1310">
        <v>0</v>
      </c>
      <c r="BA17" s="1308">
        <v>0</v>
      </c>
      <c r="BB17" s="1309">
        <v>0</v>
      </c>
      <c r="BC17" s="1310">
        <v>0</v>
      </c>
      <c r="BD17" s="1308">
        <v>27505.702000000001</v>
      </c>
      <c r="BE17" s="1309">
        <v>29405.602721088431</v>
      </c>
      <c r="BF17" s="1311">
        <v>135571.29300000001</v>
      </c>
      <c r="BG17" s="1306"/>
      <c r="BH17" s="1306"/>
    </row>
    <row r="18" spans="1:60" s="1301" customFormat="1" ht="10.199999999999999">
      <c r="A18" s="1307" t="s">
        <v>798</v>
      </c>
      <c r="B18" s="1308">
        <v>3817.1619999999998</v>
      </c>
      <c r="C18" s="1310">
        <v>1916.7899319727892</v>
      </c>
      <c r="D18" s="1310">
        <v>10861.366</v>
      </c>
      <c r="E18" s="1308">
        <v>0</v>
      </c>
      <c r="F18" s="1310">
        <v>0</v>
      </c>
      <c r="G18" s="1310">
        <v>0</v>
      </c>
      <c r="H18" s="1308">
        <v>6666.1589999999997</v>
      </c>
      <c r="I18" s="1310">
        <v>3403.7703401360541</v>
      </c>
      <c r="J18" s="1310">
        <v>19175.016</v>
      </c>
      <c r="K18" s="1308">
        <v>240.148</v>
      </c>
      <c r="L18" s="1310">
        <v>17.026394557823128</v>
      </c>
      <c r="M18" s="1310">
        <v>302.72000000000003</v>
      </c>
      <c r="N18" s="1308">
        <v>892.60500000000002</v>
      </c>
      <c r="O18" s="1310">
        <v>91.520272108843528</v>
      </c>
      <c r="P18" s="1310">
        <v>1228.943</v>
      </c>
      <c r="Q18" s="1308">
        <v>774.476</v>
      </c>
      <c r="R18" s="1310">
        <v>417.78068027210884</v>
      </c>
      <c r="S18" s="1310">
        <v>2309.8209999999999</v>
      </c>
      <c r="T18" s="1308">
        <v>2798.8879999999999</v>
      </c>
      <c r="U18" s="1310">
        <v>986.61115646258486</v>
      </c>
      <c r="V18" s="1310">
        <v>6424.6840000000002</v>
      </c>
      <c r="W18" s="1308">
        <v>292.90199999999999</v>
      </c>
      <c r="X18" s="1310">
        <v>269.34965986394559</v>
      </c>
      <c r="Y18" s="1310">
        <v>1282.7619999999999</v>
      </c>
      <c r="Z18" s="1308">
        <v>0</v>
      </c>
      <c r="AA18" s="1310">
        <v>0</v>
      </c>
      <c r="AB18" s="1310">
        <v>0</v>
      </c>
      <c r="AC18" s="1308">
        <v>0</v>
      </c>
      <c r="AD18" s="1310">
        <v>0</v>
      </c>
      <c r="AE18" s="1310">
        <v>0</v>
      </c>
      <c r="AF18" s="1308">
        <v>0</v>
      </c>
      <c r="AG18" s="1310">
        <v>0</v>
      </c>
      <c r="AH18" s="1310">
        <v>0</v>
      </c>
      <c r="AI18" s="1308">
        <v>0</v>
      </c>
      <c r="AJ18" s="1310">
        <v>0</v>
      </c>
      <c r="AK18" s="1310">
        <v>0</v>
      </c>
      <c r="AL18" s="1308">
        <v>0</v>
      </c>
      <c r="AM18" s="1310">
        <v>0</v>
      </c>
      <c r="AN18" s="1310">
        <v>0</v>
      </c>
      <c r="AO18" s="1308">
        <v>0</v>
      </c>
      <c r="AP18" s="1310">
        <v>0</v>
      </c>
      <c r="AQ18" s="1310">
        <v>0</v>
      </c>
      <c r="AR18" s="1308">
        <v>0</v>
      </c>
      <c r="AS18" s="1310">
        <v>0</v>
      </c>
      <c r="AT18" s="1310">
        <v>0</v>
      </c>
      <c r="AU18" s="1308">
        <v>0</v>
      </c>
      <c r="AV18" s="1310">
        <v>0</v>
      </c>
      <c r="AW18" s="1310">
        <v>0</v>
      </c>
      <c r="AX18" s="1308">
        <v>0</v>
      </c>
      <c r="AY18" s="1310">
        <v>0</v>
      </c>
      <c r="AZ18" s="1310">
        <v>0</v>
      </c>
      <c r="BA18" s="1308">
        <v>0</v>
      </c>
      <c r="BB18" s="1310">
        <v>0</v>
      </c>
      <c r="BC18" s="1310">
        <v>0</v>
      </c>
      <c r="BD18" s="1308">
        <v>15482.343999999999</v>
      </c>
      <c r="BE18" s="1310">
        <v>7102.8489795918367</v>
      </c>
      <c r="BF18" s="1311">
        <v>41585.313999999998</v>
      </c>
      <c r="BG18" s="1306"/>
      <c r="BH18" s="1306"/>
    </row>
    <row r="19" spans="1:60" s="1301" customFormat="1" ht="10.199999999999999">
      <c r="A19" s="1307" t="s">
        <v>126</v>
      </c>
      <c r="B19" s="1308">
        <v>217651.29300000001</v>
      </c>
      <c r="C19" s="1310">
        <v>114262.31727891156</v>
      </c>
      <c r="D19" s="1310">
        <v>637565.30900000001</v>
      </c>
      <c r="E19" s="1308">
        <v>474.75799999999998</v>
      </c>
      <c r="F19" s="1310">
        <v>127.33931972789114</v>
      </c>
      <c r="G19" s="1310">
        <v>942.73</v>
      </c>
      <c r="H19" s="1308">
        <v>553342.04299999995</v>
      </c>
      <c r="I19" s="1310">
        <v>257714.44653061224</v>
      </c>
      <c r="J19" s="1310">
        <v>1500442.6340000001</v>
      </c>
      <c r="K19" s="1308">
        <v>11682.673000000001</v>
      </c>
      <c r="L19" s="1310">
        <v>5291.7752380952379</v>
      </c>
      <c r="M19" s="1310">
        <v>31129.948</v>
      </c>
      <c r="N19" s="1308">
        <v>33387.506999999998</v>
      </c>
      <c r="O19" s="1310">
        <v>12221.351836734693</v>
      </c>
      <c r="P19" s="1310">
        <v>78300.975000000006</v>
      </c>
      <c r="Q19" s="1308">
        <v>158598.18700000001</v>
      </c>
      <c r="R19" s="1310">
        <v>66919.765714285706</v>
      </c>
      <c r="S19" s="1310">
        <v>404528.32699999999</v>
      </c>
      <c r="T19" s="1308">
        <v>0</v>
      </c>
      <c r="U19" s="1310">
        <v>0</v>
      </c>
      <c r="V19" s="1310">
        <v>0</v>
      </c>
      <c r="W19" s="1308">
        <v>323720.76500000001</v>
      </c>
      <c r="X19" s="1310">
        <v>36384.850340136058</v>
      </c>
      <c r="Y19" s="1310">
        <v>457435.09100000001</v>
      </c>
      <c r="Z19" s="1308">
        <v>0</v>
      </c>
      <c r="AA19" s="1310">
        <v>0</v>
      </c>
      <c r="AB19" s="1310">
        <v>0</v>
      </c>
      <c r="AC19" s="1308">
        <v>2985.2779999999998</v>
      </c>
      <c r="AD19" s="1310">
        <v>1347.0783673469386</v>
      </c>
      <c r="AE19" s="1310">
        <v>7935.7910000000002</v>
      </c>
      <c r="AF19" s="1308">
        <v>0</v>
      </c>
      <c r="AG19" s="1310">
        <v>0</v>
      </c>
      <c r="AH19" s="1310">
        <v>0</v>
      </c>
      <c r="AI19" s="1308">
        <v>3701.181</v>
      </c>
      <c r="AJ19" s="1310">
        <v>4380.4171428571426</v>
      </c>
      <c r="AK19" s="1310">
        <v>19799.214</v>
      </c>
      <c r="AL19" s="1308">
        <v>0</v>
      </c>
      <c r="AM19" s="1310">
        <v>0</v>
      </c>
      <c r="AN19" s="1310">
        <v>0</v>
      </c>
      <c r="AO19" s="1308">
        <v>0</v>
      </c>
      <c r="AP19" s="1310">
        <v>0</v>
      </c>
      <c r="AQ19" s="1310">
        <v>0</v>
      </c>
      <c r="AR19" s="1308">
        <v>0</v>
      </c>
      <c r="AS19" s="1310">
        <v>0</v>
      </c>
      <c r="AT19" s="1310">
        <v>0</v>
      </c>
      <c r="AU19" s="1308">
        <v>0</v>
      </c>
      <c r="AV19" s="1310">
        <v>0</v>
      </c>
      <c r="AW19" s="1310">
        <v>0</v>
      </c>
      <c r="AX19" s="1308">
        <v>0</v>
      </c>
      <c r="AY19" s="1310">
        <v>0</v>
      </c>
      <c r="AZ19" s="1310">
        <v>0</v>
      </c>
      <c r="BA19" s="1308">
        <v>0</v>
      </c>
      <c r="BB19" s="1310">
        <v>0</v>
      </c>
      <c r="BC19" s="1310">
        <v>0</v>
      </c>
      <c r="BD19" s="1308">
        <v>1305543.689</v>
      </c>
      <c r="BE19" s="1310">
        <v>498649.34285714279</v>
      </c>
      <c r="BF19" s="1311">
        <v>3138080.0240000002</v>
      </c>
      <c r="BG19" s="1306"/>
      <c r="BH19" s="1306"/>
    </row>
    <row r="20" spans="1:60" s="1301" customFormat="1" ht="10.199999999999999">
      <c r="A20" s="1307" t="s">
        <v>136</v>
      </c>
      <c r="B20" s="1308">
        <v>3517554.6179999998</v>
      </c>
      <c r="C20" s="1310">
        <v>869157.3205442176</v>
      </c>
      <c r="D20" s="1310">
        <v>6711707.7719999999</v>
      </c>
      <c r="E20" s="1308">
        <v>22230.415000000001</v>
      </c>
      <c r="F20" s="1310">
        <v>7992.6304761904757</v>
      </c>
      <c r="G20" s="1310">
        <v>51603.332000000002</v>
      </c>
      <c r="H20" s="1308">
        <v>3532052.8859999999</v>
      </c>
      <c r="I20" s="1310">
        <v>1404285.5425850339</v>
      </c>
      <c r="J20" s="1310">
        <v>8692802.2550000008</v>
      </c>
      <c r="K20" s="1308">
        <v>113503.01300000001</v>
      </c>
      <c r="L20" s="1310">
        <v>23759.127074829932</v>
      </c>
      <c r="M20" s="1310">
        <v>200817.80600000001</v>
      </c>
      <c r="N20" s="1308">
        <v>1101870.6980000001</v>
      </c>
      <c r="O20" s="1310">
        <v>87929.969795918369</v>
      </c>
      <c r="P20" s="1310">
        <v>1425013.3370000001</v>
      </c>
      <c r="Q20" s="1308">
        <v>1023052.835</v>
      </c>
      <c r="R20" s="1310">
        <v>297750.24081632652</v>
      </c>
      <c r="S20" s="1310">
        <v>2117284.9709999999</v>
      </c>
      <c r="T20" s="1308">
        <v>38800</v>
      </c>
      <c r="U20" s="1310">
        <v>16406.099863945576</v>
      </c>
      <c r="V20" s="1310">
        <v>99092.417000000001</v>
      </c>
      <c r="W20" s="1308">
        <v>1359116.9410000001</v>
      </c>
      <c r="X20" s="1310">
        <v>319530.90965986397</v>
      </c>
      <c r="Y20" s="1310">
        <v>2533393.0350000001</v>
      </c>
      <c r="Z20" s="1308">
        <v>0</v>
      </c>
      <c r="AA20" s="1310">
        <v>0</v>
      </c>
      <c r="AB20" s="1310">
        <v>0</v>
      </c>
      <c r="AC20" s="1308">
        <v>142911.367</v>
      </c>
      <c r="AD20" s="1310">
        <v>27622.529795918366</v>
      </c>
      <c r="AE20" s="1310">
        <v>244424.16500000001</v>
      </c>
      <c r="AF20" s="1308">
        <v>0</v>
      </c>
      <c r="AG20" s="1310">
        <v>0</v>
      </c>
      <c r="AH20" s="1310">
        <v>0</v>
      </c>
      <c r="AI20" s="1308">
        <v>291216.11</v>
      </c>
      <c r="AJ20" s="1310">
        <v>168090.30312925167</v>
      </c>
      <c r="AK20" s="1310">
        <v>908947.97400000005</v>
      </c>
      <c r="AL20" s="1308">
        <v>0</v>
      </c>
      <c r="AM20" s="1310">
        <v>0</v>
      </c>
      <c r="AN20" s="1310">
        <v>0</v>
      </c>
      <c r="AO20" s="1308">
        <v>122314.564</v>
      </c>
      <c r="AP20" s="1310">
        <v>0</v>
      </c>
      <c r="AQ20" s="1310">
        <v>122314.564</v>
      </c>
      <c r="AR20" s="1308">
        <v>3400</v>
      </c>
      <c r="AS20" s="1310">
        <v>16260.006802721087</v>
      </c>
      <c r="AT20" s="1310">
        <v>63155.525000000001</v>
      </c>
      <c r="AU20" s="1308">
        <v>0</v>
      </c>
      <c r="AV20" s="1310">
        <v>0</v>
      </c>
      <c r="AW20" s="1310">
        <v>0</v>
      </c>
      <c r="AX20" s="1308">
        <v>53264.027000000002</v>
      </c>
      <c r="AY20" s="1310">
        <v>16257.914557823129</v>
      </c>
      <c r="AZ20" s="1310">
        <v>113011.863</v>
      </c>
      <c r="BA20" s="1308">
        <v>0</v>
      </c>
      <c r="BB20" s="1310">
        <v>0</v>
      </c>
      <c r="BC20" s="1310">
        <v>0</v>
      </c>
      <c r="BD20" s="1308">
        <v>11321287.48</v>
      </c>
      <c r="BE20" s="1310">
        <v>3255042.5967346937</v>
      </c>
      <c r="BF20" s="1311">
        <v>23283569.022999998</v>
      </c>
      <c r="BG20" s="1306"/>
      <c r="BH20" s="1306"/>
    </row>
    <row r="21" spans="1:60" s="1301" customFormat="1" ht="10.199999999999999">
      <c r="A21" s="1307" t="s">
        <v>719</v>
      </c>
      <c r="B21" s="1308">
        <v>0</v>
      </c>
      <c r="C21" s="1310">
        <v>0</v>
      </c>
      <c r="D21" s="1310">
        <v>0</v>
      </c>
      <c r="E21" s="1308">
        <v>0</v>
      </c>
      <c r="F21" s="1310">
        <v>0</v>
      </c>
      <c r="G21" s="1310">
        <v>0</v>
      </c>
      <c r="H21" s="1312">
        <v>0</v>
      </c>
      <c r="I21" s="1313">
        <v>0</v>
      </c>
      <c r="J21" s="1313">
        <v>0</v>
      </c>
      <c r="K21" s="1308">
        <v>0</v>
      </c>
      <c r="L21" s="1310">
        <v>3.6383673469387752</v>
      </c>
      <c r="M21" s="1310">
        <v>13.371</v>
      </c>
      <c r="N21" s="1308">
        <v>12607.111999999999</v>
      </c>
      <c r="O21" s="1310">
        <v>4108.580408163265</v>
      </c>
      <c r="P21" s="1310">
        <v>27706.145</v>
      </c>
      <c r="Q21" s="1308">
        <v>4817.18</v>
      </c>
      <c r="R21" s="1310">
        <v>5246.7861224489789</v>
      </c>
      <c r="S21" s="1310">
        <v>24099.118999999999</v>
      </c>
      <c r="T21" s="1308">
        <v>92167.665999999997</v>
      </c>
      <c r="U21" s="1310">
        <v>15309.705034013603</v>
      </c>
      <c r="V21" s="1310">
        <v>148430.83199999999</v>
      </c>
      <c r="W21" s="1308">
        <v>11954.248</v>
      </c>
      <c r="X21" s="1310">
        <v>964.78612244897954</v>
      </c>
      <c r="Y21" s="1310">
        <v>15499.838</v>
      </c>
      <c r="Z21" s="1308">
        <v>0</v>
      </c>
      <c r="AA21" s="1310">
        <v>0</v>
      </c>
      <c r="AB21" s="1310">
        <v>0</v>
      </c>
      <c r="AC21" s="1308">
        <v>0</v>
      </c>
      <c r="AD21" s="1310">
        <v>0</v>
      </c>
      <c r="AE21" s="1310">
        <v>0</v>
      </c>
      <c r="AF21" s="1308">
        <v>0</v>
      </c>
      <c r="AG21" s="1310">
        <v>0</v>
      </c>
      <c r="AH21" s="1310">
        <v>0</v>
      </c>
      <c r="AI21" s="1308">
        <v>819.63900000000001</v>
      </c>
      <c r="AJ21" s="1310">
        <v>911.51972789115644</v>
      </c>
      <c r="AK21" s="1310">
        <v>4169.4750000000004</v>
      </c>
      <c r="AL21" s="1308">
        <v>0</v>
      </c>
      <c r="AM21" s="1310">
        <v>0</v>
      </c>
      <c r="AN21" s="1310">
        <v>0</v>
      </c>
      <c r="AO21" s="1308">
        <v>0</v>
      </c>
      <c r="AP21" s="1310">
        <v>0</v>
      </c>
      <c r="AQ21" s="1310">
        <v>0</v>
      </c>
      <c r="AR21" s="1308">
        <v>0</v>
      </c>
      <c r="AS21" s="1310">
        <v>0</v>
      </c>
      <c r="AT21" s="1310">
        <v>0</v>
      </c>
      <c r="AU21" s="1308">
        <v>0</v>
      </c>
      <c r="AV21" s="1310">
        <v>0</v>
      </c>
      <c r="AW21" s="1310">
        <v>0</v>
      </c>
      <c r="AX21" s="1308">
        <v>0</v>
      </c>
      <c r="AY21" s="1310">
        <v>0</v>
      </c>
      <c r="AZ21" s="1310">
        <v>0</v>
      </c>
      <c r="BA21" s="1308">
        <v>0</v>
      </c>
      <c r="BB21" s="1310">
        <v>0</v>
      </c>
      <c r="BC21" s="1310">
        <v>0</v>
      </c>
      <c r="BD21" s="1308">
        <v>122365.84699999999</v>
      </c>
      <c r="BE21" s="1310">
        <v>26545.016598639453</v>
      </c>
      <c r="BF21" s="1311">
        <v>219918.783</v>
      </c>
      <c r="BG21" s="1306"/>
      <c r="BH21" s="1306"/>
    </row>
    <row r="22" spans="1:60" s="1301" customFormat="1" ht="10.199999999999999">
      <c r="A22" s="1307" t="s">
        <v>799</v>
      </c>
      <c r="B22" s="1308">
        <v>500245.53700000001</v>
      </c>
      <c r="C22" s="1310">
        <v>238706.19482993195</v>
      </c>
      <c r="D22" s="1310">
        <v>1377490.804</v>
      </c>
      <c r="E22" s="1308">
        <v>2350.8980000000001</v>
      </c>
      <c r="F22" s="1310">
        <v>829.8361904761905</v>
      </c>
      <c r="G22" s="1310">
        <v>5400.5460000000003</v>
      </c>
      <c r="H22" s="1308">
        <v>438266.65700000001</v>
      </c>
      <c r="I22" s="1310">
        <v>203020.19972789116</v>
      </c>
      <c r="J22" s="1310">
        <v>1184365.892</v>
      </c>
      <c r="K22" s="1308">
        <v>1199.9670000000001</v>
      </c>
      <c r="L22" s="1310">
        <v>15.237006802721089</v>
      </c>
      <c r="M22" s="1310">
        <v>1255.9639999999999</v>
      </c>
      <c r="N22" s="1308">
        <v>121104.08900000001</v>
      </c>
      <c r="O22" s="1310">
        <v>51724.347482993195</v>
      </c>
      <c r="P22" s="1310">
        <v>311191.06599999999</v>
      </c>
      <c r="Q22" s="1308">
        <v>214568.00599999999</v>
      </c>
      <c r="R22" s="1310">
        <v>77507.335782312919</v>
      </c>
      <c r="S22" s="1310">
        <v>499407.46600000001</v>
      </c>
      <c r="T22" s="1308">
        <v>0</v>
      </c>
      <c r="U22" s="1310">
        <v>0</v>
      </c>
      <c r="V22" s="1310">
        <v>0</v>
      </c>
      <c r="W22" s="1308">
        <v>102094.32</v>
      </c>
      <c r="X22" s="1310">
        <v>40497.925714285717</v>
      </c>
      <c r="Y22" s="1310">
        <v>250924.198</v>
      </c>
      <c r="Z22" s="1308">
        <v>0</v>
      </c>
      <c r="AA22" s="1310">
        <v>0</v>
      </c>
      <c r="AB22" s="1310">
        <v>0</v>
      </c>
      <c r="AC22" s="1308">
        <v>958.33900000000006</v>
      </c>
      <c r="AD22" s="1310">
        <v>2687.2051700680267</v>
      </c>
      <c r="AE22" s="1310">
        <v>10833.819</v>
      </c>
      <c r="AF22" s="1308">
        <v>0</v>
      </c>
      <c r="AG22" s="1310">
        <v>0</v>
      </c>
      <c r="AH22" s="1310">
        <v>0</v>
      </c>
      <c r="AI22" s="1308">
        <v>77694.714000000007</v>
      </c>
      <c r="AJ22" s="1310">
        <v>31218.8925170068</v>
      </c>
      <c r="AK22" s="1310">
        <v>192424.144</v>
      </c>
      <c r="AL22" s="1308">
        <v>0</v>
      </c>
      <c r="AM22" s="1310">
        <v>0</v>
      </c>
      <c r="AN22" s="1310">
        <v>0</v>
      </c>
      <c r="AO22" s="1308">
        <v>0</v>
      </c>
      <c r="AP22" s="1310">
        <v>0</v>
      </c>
      <c r="AQ22" s="1310">
        <v>0</v>
      </c>
      <c r="AR22" s="1308">
        <v>0</v>
      </c>
      <c r="AS22" s="1310">
        <v>0</v>
      </c>
      <c r="AT22" s="1310">
        <v>0</v>
      </c>
      <c r="AU22" s="1308">
        <v>0</v>
      </c>
      <c r="AV22" s="1310">
        <v>0</v>
      </c>
      <c r="AW22" s="1310">
        <v>0</v>
      </c>
      <c r="AX22" s="1308">
        <v>0</v>
      </c>
      <c r="AY22" s="1310">
        <v>0</v>
      </c>
      <c r="AZ22" s="1310">
        <v>0</v>
      </c>
      <c r="BA22" s="1308">
        <v>0</v>
      </c>
      <c r="BB22" s="1310">
        <v>0</v>
      </c>
      <c r="BC22" s="1310">
        <v>0</v>
      </c>
      <c r="BD22" s="1308">
        <v>1458482.531</v>
      </c>
      <c r="BE22" s="1310">
        <v>646207.17551020405</v>
      </c>
      <c r="BF22" s="1311">
        <v>3833293.9019999998</v>
      </c>
      <c r="BG22" s="1306"/>
      <c r="BH22" s="1306"/>
    </row>
    <row r="23" spans="1:60" s="1301" customFormat="1" ht="10.199999999999999">
      <c r="A23" s="1307" t="s">
        <v>800</v>
      </c>
      <c r="B23" s="1308">
        <v>302504.18</v>
      </c>
      <c r="C23" s="1310">
        <v>468416.23564625846</v>
      </c>
      <c r="D23" s="1310">
        <v>2023933.8470000001</v>
      </c>
      <c r="E23" s="1308">
        <v>1956.518</v>
      </c>
      <c r="F23" s="1310">
        <v>15051.143401360543</v>
      </c>
      <c r="G23" s="1310">
        <v>57269.47</v>
      </c>
      <c r="H23" s="1308">
        <v>35449.781999999999</v>
      </c>
      <c r="I23" s="1310">
        <v>244728.9227210884</v>
      </c>
      <c r="J23" s="1310">
        <v>934828.57400000002</v>
      </c>
      <c r="K23" s="1308">
        <v>32054.791000000001</v>
      </c>
      <c r="L23" s="1310">
        <v>71610.048707482987</v>
      </c>
      <c r="M23" s="1310">
        <v>295221.72100000002</v>
      </c>
      <c r="N23" s="1308">
        <v>70793.425000000003</v>
      </c>
      <c r="O23" s="1310">
        <v>98396.622040816321</v>
      </c>
      <c r="P23" s="1310">
        <v>432401.01199999999</v>
      </c>
      <c r="Q23" s="1308">
        <v>154788.63</v>
      </c>
      <c r="R23" s="1310">
        <v>175101.98204081631</v>
      </c>
      <c r="S23" s="1310">
        <v>798288.41399999999</v>
      </c>
      <c r="T23" s="1308">
        <v>128820</v>
      </c>
      <c r="U23" s="1310">
        <v>11500</v>
      </c>
      <c r="V23" s="1310">
        <v>171082.5</v>
      </c>
      <c r="W23" s="1308">
        <v>62179.822999999997</v>
      </c>
      <c r="X23" s="1310">
        <v>132267.71673469388</v>
      </c>
      <c r="Y23" s="1310">
        <v>548263.68299999996</v>
      </c>
      <c r="Z23" s="1308">
        <v>0</v>
      </c>
      <c r="AA23" s="1310">
        <v>0</v>
      </c>
      <c r="AB23" s="1310">
        <v>0</v>
      </c>
      <c r="AC23" s="1308">
        <v>11975.263999999999</v>
      </c>
      <c r="AD23" s="1310">
        <v>29257.616326530613</v>
      </c>
      <c r="AE23" s="1310">
        <v>119497.005</v>
      </c>
      <c r="AF23" s="1308">
        <v>0</v>
      </c>
      <c r="AG23" s="1310">
        <v>0</v>
      </c>
      <c r="AH23" s="1310">
        <v>0</v>
      </c>
      <c r="AI23" s="1308">
        <v>61299.341</v>
      </c>
      <c r="AJ23" s="1310">
        <v>66408.970068027207</v>
      </c>
      <c r="AK23" s="1310">
        <v>305352.30699999997</v>
      </c>
      <c r="AL23" s="1308">
        <v>0</v>
      </c>
      <c r="AM23" s="1310">
        <v>0</v>
      </c>
      <c r="AN23" s="1310">
        <v>0</v>
      </c>
      <c r="AO23" s="1308">
        <v>0</v>
      </c>
      <c r="AP23" s="1310">
        <v>0</v>
      </c>
      <c r="AQ23" s="1310">
        <v>0</v>
      </c>
      <c r="AR23" s="1308">
        <v>3696.1149999999998</v>
      </c>
      <c r="AS23" s="1310">
        <v>3961.4185034013603</v>
      </c>
      <c r="AT23" s="1310">
        <v>18254.328000000001</v>
      </c>
      <c r="AU23" s="1308">
        <v>0</v>
      </c>
      <c r="AV23" s="1310">
        <v>0</v>
      </c>
      <c r="AW23" s="1310">
        <v>0</v>
      </c>
      <c r="AX23" s="1308">
        <v>0</v>
      </c>
      <c r="AY23" s="1310">
        <v>89.154285714285706</v>
      </c>
      <c r="AZ23" s="1310">
        <v>327.642</v>
      </c>
      <c r="BA23" s="1308">
        <v>0</v>
      </c>
      <c r="BB23" s="1310">
        <v>0</v>
      </c>
      <c r="BC23" s="1310">
        <v>0</v>
      </c>
      <c r="BD23" s="1308">
        <v>865517.87399999995</v>
      </c>
      <c r="BE23" s="1310">
        <v>1316789.8318367347</v>
      </c>
      <c r="BF23" s="1311">
        <v>5704720.5070000002</v>
      </c>
      <c r="BG23" s="1306"/>
      <c r="BH23" s="1306"/>
    </row>
    <row r="24" spans="1:60" s="1301" customFormat="1" ht="10.199999999999999">
      <c r="A24" s="1307" t="s">
        <v>1136</v>
      </c>
      <c r="B24" s="1308">
        <v>300847.864</v>
      </c>
      <c r="C24" s="1310">
        <v>109664.23346938775</v>
      </c>
      <c r="D24" s="1310">
        <v>703863.92200000002</v>
      </c>
      <c r="E24" s="1308">
        <v>0</v>
      </c>
      <c r="F24" s="1310">
        <v>0</v>
      </c>
      <c r="G24" s="1310">
        <v>0</v>
      </c>
      <c r="H24" s="1308">
        <v>416369.674</v>
      </c>
      <c r="I24" s="1310">
        <v>41458.016054421765</v>
      </c>
      <c r="J24" s="1310">
        <v>568727.88399999996</v>
      </c>
      <c r="K24" s="1308">
        <v>64606.281000000003</v>
      </c>
      <c r="L24" s="1310">
        <v>22973.657687074829</v>
      </c>
      <c r="M24" s="1310">
        <v>149034.47399999999</v>
      </c>
      <c r="N24" s="1308">
        <v>55305.98</v>
      </c>
      <c r="O24" s="1310">
        <v>0</v>
      </c>
      <c r="P24" s="1310">
        <v>55305.98</v>
      </c>
      <c r="Q24" s="1308">
        <v>266.45100000000002</v>
      </c>
      <c r="R24" s="1310">
        <v>0</v>
      </c>
      <c r="S24" s="1310">
        <v>266.45100000000002</v>
      </c>
      <c r="T24" s="1308">
        <v>0</v>
      </c>
      <c r="U24" s="1310">
        <v>0</v>
      </c>
      <c r="V24" s="1310">
        <v>0</v>
      </c>
      <c r="W24" s="1308">
        <v>181310.71799999999</v>
      </c>
      <c r="X24" s="1310">
        <v>8461.580952380953</v>
      </c>
      <c r="Y24" s="1310">
        <v>212407.02900000001</v>
      </c>
      <c r="Z24" s="1308">
        <v>0</v>
      </c>
      <c r="AA24" s="1310">
        <v>0</v>
      </c>
      <c r="AB24" s="1310">
        <v>0</v>
      </c>
      <c r="AC24" s="1308">
        <v>0</v>
      </c>
      <c r="AD24" s="1310">
        <v>0</v>
      </c>
      <c r="AE24" s="1310">
        <v>0</v>
      </c>
      <c r="AF24" s="1308">
        <v>0</v>
      </c>
      <c r="AG24" s="1310">
        <v>0</v>
      </c>
      <c r="AH24" s="1310">
        <v>0</v>
      </c>
      <c r="AI24" s="1308">
        <v>23100.187999999998</v>
      </c>
      <c r="AJ24" s="1310">
        <v>2541.8848979591835</v>
      </c>
      <c r="AK24" s="1310">
        <v>32441.615000000002</v>
      </c>
      <c r="AL24" s="1308">
        <v>0</v>
      </c>
      <c r="AM24" s="1310">
        <v>0</v>
      </c>
      <c r="AN24" s="1310">
        <v>0</v>
      </c>
      <c r="AO24" s="1308">
        <v>0</v>
      </c>
      <c r="AP24" s="1310">
        <v>0</v>
      </c>
      <c r="AQ24" s="1310">
        <v>0</v>
      </c>
      <c r="AR24" s="1308">
        <v>0</v>
      </c>
      <c r="AS24" s="1310">
        <v>8857.1425850340129</v>
      </c>
      <c r="AT24" s="1310">
        <v>32549.999</v>
      </c>
      <c r="AU24" s="1308">
        <v>0</v>
      </c>
      <c r="AV24" s="1310">
        <v>0</v>
      </c>
      <c r="AW24" s="1310">
        <v>0</v>
      </c>
      <c r="AX24" s="1308">
        <v>0</v>
      </c>
      <c r="AY24" s="1310">
        <v>19125</v>
      </c>
      <c r="AZ24" s="1310">
        <v>70284.375</v>
      </c>
      <c r="BA24" s="1308">
        <v>0</v>
      </c>
      <c r="BB24" s="1310">
        <v>0</v>
      </c>
      <c r="BC24" s="1310">
        <v>0</v>
      </c>
      <c r="BD24" s="1308">
        <v>1041807.159</v>
      </c>
      <c r="BE24" s="1310">
        <v>213081.51646258502</v>
      </c>
      <c r="BF24" s="1311">
        <v>1824881.733</v>
      </c>
      <c r="BG24" s="1306"/>
      <c r="BH24" s="1306"/>
    </row>
    <row r="25" spans="1:60" s="1301" customFormat="1" ht="10.199999999999999">
      <c r="A25" s="1302" t="s">
        <v>1137</v>
      </c>
      <c r="B25" s="1303">
        <v>4613826.699</v>
      </c>
      <c r="C25" s="1304">
        <v>495172.97387755098</v>
      </c>
      <c r="D25" s="1305">
        <v>6433587.3779999996</v>
      </c>
      <c r="E25" s="1303">
        <v>21565.542000000001</v>
      </c>
      <c r="F25" s="1304">
        <v>7055.5961904761898</v>
      </c>
      <c r="G25" s="1305">
        <v>47494.858</v>
      </c>
      <c r="H25" s="1303">
        <v>2725878.5550000002</v>
      </c>
      <c r="I25" s="1304">
        <v>579076.86748299317</v>
      </c>
      <c r="J25" s="1305">
        <v>4853986.0439999998</v>
      </c>
      <c r="K25" s="1303">
        <v>210499.22</v>
      </c>
      <c r="L25" s="1304">
        <v>38618.837006802714</v>
      </c>
      <c r="M25" s="1305">
        <v>352423.44699999999</v>
      </c>
      <c r="N25" s="1303">
        <v>529127.09100000001</v>
      </c>
      <c r="O25" s="1304">
        <v>112423.82965986394</v>
      </c>
      <c r="P25" s="1305">
        <v>942284.66599999997</v>
      </c>
      <c r="Q25" s="1303">
        <v>1485568.2239999999</v>
      </c>
      <c r="R25" s="1304">
        <v>279207.83482993196</v>
      </c>
      <c r="S25" s="1305">
        <v>2511657.0180000002</v>
      </c>
      <c r="T25" s="1303">
        <v>249385.49400000001</v>
      </c>
      <c r="U25" s="1304">
        <v>6846.9156462585033</v>
      </c>
      <c r="V25" s="1305">
        <v>274547.90999999997</v>
      </c>
      <c r="W25" s="1303">
        <v>979187.772</v>
      </c>
      <c r="X25" s="1304">
        <v>244902.74068027211</v>
      </c>
      <c r="Y25" s="1305">
        <v>1879205.344</v>
      </c>
      <c r="Z25" s="1303">
        <v>3086.9169999999999</v>
      </c>
      <c r="AA25" s="1304">
        <v>0</v>
      </c>
      <c r="AB25" s="1305">
        <v>3086.9169999999999</v>
      </c>
      <c r="AC25" s="1303">
        <v>34558.309000000001</v>
      </c>
      <c r="AD25" s="1304">
        <v>8994.3828571428567</v>
      </c>
      <c r="AE25" s="1305">
        <v>67612.665999999997</v>
      </c>
      <c r="AF25" s="1303">
        <v>137.548</v>
      </c>
      <c r="AG25" s="1304">
        <v>0</v>
      </c>
      <c r="AH25" s="1305">
        <v>137.548</v>
      </c>
      <c r="AI25" s="1303">
        <v>100755.899</v>
      </c>
      <c r="AJ25" s="1304">
        <v>50865.141768707479</v>
      </c>
      <c r="AK25" s="1305">
        <v>287685.29499999998</v>
      </c>
      <c r="AL25" s="1303">
        <v>0</v>
      </c>
      <c r="AM25" s="1304">
        <v>0</v>
      </c>
      <c r="AN25" s="1305">
        <v>0</v>
      </c>
      <c r="AO25" s="1303">
        <v>20661.286</v>
      </c>
      <c r="AP25" s="1304">
        <v>2648.2878911564626</v>
      </c>
      <c r="AQ25" s="1305">
        <v>30393.743999999999</v>
      </c>
      <c r="AR25" s="1303">
        <v>0</v>
      </c>
      <c r="AS25" s="1304">
        <v>166.38748299319727</v>
      </c>
      <c r="AT25" s="1305">
        <v>611.47400000000005</v>
      </c>
      <c r="AU25" s="1303">
        <v>0</v>
      </c>
      <c r="AV25" s="1304">
        <v>0</v>
      </c>
      <c r="AW25" s="1305">
        <v>0</v>
      </c>
      <c r="AX25" s="1303">
        <v>0</v>
      </c>
      <c r="AY25" s="1304">
        <v>0</v>
      </c>
      <c r="AZ25" s="1305">
        <v>0</v>
      </c>
      <c r="BA25" s="1303">
        <v>0</v>
      </c>
      <c r="BB25" s="1304">
        <v>0</v>
      </c>
      <c r="BC25" s="1305">
        <v>0</v>
      </c>
      <c r="BD25" s="1303">
        <v>10974238.562000001</v>
      </c>
      <c r="BE25" s="1304">
        <v>1825979.7972789113</v>
      </c>
      <c r="BF25" s="1305">
        <v>17684714.317000002</v>
      </c>
      <c r="BG25" s="1306"/>
      <c r="BH25" s="1306"/>
    </row>
    <row r="26" spans="1:60" s="1301" customFormat="1" ht="10.199999999999999">
      <c r="A26" s="1307" t="s">
        <v>1133</v>
      </c>
      <c r="B26" s="1308">
        <v>1271.7</v>
      </c>
      <c r="C26" s="1309">
        <v>283.82639455782311</v>
      </c>
      <c r="D26" s="1310">
        <v>2314.7629999999999</v>
      </c>
      <c r="E26" s="1308">
        <v>0</v>
      </c>
      <c r="F26" s="1309">
        <v>0</v>
      </c>
      <c r="G26" s="1310">
        <v>0</v>
      </c>
      <c r="H26" s="1308">
        <v>3991.9679999999998</v>
      </c>
      <c r="I26" s="1309">
        <v>784.92680272108839</v>
      </c>
      <c r="J26" s="1310">
        <v>6876.5749999999998</v>
      </c>
      <c r="K26" s="1308">
        <v>260.08499999999998</v>
      </c>
      <c r="L26" s="1309">
        <v>11.811972789115645</v>
      </c>
      <c r="M26" s="1310">
        <v>303.49400000000003</v>
      </c>
      <c r="N26" s="1308">
        <v>6221.991</v>
      </c>
      <c r="O26" s="1309">
        <v>231.92054421768705</v>
      </c>
      <c r="P26" s="1310">
        <v>7074.299</v>
      </c>
      <c r="Q26" s="1308">
        <v>1492.0309999999999</v>
      </c>
      <c r="R26" s="1309">
        <v>14.035374149659862</v>
      </c>
      <c r="S26" s="1310">
        <v>1543.6120000000001</v>
      </c>
      <c r="T26" s="1308">
        <v>0</v>
      </c>
      <c r="U26" s="1309">
        <v>6195.8185034013604</v>
      </c>
      <c r="V26" s="1310">
        <v>22769.633000000002</v>
      </c>
      <c r="W26" s="1308">
        <v>4240.1710000000003</v>
      </c>
      <c r="X26" s="1309">
        <v>868.03374149659851</v>
      </c>
      <c r="Y26" s="1310">
        <v>7430.1959999999999</v>
      </c>
      <c r="Z26" s="1308">
        <v>0</v>
      </c>
      <c r="AA26" s="1309">
        <v>0</v>
      </c>
      <c r="AB26" s="1310">
        <v>0</v>
      </c>
      <c r="AC26" s="1308">
        <v>0</v>
      </c>
      <c r="AD26" s="1309">
        <v>0</v>
      </c>
      <c r="AE26" s="1310">
        <v>0</v>
      </c>
      <c r="AF26" s="1308">
        <v>0</v>
      </c>
      <c r="AG26" s="1309">
        <v>0</v>
      </c>
      <c r="AH26" s="1310">
        <v>0</v>
      </c>
      <c r="AI26" s="1308">
        <v>889.23299999999995</v>
      </c>
      <c r="AJ26" s="1309">
        <v>8.9561904761904767</v>
      </c>
      <c r="AK26" s="1310">
        <v>922.14800000000002</v>
      </c>
      <c r="AL26" s="1308">
        <v>0</v>
      </c>
      <c r="AM26" s="1309">
        <v>0</v>
      </c>
      <c r="AN26" s="1310">
        <v>0</v>
      </c>
      <c r="AO26" s="1308">
        <v>0</v>
      </c>
      <c r="AP26" s="1309">
        <v>0</v>
      </c>
      <c r="AQ26" s="1310">
        <v>0</v>
      </c>
      <c r="AR26" s="1308">
        <v>0</v>
      </c>
      <c r="AS26" s="1309">
        <v>0</v>
      </c>
      <c r="AT26" s="1310">
        <v>0</v>
      </c>
      <c r="AU26" s="1308">
        <v>0</v>
      </c>
      <c r="AV26" s="1309">
        <v>0</v>
      </c>
      <c r="AW26" s="1310">
        <v>0</v>
      </c>
      <c r="AX26" s="1308">
        <v>0</v>
      </c>
      <c r="AY26" s="1309">
        <v>0</v>
      </c>
      <c r="AZ26" s="1310">
        <v>0</v>
      </c>
      <c r="BA26" s="1308">
        <v>0</v>
      </c>
      <c r="BB26" s="1309">
        <v>0</v>
      </c>
      <c r="BC26" s="1310">
        <v>0</v>
      </c>
      <c r="BD26" s="1308">
        <v>18367.183000000001</v>
      </c>
      <c r="BE26" s="1309">
        <v>8399.3308843537416</v>
      </c>
      <c r="BF26" s="1311">
        <v>49234.724000000002</v>
      </c>
      <c r="BG26" s="1306"/>
      <c r="BH26" s="1306"/>
    </row>
    <row r="27" spans="1:60" s="1301" customFormat="1" ht="10.199999999999999">
      <c r="A27" s="1307" t="s">
        <v>798</v>
      </c>
      <c r="B27" s="1308">
        <v>47321.027999999998</v>
      </c>
      <c r="C27" s="1310">
        <v>1155.1989115646256</v>
      </c>
      <c r="D27" s="1310">
        <v>51566.383999999998</v>
      </c>
      <c r="E27" s="1308">
        <v>0</v>
      </c>
      <c r="F27" s="1310">
        <v>0</v>
      </c>
      <c r="G27" s="1310">
        <v>0</v>
      </c>
      <c r="H27" s="1308">
        <v>9234.5689999999995</v>
      </c>
      <c r="I27" s="1310">
        <v>1173.8378231292518</v>
      </c>
      <c r="J27" s="1310">
        <v>13548.424000000001</v>
      </c>
      <c r="K27" s="1308">
        <v>92.917000000000002</v>
      </c>
      <c r="L27" s="1310">
        <v>59.953469387755099</v>
      </c>
      <c r="M27" s="1310">
        <v>313.24599999999998</v>
      </c>
      <c r="N27" s="1308">
        <v>1260.837</v>
      </c>
      <c r="O27" s="1310">
        <v>40.99646258503401</v>
      </c>
      <c r="P27" s="1310">
        <v>1411.5</v>
      </c>
      <c r="Q27" s="1308">
        <v>497.161</v>
      </c>
      <c r="R27" s="1310">
        <v>151.45823129251701</v>
      </c>
      <c r="S27" s="1310">
        <v>1053.77</v>
      </c>
      <c r="T27" s="1308">
        <v>413.40100000000001</v>
      </c>
      <c r="U27" s="1310">
        <v>127.56380952380952</v>
      </c>
      <c r="V27" s="1310">
        <v>882.19899999999996</v>
      </c>
      <c r="W27" s="1308">
        <v>467.19200000000001</v>
      </c>
      <c r="X27" s="1310">
        <v>91.429115646258495</v>
      </c>
      <c r="Y27" s="1310">
        <v>803.19399999999996</v>
      </c>
      <c r="Z27" s="1308">
        <v>0</v>
      </c>
      <c r="AA27" s="1310">
        <v>0</v>
      </c>
      <c r="AB27" s="1310">
        <v>0</v>
      </c>
      <c r="AC27" s="1308">
        <v>0</v>
      </c>
      <c r="AD27" s="1310">
        <v>0</v>
      </c>
      <c r="AE27" s="1310">
        <v>0</v>
      </c>
      <c r="AF27" s="1308">
        <v>0</v>
      </c>
      <c r="AG27" s="1310">
        <v>0</v>
      </c>
      <c r="AH27" s="1310">
        <v>0</v>
      </c>
      <c r="AI27" s="1308">
        <v>0</v>
      </c>
      <c r="AJ27" s="1310">
        <v>0</v>
      </c>
      <c r="AK27" s="1310">
        <v>0</v>
      </c>
      <c r="AL27" s="1308">
        <v>0</v>
      </c>
      <c r="AM27" s="1310">
        <v>0</v>
      </c>
      <c r="AN27" s="1310">
        <v>0</v>
      </c>
      <c r="AO27" s="1308">
        <v>0</v>
      </c>
      <c r="AP27" s="1310">
        <v>0</v>
      </c>
      <c r="AQ27" s="1310">
        <v>0</v>
      </c>
      <c r="AR27" s="1308">
        <v>0</v>
      </c>
      <c r="AS27" s="1310">
        <v>0</v>
      </c>
      <c r="AT27" s="1310">
        <v>0</v>
      </c>
      <c r="AU27" s="1308">
        <v>0</v>
      </c>
      <c r="AV27" s="1310">
        <v>0</v>
      </c>
      <c r="AW27" s="1310">
        <v>0</v>
      </c>
      <c r="AX27" s="1308">
        <v>0</v>
      </c>
      <c r="AY27" s="1310">
        <v>0</v>
      </c>
      <c r="AZ27" s="1310">
        <v>0</v>
      </c>
      <c r="BA27" s="1308">
        <v>0</v>
      </c>
      <c r="BB27" s="1310">
        <v>0</v>
      </c>
      <c r="BC27" s="1310">
        <v>0</v>
      </c>
      <c r="BD27" s="1308">
        <v>59287.108</v>
      </c>
      <c r="BE27" s="1310">
        <v>2800.4386394557819</v>
      </c>
      <c r="BF27" s="1311">
        <v>69578.720000000001</v>
      </c>
      <c r="BG27" s="1306"/>
      <c r="BH27" s="1306"/>
    </row>
    <row r="28" spans="1:60" s="1301" customFormat="1" ht="10.199999999999999">
      <c r="A28" s="1307" t="s">
        <v>126</v>
      </c>
      <c r="B28" s="1308">
        <v>87736.282999999996</v>
      </c>
      <c r="C28" s="1310">
        <v>21739.302312925171</v>
      </c>
      <c r="D28" s="1310">
        <v>167628.22</v>
      </c>
      <c r="E28" s="1308">
        <v>52.463999999999999</v>
      </c>
      <c r="F28" s="1310">
        <v>203.42993197278909</v>
      </c>
      <c r="G28" s="1310">
        <v>800.07</v>
      </c>
      <c r="H28" s="1308">
        <v>275514.571</v>
      </c>
      <c r="I28" s="1310">
        <v>78130.687619047618</v>
      </c>
      <c r="J28" s="1310">
        <v>562644.84900000005</v>
      </c>
      <c r="K28" s="1308">
        <v>10820.673000000001</v>
      </c>
      <c r="L28" s="1310">
        <v>2432.6187755102037</v>
      </c>
      <c r="M28" s="1310">
        <v>19760.546999999999</v>
      </c>
      <c r="N28" s="1308">
        <v>28301.809000000001</v>
      </c>
      <c r="O28" s="1310">
        <v>4140.5834013605436</v>
      </c>
      <c r="P28" s="1310">
        <v>43518.453999999998</v>
      </c>
      <c r="Q28" s="1308">
        <v>82047.842999999993</v>
      </c>
      <c r="R28" s="1310">
        <v>13443.569251700679</v>
      </c>
      <c r="S28" s="1310">
        <v>131452.96</v>
      </c>
      <c r="T28" s="1308">
        <v>0</v>
      </c>
      <c r="U28" s="1310">
        <v>0</v>
      </c>
      <c r="V28" s="1310">
        <v>0</v>
      </c>
      <c r="W28" s="1308">
        <v>101616.519</v>
      </c>
      <c r="X28" s="1310">
        <v>24071.184217687074</v>
      </c>
      <c r="Y28" s="1310">
        <v>190078.122</v>
      </c>
      <c r="Z28" s="1308">
        <v>0</v>
      </c>
      <c r="AA28" s="1310">
        <v>0</v>
      </c>
      <c r="AB28" s="1310">
        <v>0</v>
      </c>
      <c r="AC28" s="1308">
        <v>0</v>
      </c>
      <c r="AD28" s="1310">
        <v>0</v>
      </c>
      <c r="AE28" s="1310">
        <v>0</v>
      </c>
      <c r="AF28" s="1308">
        <v>0</v>
      </c>
      <c r="AG28" s="1310">
        <v>0</v>
      </c>
      <c r="AH28" s="1310">
        <v>0</v>
      </c>
      <c r="AI28" s="1308">
        <v>1136.1559999999999</v>
      </c>
      <c r="AJ28" s="1310">
        <v>256.03646258503397</v>
      </c>
      <c r="AK28" s="1310">
        <v>2077.0909999999999</v>
      </c>
      <c r="AL28" s="1308">
        <v>0</v>
      </c>
      <c r="AM28" s="1310">
        <v>0</v>
      </c>
      <c r="AN28" s="1310">
        <v>0</v>
      </c>
      <c r="AO28" s="1308">
        <v>0</v>
      </c>
      <c r="AP28" s="1310">
        <v>0</v>
      </c>
      <c r="AQ28" s="1310">
        <v>0</v>
      </c>
      <c r="AR28" s="1308">
        <v>0</v>
      </c>
      <c r="AS28" s="1310">
        <v>0</v>
      </c>
      <c r="AT28" s="1310">
        <v>0</v>
      </c>
      <c r="AU28" s="1308">
        <v>0</v>
      </c>
      <c r="AV28" s="1310">
        <v>0</v>
      </c>
      <c r="AW28" s="1310">
        <v>0</v>
      </c>
      <c r="AX28" s="1308">
        <v>0</v>
      </c>
      <c r="AY28" s="1310">
        <v>0</v>
      </c>
      <c r="AZ28" s="1310">
        <v>0</v>
      </c>
      <c r="BA28" s="1308">
        <v>0</v>
      </c>
      <c r="BB28" s="1310">
        <v>0</v>
      </c>
      <c r="BC28" s="1310">
        <v>0</v>
      </c>
      <c r="BD28" s="1308">
        <v>587226.32200000004</v>
      </c>
      <c r="BE28" s="1310">
        <v>144417.41306122448</v>
      </c>
      <c r="BF28" s="1311">
        <v>1117960.3160000001</v>
      </c>
      <c r="BG28" s="1306"/>
      <c r="BH28" s="1306"/>
    </row>
    <row r="29" spans="1:60" s="1301" customFormat="1" ht="10.199999999999999">
      <c r="A29" s="1307" t="s">
        <v>136</v>
      </c>
      <c r="B29" s="1308">
        <v>3947270.389</v>
      </c>
      <c r="C29" s="1310">
        <v>301441.68353741494</v>
      </c>
      <c r="D29" s="1310">
        <v>5055068.5769999996</v>
      </c>
      <c r="E29" s="1308">
        <v>16069.96</v>
      </c>
      <c r="F29" s="1310">
        <v>2480.4925170068022</v>
      </c>
      <c r="G29" s="1310">
        <v>25185.771000000001</v>
      </c>
      <c r="H29" s="1308">
        <v>1783174.9820000001</v>
      </c>
      <c r="I29" s="1310">
        <v>304686.04489795916</v>
      </c>
      <c r="J29" s="1310">
        <v>2902896.1970000002</v>
      </c>
      <c r="K29" s="1308">
        <v>55530.491999999998</v>
      </c>
      <c r="L29" s="1310">
        <v>17927.161088435372</v>
      </c>
      <c r="M29" s="1310">
        <v>121412.80899999999</v>
      </c>
      <c r="N29" s="1308">
        <v>331452.19099999999</v>
      </c>
      <c r="O29" s="1310">
        <v>51802.012789115644</v>
      </c>
      <c r="P29" s="1310">
        <v>521824.58899999998</v>
      </c>
      <c r="Q29" s="1308">
        <v>1261323.3640000001</v>
      </c>
      <c r="R29" s="1310">
        <v>225817.11809523808</v>
      </c>
      <c r="S29" s="1310">
        <v>2091201.273</v>
      </c>
      <c r="T29" s="1308">
        <v>30000</v>
      </c>
      <c r="U29" s="1310">
        <v>0</v>
      </c>
      <c r="V29" s="1310">
        <v>30000</v>
      </c>
      <c r="W29" s="1308">
        <v>649484.07900000003</v>
      </c>
      <c r="X29" s="1310">
        <v>146352.69034013603</v>
      </c>
      <c r="Y29" s="1310">
        <v>1187330.2169999999</v>
      </c>
      <c r="Z29" s="1308">
        <v>3086.9169999999999</v>
      </c>
      <c r="AA29" s="1310">
        <v>0</v>
      </c>
      <c r="AB29" s="1310">
        <v>3086.9169999999999</v>
      </c>
      <c r="AC29" s="1308">
        <v>28106.339</v>
      </c>
      <c r="AD29" s="1310">
        <v>2965.3357823129249</v>
      </c>
      <c r="AE29" s="1310">
        <v>39003.947999999997</v>
      </c>
      <c r="AF29" s="1308">
        <v>137.548</v>
      </c>
      <c r="AG29" s="1310">
        <v>0</v>
      </c>
      <c r="AH29" s="1310">
        <v>137.548</v>
      </c>
      <c r="AI29" s="1308">
        <v>85296.73</v>
      </c>
      <c r="AJ29" s="1310">
        <v>49305.247891156454</v>
      </c>
      <c r="AK29" s="1310">
        <v>266493.516</v>
      </c>
      <c r="AL29" s="1308">
        <v>0</v>
      </c>
      <c r="AM29" s="1310">
        <v>0</v>
      </c>
      <c r="AN29" s="1310">
        <v>0</v>
      </c>
      <c r="AO29" s="1308">
        <v>20661.286</v>
      </c>
      <c r="AP29" s="1310">
        <v>2648.2878911564626</v>
      </c>
      <c r="AQ29" s="1310">
        <v>30393.743999999999</v>
      </c>
      <c r="AR29" s="1308">
        <v>0</v>
      </c>
      <c r="AS29" s="1310">
        <v>0</v>
      </c>
      <c r="AT29" s="1310">
        <v>0</v>
      </c>
      <c r="AU29" s="1308">
        <v>0</v>
      </c>
      <c r="AV29" s="1310">
        <v>0</v>
      </c>
      <c r="AW29" s="1310">
        <v>0</v>
      </c>
      <c r="AX29" s="1308">
        <v>0</v>
      </c>
      <c r="AY29" s="1310">
        <v>0</v>
      </c>
      <c r="AZ29" s="1310">
        <v>0</v>
      </c>
      <c r="BA29" s="1308">
        <v>0</v>
      </c>
      <c r="BB29" s="1310">
        <v>0</v>
      </c>
      <c r="BC29" s="1310">
        <v>0</v>
      </c>
      <c r="BD29" s="1308">
        <v>8211594.2829999998</v>
      </c>
      <c r="BE29" s="1310">
        <v>1105426.0759183671</v>
      </c>
      <c r="BF29" s="1311">
        <v>12274035.112</v>
      </c>
      <c r="BG29" s="1306"/>
      <c r="BH29" s="1306"/>
    </row>
    <row r="30" spans="1:60" s="1301" customFormat="1" ht="10.199999999999999">
      <c r="A30" s="1307" t="s">
        <v>719</v>
      </c>
      <c r="B30" s="1308">
        <v>0</v>
      </c>
      <c r="C30" s="1310">
        <v>0</v>
      </c>
      <c r="D30" s="1310">
        <v>0</v>
      </c>
      <c r="E30" s="1308">
        <v>0</v>
      </c>
      <c r="F30" s="1310">
        <v>0</v>
      </c>
      <c r="G30" s="1310">
        <v>0</v>
      </c>
      <c r="H30" s="1308">
        <v>0</v>
      </c>
      <c r="I30" s="1310">
        <v>0</v>
      </c>
      <c r="J30" s="1310">
        <v>0</v>
      </c>
      <c r="K30" s="1308">
        <v>0</v>
      </c>
      <c r="L30" s="1310">
        <v>0</v>
      </c>
      <c r="M30" s="1310">
        <v>0</v>
      </c>
      <c r="N30" s="1308">
        <v>7103.1369999999997</v>
      </c>
      <c r="O30" s="1310">
        <v>2028.1091156462585</v>
      </c>
      <c r="P30" s="1310">
        <v>14556.438</v>
      </c>
      <c r="Q30" s="1308">
        <v>0</v>
      </c>
      <c r="R30" s="1310">
        <v>0</v>
      </c>
      <c r="S30" s="1310">
        <v>0</v>
      </c>
      <c r="T30" s="1308">
        <v>3972.0920000000001</v>
      </c>
      <c r="U30" s="1310">
        <v>523.53306122448976</v>
      </c>
      <c r="V30" s="1310">
        <v>5896.0770000000002</v>
      </c>
      <c r="W30" s="1308">
        <v>154.27199999999999</v>
      </c>
      <c r="X30" s="1310">
        <v>1928.3385034013604</v>
      </c>
      <c r="Y30" s="1310">
        <v>7240.9170000000004</v>
      </c>
      <c r="Z30" s="1308">
        <v>0</v>
      </c>
      <c r="AA30" s="1310">
        <v>0</v>
      </c>
      <c r="AB30" s="1310">
        <v>0</v>
      </c>
      <c r="AC30" s="1308">
        <v>0</v>
      </c>
      <c r="AD30" s="1310">
        <v>0</v>
      </c>
      <c r="AE30" s="1310">
        <v>0</v>
      </c>
      <c r="AF30" s="1308">
        <v>0</v>
      </c>
      <c r="AG30" s="1310">
        <v>0</v>
      </c>
      <c r="AH30" s="1310">
        <v>0</v>
      </c>
      <c r="AI30" s="1308">
        <v>0</v>
      </c>
      <c r="AJ30" s="1310">
        <v>0</v>
      </c>
      <c r="AK30" s="1310">
        <v>0</v>
      </c>
      <c r="AL30" s="1308">
        <v>0</v>
      </c>
      <c r="AM30" s="1310">
        <v>0</v>
      </c>
      <c r="AN30" s="1310">
        <v>0</v>
      </c>
      <c r="AO30" s="1308">
        <v>0</v>
      </c>
      <c r="AP30" s="1310">
        <v>0</v>
      </c>
      <c r="AQ30" s="1310">
        <v>0</v>
      </c>
      <c r="AR30" s="1308">
        <v>0</v>
      </c>
      <c r="AS30" s="1310">
        <v>0</v>
      </c>
      <c r="AT30" s="1310">
        <v>0</v>
      </c>
      <c r="AU30" s="1308">
        <v>0</v>
      </c>
      <c r="AV30" s="1310">
        <v>0</v>
      </c>
      <c r="AW30" s="1310">
        <v>0</v>
      </c>
      <c r="AX30" s="1308">
        <v>0</v>
      </c>
      <c r="AY30" s="1310">
        <v>0</v>
      </c>
      <c r="AZ30" s="1310">
        <v>0</v>
      </c>
      <c r="BA30" s="1308">
        <v>0</v>
      </c>
      <c r="BB30" s="1310">
        <v>0</v>
      </c>
      <c r="BC30" s="1310">
        <v>0</v>
      </c>
      <c r="BD30" s="1308">
        <v>11229.502</v>
      </c>
      <c r="BE30" s="1310">
        <v>4479.9809523809517</v>
      </c>
      <c r="BF30" s="1311">
        <v>27693.433000000001</v>
      </c>
      <c r="BG30" s="1306"/>
      <c r="BH30" s="1306"/>
    </row>
    <row r="31" spans="1:60" s="1301" customFormat="1" ht="10.199999999999999">
      <c r="A31" s="1307" t="s">
        <v>799</v>
      </c>
      <c r="B31" s="1308">
        <v>286184.44900000002</v>
      </c>
      <c r="C31" s="1310">
        <v>65236.9175510204</v>
      </c>
      <c r="D31" s="1310">
        <v>525930.12199999997</v>
      </c>
      <c r="E31" s="1308">
        <v>648.52800000000002</v>
      </c>
      <c r="F31" s="1310">
        <v>1634.9050340136052</v>
      </c>
      <c r="G31" s="1310">
        <v>6656.8050000000003</v>
      </c>
      <c r="H31" s="1308">
        <v>80278.17</v>
      </c>
      <c r="I31" s="1310">
        <v>56043.197006802722</v>
      </c>
      <c r="J31" s="1310">
        <v>286236.92</v>
      </c>
      <c r="K31" s="1308">
        <v>2109.027</v>
      </c>
      <c r="L31" s="1310">
        <v>2.6141496598639451</v>
      </c>
      <c r="M31" s="1310">
        <v>2118.634</v>
      </c>
      <c r="N31" s="1308">
        <v>29478.294999999998</v>
      </c>
      <c r="O31" s="1310">
        <v>23174.163537414966</v>
      </c>
      <c r="P31" s="1310">
        <v>114643.34699999999</v>
      </c>
      <c r="Q31" s="1308">
        <v>93759.081999999995</v>
      </c>
      <c r="R31" s="1310">
        <v>13467.557278911563</v>
      </c>
      <c r="S31" s="1310">
        <v>143252.35500000001</v>
      </c>
      <c r="T31" s="1308">
        <v>0</v>
      </c>
      <c r="U31" s="1310">
        <v>0</v>
      </c>
      <c r="V31" s="1310">
        <v>0</v>
      </c>
      <c r="W31" s="1308">
        <v>31423.64</v>
      </c>
      <c r="X31" s="1310">
        <v>6617.8108843537411</v>
      </c>
      <c r="Y31" s="1310">
        <v>55744.095999999998</v>
      </c>
      <c r="Z31" s="1308">
        <v>0</v>
      </c>
      <c r="AA31" s="1310">
        <v>0</v>
      </c>
      <c r="AB31" s="1310">
        <v>0</v>
      </c>
      <c r="AC31" s="1308">
        <v>0</v>
      </c>
      <c r="AD31" s="1310">
        <v>2339.1006802721085</v>
      </c>
      <c r="AE31" s="1310">
        <v>8596.1949999999997</v>
      </c>
      <c r="AF31" s="1308">
        <v>0</v>
      </c>
      <c r="AG31" s="1310">
        <v>0</v>
      </c>
      <c r="AH31" s="1310">
        <v>0</v>
      </c>
      <c r="AI31" s="1308">
        <v>5393.13</v>
      </c>
      <c r="AJ31" s="1310">
        <v>518.82993197278904</v>
      </c>
      <c r="AK31" s="1310">
        <v>7299.8310000000001</v>
      </c>
      <c r="AL31" s="1308">
        <v>0</v>
      </c>
      <c r="AM31" s="1310">
        <v>0</v>
      </c>
      <c r="AN31" s="1310">
        <v>0</v>
      </c>
      <c r="AO31" s="1308">
        <v>0</v>
      </c>
      <c r="AP31" s="1310">
        <v>0</v>
      </c>
      <c r="AQ31" s="1310">
        <v>0</v>
      </c>
      <c r="AR31" s="1308">
        <v>0</v>
      </c>
      <c r="AS31" s="1310">
        <v>0</v>
      </c>
      <c r="AT31" s="1310">
        <v>0</v>
      </c>
      <c r="AU31" s="1308">
        <v>0</v>
      </c>
      <c r="AV31" s="1310">
        <v>0</v>
      </c>
      <c r="AW31" s="1310">
        <v>0</v>
      </c>
      <c r="AX31" s="1308">
        <v>0</v>
      </c>
      <c r="AY31" s="1310">
        <v>0</v>
      </c>
      <c r="AZ31" s="1310">
        <v>0</v>
      </c>
      <c r="BA31" s="1308">
        <v>0</v>
      </c>
      <c r="BB31" s="1310">
        <v>0</v>
      </c>
      <c r="BC31" s="1310">
        <v>0</v>
      </c>
      <c r="BD31" s="1308">
        <v>529274.32400000002</v>
      </c>
      <c r="BE31" s="1310">
        <v>169035.09768707483</v>
      </c>
      <c r="BF31" s="1311">
        <v>1150478.308</v>
      </c>
      <c r="BG31" s="1306"/>
      <c r="BH31" s="1306"/>
    </row>
    <row r="32" spans="1:60" s="1301" customFormat="1" ht="10.199999999999999">
      <c r="A32" s="1307" t="s">
        <v>800</v>
      </c>
      <c r="B32" s="1308">
        <v>47531.531000000003</v>
      </c>
      <c r="C32" s="1310">
        <v>80714.792108843525</v>
      </c>
      <c r="D32" s="1310">
        <v>344158.39299999998</v>
      </c>
      <c r="E32" s="1308">
        <v>2190.0810000000001</v>
      </c>
      <c r="F32" s="1310">
        <v>2736.7684353741492</v>
      </c>
      <c r="G32" s="1310">
        <v>12247.705</v>
      </c>
      <c r="H32" s="1308">
        <v>52484.724000000002</v>
      </c>
      <c r="I32" s="1310">
        <v>72367.447619047613</v>
      </c>
      <c r="J32" s="1310">
        <v>318435.09499999997</v>
      </c>
      <c r="K32" s="1308">
        <v>10847.77</v>
      </c>
      <c r="L32" s="1310">
        <v>11221.795918367347</v>
      </c>
      <c r="M32" s="1310">
        <v>52087.87</v>
      </c>
      <c r="N32" s="1308">
        <v>26746.23</v>
      </c>
      <c r="O32" s="1310">
        <v>31006.042993197276</v>
      </c>
      <c r="P32" s="1310">
        <v>140693.43900000001</v>
      </c>
      <c r="Q32" s="1308">
        <v>38609.476000000002</v>
      </c>
      <c r="R32" s="1310">
        <v>26202.393741496599</v>
      </c>
      <c r="S32" s="1310">
        <v>134903.27299999999</v>
      </c>
      <c r="T32" s="1308">
        <v>215000</v>
      </c>
      <c r="U32" s="1310">
        <v>0</v>
      </c>
      <c r="V32" s="1310">
        <v>215000</v>
      </c>
      <c r="W32" s="1308">
        <v>13049.743</v>
      </c>
      <c r="X32" s="1310">
        <v>41049.912380952381</v>
      </c>
      <c r="Y32" s="1310">
        <v>163908.17199999999</v>
      </c>
      <c r="Z32" s="1308">
        <v>0</v>
      </c>
      <c r="AA32" s="1310">
        <v>0</v>
      </c>
      <c r="AB32" s="1310">
        <v>0</v>
      </c>
      <c r="AC32" s="1308">
        <v>760.35900000000004</v>
      </c>
      <c r="AD32" s="1310">
        <v>491.96489795918365</v>
      </c>
      <c r="AE32" s="1310">
        <v>2568.3310000000001</v>
      </c>
      <c r="AF32" s="1308">
        <v>0</v>
      </c>
      <c r="AG32" s="1310">
        <v>0</v>
      </c>
      <c r="AH32" s="1310">
        <v>0</v>
      </c>
      <c r="AI32" s="1308">
        <v>5036.8</v>
      </c>
      <c r="AJ32" s="1310">
        <v>277.6829931972789</v>
      </c>
      <c r="AK32" s="1310">
        <v>6057.2849999999999</v>
      </c>
      <c r="AL32" s="1308">
        <v>0</v>
      </c>
      <c r="AM32" s="1310">
        <v>0</v>
      </c>
      <c r="AN32" s="1310">
        <v>0</v>
      </c>
      <c r="AO32" s="1308">
        <v>0</v>
      </c>
      <c r="AP32" s="1310">
        <v>0</v>
      </c>
      <c r="AQ32" s="1310">
        <v>0</v>
      </c>
      <c r="AR32" s="1308">
        <v>0</v>
      </c>
      <c r="AS32" s="1310">
        <v>0</v>
      </c>
      <c r="AT32" s="1310">
        <v>0</v>
      </c>
      <c r="AU32" s="1308">
        <v>0</v>
      </c>
      <c r="AV32" s="1310">
        <v>0</v>
      </c>
      <c r="AW32" s="1310">
        <v>0</v>
      </c>
      <c r="AX32" s="1308">
        <v>0</v>
      </c>
      <c r="AY32" s="1310">
        <v>0</v>
      </c>
      <c r="AZ32" s="1310">
        <v>0</v>
      </c>
      <c r="BA32" s="1308">
        <v>0</v>
      </c>
      <c r="BB32" s="1310">
        <v>0</v>
      </c>
      <c r="BC32" s="1310">
        <v>0</v>
      </c>
      <c r="BD32" s="1308">
        <v>412256.71799999999</v>
      </c>
      <c r="BE32" s="1310">
        <v>266068.80190476187</v>
      </c>
      <c r="BF32" s="1311">
        <v>1390059.5660000001</v>
      </c>
      <c r="BG32" s="1306"/>
      <c r="BH32" s="1306"/>
    </row>
    <row r="33" spans="1:60" s="1301" customFormat="1" ht="10.199999999999999">
      <c r="A33" s="1307" t="s">
        <v>1138</v>
      </c>
      <c r="B33" s="1308">
        <v>196511.31599999999</v>
      </c>
      <c r="C33" s="1310">
        <v>24601.251972789112</v>
      </c>
      <c r="D33" s="1310">
        <v>286920.91700000002</v>
      </c>
      <c r="E33" s="1308">
        <v>2604.5059999999999</v>
      </c>
      <c r="F33" s="1310">
        <v>0</v>
      </c>
      <c r="G33" s="1310">
        <v>2604.5059999999999</v>
      </c>
      <c r="H33" s="1308">
        <v>521199.56800000003</v>
      </c>
      <c r="I33" s="1310">
        <v>65890.724897959182</v>
      </c>
      <c r="J33" s="1310">
        <v>763347.98199999996</v>
      </c>
      <c r="K33" s="1308">
        <v>130838.255</v>
      </c>
      <c r="L33" s="1310">
        <v>6962.8810884353734</v>
      </c>
      <c r="M33" s="1310">
        <v>156426.84299999999</v>
      </c>
      <c r="N33" s="1308">
        <v>98562.596999999994</v>
      </c>
      <c r="O33" s="1310">
        <v>0</v>
      </c>
      <c r="P33" s="1310">
        <v>98562.596999999994</v>
      </c>
      <c r="Q33" s="1308">
        <v>7839.2650000000003</v>
      </c>
      <c r="R33" s="1310">
        <v>111.70231292517005</v>
      </c>
      <c r="S33" s="1310">
        <v>8249.7710000000006</v>
      </c>
      <c r="T33" s="1308">
        <v>0</v>
      </c>
      <c r="U33" s="1310">
        <v>0</v>
      </c>
      <c r="V33" s="1310">
        <v>0</v>
      </c>
      <c r="W33" s="1308">
        <v>178752.152</v>
      </c>
      <c r="X33" s="1310">
        <v>23923.340136054419</v>
      </c>
      <c r="Y33" s="1310">
        <v>266670.42800000001</v>
      </c>
      <c r="Z33" s="1308">
        <v>0</v>
      </c>
      <c r="AA33" s="1310">
        <v>0</v>
      </c>
      <c r="AB33" s="1310">
        <v>0</v>
      </c>
      <c r="AC33" s="1308">
        <v>5691.6090000000004</v>
      </c>
      <c r="AD33" s="1310">
        <v>3197.9812244897957</v>
      </c>
      <c r="AE33" s="1310">
        <v>17444.190999999999</v>
      </c>
      <c r="AF33" s="1308">
        <v>0</v>
      </c>
      <c r="AG33" s="1310">
        <v>0</v>
      </c>
      <c r="AH33" s="1310">
        <v>0</v>
      </c>
      <c r="AI33" s="1308">
        <v>3003.8470000000002</v>
      </c>
      <c r="AJ33" s="1310">
        <v>498.38748299319724</v>
      </c>
      <c r="AK33" s="1310">
        <v>4835.4219999999996</v>
      </c>
      <c r="AL33" s="1308">
        <v>0</v>
      </c>
      <c r="AM33" s="1310">
        <v>0</v>
      </c>
      <c r="AN33" s="1310">
        <v>0</v>
      </c>
      <c r="AO33" s="1308">
        <v>0</v>
      </c>
      <c r="AP33" s="1310">
        <v>0</v>
      </c>
      <c r="AQ33" s="1310">
        <v>0</v>
      </c>
      <c r="AR33" s="1308">
        <v>0</v>
      </c>
      <c r="AS33" s="1310">
        <v>166.38748299319727</v>
      </c>
      <c r="AT33" s="1310">
        <v>611.47400000000005</v>
      </c>
      <c r="AU33" s="1308">
        <v>0</v>
      </c>
      <c r="AV33" s="1310">
        <v>0</v>
      </c>
      <c r="AW33" s="1310">
        <v>0</v>
      </c>
      <c r="AX33" s="1308">
        <v>0</v>
      </c>
      <c r="AY33" s="1310">
        <v>0</v>
      </c>
      <c r="AZ33" s="1310">
        <v>0</v>
      </c>
      <c r="BA33" s="1308">
        <v>0</v>
      </c>
      <c r="BB33" s="1310">
        <v>0</v>
      </c>
      <c r="BC33" s="1310">
        <v>0</v>
      </c>
      <c r="BD33" s="1308">
        <v>1145003.118</v>
      </c>
      <c r="BE33" s="1310">
        <v>125352.65714285713</v>
      </c>
      <c r="BF33" s="1311">
        <v>1605674.1340000001</v>
      </c>
      <c r="BG33" s="1306"/>
      <c r="BH33" s="1306"/>
    </row>
    <row r="34" spans="1:60" s="1301" customFormat="1" ht="10.199999999999999">
      <c r="A34" s="1302" t="s">
        <v>1139</v>
      </c>
      <c r="B34" s="1303">
        <v>7737090.6459999997</v>
      </c>
      <c r="C34" s="1304">
        <v>168377.56653061224</v>
      </c>
      <c r="D34" s="1305">
        <v>8355878.2029999997</v>
      </c>
      <c r="E34" s="1303">
        <v>16035.332</v>
      </c>
      <c r="F34" s="1304">
        <v>3701.8930612244894</v>
      </c>
      <c r="G34" s="1305">
        <v>29639.79</v>
      </c>
      <c r="H34" s="1303">
        <v>17547620.901000001</v>
      </c>
      <c r="I34" s="1304">
        <v>499962.76897959178</v>
      </c>
      <c r="J34" s="1305">
        <v>19384984.078000002</v>
      </c>
      <c r="K34" s="1303">
        <v>233260.89600000001</v>
      </c>
      <c r="L34" s="1304">
        <v>22868.114829931972</v>
      </c>
      <c r="M34" s="1305">
        <v>317301.21899999998</v>
      </c>
      <c r="N34" s="1303">
        <v>280194.38400000002</v>
      </c>
      <c r="O34" s="1304">
        <v>85297.731428571424</v>
      </c>
      <c r="P34" s="1305">
        <v>593663.54700000002</v>
      </c>
      <c r="Q34" s="1303">
        <v>4797600.3140000002</v>
      </c>
      <c r="R34" s="1304">
        <v>213125.34095238094</v>
      </c>
      <c r="S34" s="1305">
        <v>5580835.9419999998</v>
      </c>
      <c r="T34" s="1303">
        <v>22107.866000000002</v>
      </c>
      <c r="U34" s="1304">
        <v>66.288707482993189</v>
      </c>
      <c r="V34" s="1305">
        <v>22351.476999999999</v>
      </c>
      <c r="W34" s="1303">
        <v>1752715.2450000001</v>
      </c>
      <c r="X34" s="1304">
        <v>32435.815782312926</v>
      </c>
      <c r="Y34" s="1305">
        <v>1871916.8689999999</v>
      </c>
      <c r="Z34" s="1303">
        <v>8863212.8809999991</v>
      </c>
      <c r="AA34" s="1304">
        <v>1617.9589115646256</v>
      </c>
      <c r="AB34" s="1305">
        <v>8869158.8809999991</v>
      </c>
      <c r="AC34" s="1303">
        <v>4687.0330000000004</v>
      </c>
      <c r="AD34" s="1304">
        <v>103.68108843537415</v>
      </c>
      <c r="AE34" s="1305">
        <v>5068.0609999999997</v>
      </c>
      <c r="AF34" s="1303">
        <v>4339.7619999999997</v>
      </c>
      <c r="AG34" s="1304">
        <v>0</v>
      </c>
      <c r="AH34" s="1305">
        <v>4339.7619999999997</v>
      </c>
      <c r="AI34" s="1303">
        <v>0</v>
      </c>
      <c r="AJ34" s="1304">
        <v>12.908843537414965</v>
      </c>
      <c r="AK34" s="1305">
        <v>47.44</v>
      </c>
      <c r="AL34" s="1303">
        <v>0</v>
      </c>
      <c r="AM34" s="1304">
        <v>0</v>
      </c>
      <c r="AN34" s="1305">
        <v>0</v>
      </c>
      <c r="AO34" s="1303">
        <v>8070.7539999999999</v>
      </c>
      <c r="AP34" s="1304">
        <v>32.340680272108841</v>
      </c>
      <c r="AQ34" s="1305">
        <v>8189.607</v>
      </c>
      <c r="AR34" s="1303">
        <v>0</v>
      </c>
      <c r="AS34" s="1304">
        <v>0</v>
      </c>
      <c r="AT34" s="1305">
        <v>0</v>
      </c>
      <c r="AU34" s="1303">
        <v>0</v>
      </c>
      <c r="AV34" s="1304">
        <v>0</v>
      </c>
      <c r="AW34" s="1305">
        <v>0</v>
      </c>
      <c r="AX34" s="1303">
        <v>0</v>
      </c>
      <c r="AY34" s="1304">
        <v>0</v>
      </c>
      <c r="AZ34" s="1305">
        <v>0</v>
      </c>
      <c r="BA34" s="1303">
        <v>1846820.9639999999</v>
      </c>
      <c r="BB34" s="1304">
        <v>0</v>
      </c>
      <c r="BC34" s="1305">
        <v>1846820.9639999999</v>
      </c>
      <c r="BD34" s="1303">
        <v>43113756.983000003</v>
      </c>
      <c r="BE34" s="1304">
        <v>1027602.4117006802</v>
      </c>
      <c r="BF34" s="1305">
        <v>46890195.847000003</v>
      </c>
      <c r="BG34" s="1306"/>
      <c r="BH34" s="1306"/>
    </row>
    <row r="35" spans="1:60" s="1301" customFormat="1" ht="10.199999999999999">
      <c r="A35" s="1307" t="s">
        <v>1133</v>
      </c>
      <c r="B35" s="1308">
        <v>298.73200000000003</v>
      </c>
      <c r="C35" s="1309">
        <v>9.8489795918367342</v>
      </c>
      <c r="D35" s="1310">
        <v>334.928</v>
      </c>
      <c r="E35" s="1308">
        <v>26.562000000000001</v>
      </c>
      <c r="F35" s="1309">
        <v>0.89142857142857135</v>
      </c>
      <c r="G35" s="1310">
        <v>29.838999999999999</v>
      </c>
      <c r="H35" s="1308">
        <v>171957.60399999999</v>
      </c>
      <c r="I35" s="1309">
        <v>4854.528707482993</v>
      </c>
      <c r="J35" s="1310">
        <v>189797.997</v>
      </c>
      <c r="K35" s="1308">
        <v>1138.1500000000001</v>
      </c>
      <c r="L35" s="1309">
        <v>50.57360544217687</v>
      </c>
      <c r="M35" s="1310">
        <v>1324.009</v>
      </c>
      <c r="N35" s="1308">
        <v>8595.0130000000008</v>
      </c>
      <c r="O35" s="1309">
        <v>2176.4122448979588</v>
      </c>
      <c r="P35" s="1310">
        <v>16593.329000000002</v>
      </c>
      <c r="Q35" s="1308">
        <v>1383.797</v>
      </c>
      <c r="R35" s="1309">
        <v>73.823945578231289</v>
      </c>
      <c r="S35" s="1310">
        <v>1655.1010000000001</v>
      </c>
      <c r="T35" s="1308">
        <v>0</v>
      </c>
      <c r="U35" s="1309">
        <v>0</v>
      </c>
      <c r="V35" s="1310">
        <v>0</v>
      </c>
      <c r="W35" s="1308">
        <v>520.98400000000004</v>
      </c>
      <c r="X35" s="1309">
        <v>423.34829931972786</v>
      </c>
      <c r="Y35" s="1310">
        <v>2076.7890000000002</v>
      </c>
      <c r="Z35" s="1308">
        <v>0</v>
      </c>
      <c r="AA35" s="1309">
        <v>0</v>
      </c>
      <c r="AB35" s="1310">
        <v>0</v>
      </c>
      <c r="AC35" s="1308">
        <v>0</v>
      </c>
      <c r="AD35" s="1309">
        <v>0</v>
      </c>
      <c r="AE35" s="1310">
        <v>0</v>
      </c>
      <c r="AF35" s="1308">
        <v>0</v>
      </c>
      <c r="AG35" s="1309">
        <v>0</v>
      </c>
      <c r="AH35" s="1310">
        <v>0</v>
      </c>
      <c r="AI35" s="1308">
        <v>0</v>
      </c>
      <c r="AJ35" s="1309">
        <v>0</v>
      </c>
      <c r="AK35" s="1310">
        <v>0</v>
      </c>
      <c r="AL35" s="1308">
        <v>0</v>
      </c>
      <c r="AM35" s="1309">
        <v>0</v>
      </c>
      <c r="AN35" s="1310">
        <v>0</v>
      </c>
      <c r="AO35" s="1308">
        <v>0</v>
      </c>
      <c r="AP35" s="1309">
        <v>0</v>
      </c>
      <c r="AQ35" s="1310">
        <v>0</v>
      </c>
      <c r="AR35" s="1308">
        <v>0</v>
      </c>
      <c r="AS35" s="1309">
        <v>0</v>
      </c>
      <c r="AT35" s="1310">
        <v>0</v>
      </c>
      <c r="AU35" s="1308">
        <v>0</v>
      </c>
      <c r="AV35" s="1309">
        <v>0</v>
      </c>
      <c r="AW35" s="1310">
        <v>0</v>
      </c>
      <c r="AX35" s="1308">
        <v>0</v>
      </c>
      <c r="AY35" s="1309">
        <v>0</v>
      </c>
      <c r="AZ35" s="1310">
        <v>0</v>
      </c>
      <c r="BA35" s="1308">
        <v>0</v>
      </c>
      <c r="BB35" s="1309">
        <v>0</v>
      </c>
      <c r="BC35" s="1310">
        <v>0</v>
      </c>
      <c r="BD35" s="1308">
        <v>183920.84599999999</v>
      </c>
      <c r="BE35" s="1309">
        <v>7589.4280272108845</v>
      </c>
      <c r="BF35" s="1311">
        <v>211811.99400000001</v>
      </c>
      <c r="BG35" s="1306"/>
      <c r="BH35" s="1306"/>
    </row>
    <row r="36" spans="1:60" s="1301" customFormat="1" ht="10.199999999999999">
      <c r="A36" s="1307" t="s">
        <v>798</v>
      </c>
      <c r="B36" s="1308">
        <v>204777.08100000001</v>
      </c>
      <c r="C36" s="1310">
        <v>1956.3627210884351</v>
      </c>
      <c r="D36" s="1310">
        <v>211966.71400000001</v>
      </c>
      <c r="E36" s="1308">
        <v>0</v>
      </c>
      <c r="F36" s="1310">
        <v>0</v>
      </c>
      <c r="G36" s="1310">
        <v>0</v>
      </c>
      <c r="H36" s="1308">
        <v>175249.32</v>
      </c>
      <c r="I36" s="1310">
        <v>931.9153741496599</v>
      </c>
      <c r="J36" s="1310">
        <v>178674.11</v>
      </c>
      <c r="K36" s="1308">
        <v>246.20400000000001</v>
      </c>
      <c r="L36" s="1310">
        <v>33.994557823129249</v>
      </c>
      <c r="M36" s="1310">
        <v>371.13400000000001</v>
      </c>
      <c r="N36" s="1308">
        <v>2601.2190000000001</v>
      </c>
      <c r="O36" s="1310">
        <v>84.448435374149653</v>
      </c>
      <c r="P36" s="1310">
        <v>2911.5680000000002</v>
      </c>
      <c r="Q36" s="1308">
        <v>586.71299999999997</v>
      </c>
      <c r="R36" s="1310">
        <v>133.22448979591837</v>
      </c>
      <c r="S36" s="1310">
        <v>1076.3130000000001</v>
      </c>
      <c r="T36" s="1308">
        <v>107.866</v>
      </c>
      <c r="U36" s="1310">
        <v>66.288707482993189</v>
      </c>
      <c r="V36" s="1310">
        <v>351.47699999999998</v>
      </c>
      <c r="W36" s="1308">
        <v>104.446</v>
      </c>
      <c r="X36" s="1310">
        <v>42.763265306122449</v>
      </c>
      <c r="Y36" s="1310">
        <v>261.601</v>
      </c>
      <c r="Z36" s="1308">
        <v>0</v>
      </c>
      <c r="AA36" s="1310">
        <v>0</v>
      </c>
      <c r="AB36" s="1310">
        <v>0</v>
      </c>
      <c r="AC36" s="1308">
        <v>0</v>
      </c>
      <c r="AD36" s="1310">
        <v>0</v>
      </c>
      <c r="AE36" s="1310">
        <v>0</v>
      </c>
      <c r="AF36" s="1308">
        <v>0</v>
      </c>
      <c r="AG36" s="1310">
        <v>0</v>
      </c>
      <c r="AH36" s="1310">
        <v>0</v>
      </c>
      <c r="AI36" s="1308">
        <v>0</v>
      </c>
      <c r="AJ36" s="1310">
        <v>0</v>
      </c>
      <c r="AK36" s="1310">
        <v>0</v>
      </c>
      <c r="AL36" s="1308">
        <v>0</v>
      </c>
      <c r="AM36" s="1310">
        <v>0</v>
      </c>
      <c r="AN36" s="1310">
        <v>0</v>
      </c>
      <c r="AO36" s="1308">
        <v>0</v>
      </c>
      <c r="AP36" s="1310">
        <v>0</v>
      </c>
      <c r="AQ36" s="1310">
        <v>0</v>
      </c>
      <c r="AR36" s="1308">
        <v>0</v>
      </c>
      <c r="AS36" s="1310">
        <v>0</v>
      </c>
      <c r="AT36" s="1310">
        <v>0</v>
      </c>
      <c r="AU36" s="1308">
        <v>0</v>
      </c>
      <c r="AV36" s="1310">
        <v>0</v>
      </c>
      <c r="AW36" s="1310">
        <v>0</v>
      </c>
      <c r="AX36" s="1308">
        <v>0</v>
      </c>
      <c r="AY36" s="1310">
        <v>0</v>
      </c>
      <c r="AZ36" s="1310">
        <v>0</v>
      </c>
      <c r="BA36" s="1308">
        <v>0</v>
      </c>
      <c r="BB36" s="1310">
        <v>0</v>
      </c>
      <c r="BC36" s="1310">
        <v>0</v>
      </c>
      <c r="BD36" s="1308">
        <v>383672.85100000002</v>
      </c>
      <c r="BE36" s="1310">
        <v>3248.9983673469383</v>
      </c>
      <c r="BF36" s="1311">
        <v>395612.92099999997</v>
      </c>
      <c r="BG36" s="1306"/>
      <c r="BH36" s="1306"/>
    </row>
    <row r="37" spans="1:60" s="1301" customFormat="1" ht="10.199999999999999">
      <c r="A37" s="1307" t="s">
        <v>126</v>
      </c>
      <c r="B37" s="1308">
        <v>15210.939</v>
      </c>
      <c r="C37" s="1310">
        <v>1732.3842176870746</v>
      </c>
      <c r="D37" s="1310">
        <v>21577.451000000001</v>
      </c>
      <c r="E37" s="1308">
        <v>255.36500000000001</v>
      </c>
      <c r="F37" s="1310">
        <v>165.33632653061224</v>
      </c>
      <c r="G37" s="1310">
        <v>862.97699999999998</v>
      </c>
      <c r="H37" s="1308">
        <v>396406.6</v>
      </c>
      <c r="I37" s="1310">
        <v>73853.491700680272</v>
      </c>
      <c r="J37" s="1310">
        <v>667818.18299999996</v>
      </c>
      <c r="K37" s="1308">
        <v>2838.5459999999998</v>
      </c>
      <c r="L37" s="1310">
        <v>401.69197278911565</v>
      </c>
      <c r="M37" s="1310">
        <v>4314.7640000000001</v>
      </c>
      <c r="N37" s="1308">
        <v>9425.5460000000003</v>
      </c>
      <c r="O37" s="1310">
        <v>3023.3129251700675</v>
      </c>
      <c r="P37" s="1310">
        <v>20536.222000000002</v>
      </c>
      <c r="Q37" s="1308">
        <v>26452.429</v>
      </c>
      <c r="R37" s="1310">
        <v>4934.0253061224494</v>
      </c>
      <c r="S37" s="1310">
        <v>44584.972000000002</v>
      </c>
      <c r="T37" s="1308">
        <v>0</v>
      </c>
      <c r="U37" s="1310">
        <v>0</v>
      </c>
      <c r="V37" s="1310">
        <v>0</v>
      </c>
      <c r="W37" s="1308">
        <v>52306.146999999997</v>
      </c>
      <c r="X37" s="1310">
        <v>4648.2897959183674</v>
      </c>
      <c r="Y37" s="1310">
        <v>69388.611999999994</v>
      </c>
      <c r="Z37" s="1308">
        <v>0</v>
      </c>
      <c r="AA37" s="1310">
        <v>0</v>
      </c>
      <c r="AB37" s="1310">
        <v>0</v>
      </c>
      <c r="AC37" s="1308">
        <v>0</v>
      </c>
      <c r="AD37" s="1310">
        <v>0</v>
      </c>
      <c r="AE37" s="1310">
        <v>0</v>
      </c>
      <c r="AF37" s="1308">
        <v>0</v>
      </c>
      <c r="AG37" s="1310">
        <v>0</v>
      </c>
      <c r="AH37" s="1310">
        <v>0</v>
      </c>
      <c r="AI37" s="1308">
        <v>0</v>
      </c>
      <c r="AJ37" s="1310">
        <v>0</v>
      </c>
      <c r="AK37" s="1310">
        <v>0</v>
      </c>
      <c r="AL37" s="1308">
        <v>0</v>
      </c>
      <c r="AM37" s="1310">
        <v>0</v>
      </c>
      <c r="AN37" s="1310">
        <v>0</v>
      </c>
      <c r="AO37" s="1308">
        <v>0</v>
      </c>
      <c r="AP37" s="1310">
        <v>0</v>
      </c>
      <c r="AQ37" s="1310">
        <v>0</v>
      </c>
      <c r="AR37" s="1308">
        <v>0</v>
      </c>
      <c r="AS37" s="1310">
        <v>0</v>
      </c>
      <c r="AT37" s="1310">
        <v>0</v>
      </c>
      <c r="AU37" s="1308">
        <v>0</v>
      </c>
      <c r="AV37" s="1310">
        <v>0</v>
      </c>
      <c r="AW37" s="1310">
        <v>0</v>
      </c>
      <c r="AX37" s="1308">
        <v>0</v>
      </c>
      <c r="AY37" s="1310">
        <v>0</v>
      </c>
      <c r="AZ37" s="1310">
        <v>0</v>
      </c>
      <c r="BA37" s="1308">
        <v>0</v>
      </c>
      <c r="BB37" s="1310">
        <v>0</v>
      </c>
      <c r="BC37" s="1310">
        <v>0</v>
      </c>
      <c r="BD37" s="1308">
        <v>502895.57500000001</v>
      </c>
      <c r="BE37" s="1310">
        <v>88758.533061224487</v>
      </c>
      <c r="BF37" s="1311">
        <v>829083.18400000001</v>
      </c>
      <c r="BG37" s="1306"/>
      <c r="BH37" s="1306"/>
    </row>
    <row r="38" spans="1:60" s="1301" customFormat="1" ht="10.199999999999999">
      <c r="A38" s="1307" t="s">
        <v>136</v>
      </c>
      <c r="B38" s="1308">
        <v>7182480.7970000003</v>
      </c>
      <c r="C38" s="1310">
        <v>123962.32761904762</v>
      </c>
      <c r="D38" s="1310">
        <v>7638042.352</v>
      </c>
      <c r="E38" s="1308">
        <v>14381.609</v>
      </c>
      <c r="F38" s="1310">
        <v>1657.9619047619046</v>
      </c>
      <c r="G38" s="1310">
        <v>20474.618999999999</v>
      </c>
      <c r="H38" s="1308">
        <v>16731013.757999999</v>
      </c>
      <c r="I38" s="1310">
        <v>316447.59292517009</v>
      </c>
      <c r="J38" s="1310">
        <v>17893958.662999999</v>
      </c>
      <c r="K38" s="1308">
        <v>135771.701</v>
      </c>
      <c r="L38" s="1310">
        <v>11701.66530612245</v>
      </c>
      <c r="M38" s="1310">
        <v>178775.32199999999</v>
      </c>
      <c r="N38" s="1308">
        <v>208403.45199999999</v>
      </c>
      <c r="O38" s="1310">
        <v>53447.649251700677</v>
      </c>
      <c r="P38" s="1310">
        <v>404823.56400000001</v>
      </c>
      <c r="Q38" s="1308">
        <v>4676553.0520000001</v>
      </c>
      <c r="R38" s="1310">
        <v>189754.83591836735</v>
      </c>
      <c r="S38" s="1310">
        <v>5373902.0750000002</v>
      </c>
      <c r="T38" s="1308">
        <v>22000</v>
      </c>
      <c r="U38" s="1310">
        <v>0</v>
      </c>
      <c r="V38" s="1310">
        <v>22000</v>
      </c>
      <c r="W38" s="1308">
        <v>1693971.1880000001</v>
      </c>
      <c r="X38" s="1310">
        <v>25444.573605442176</v>
      </c>
      <c r="Y38" s="1310">
        <v>1787479.997</v>
      </c>
      <c r="Z38" s="1308">
        <v>8863212.8809999991</v>
      </c>
      <c r="AA38" s="1310">
        <v>1617.9589115646256</v>
      </c>
      <c r="AB38" s="1310">
        <v>8869158.8809999991</v>
      </c>
      <c r="AC38" s="1308">
        <v>4687.0330000000004</v>
      </c>
      <c r="AD38" s="1310">
        <v>99.843537414965979</v>
      </c>
      <c r="AE38" s="1310">
        <v>5053.9579999999996</v>
      </c>
      <c r="AF38" s="1308">
        <v>4339.7619999999997</v>
      </c>
      <c r="AG38" s="1310">
        <v>0</v>
      </c>
      <c r="AH38" s="1310">
        <v>4339.7619999999997</v>
      </c>
      <c r="AI38" s="1308">
        <v>0</v>
      </c>
      <c r="AJ38" s="1310">
        <v>0</v>
      </c>
      <c r="AK38" s="1310">
        <v>0</v>
      </c>
      <c r="AL38" s="1308">
        <v>0</v>
      </c>
      <c r="AM38" s="1310">
        <v>0</v>
      </c>
      <c r="AN38" s="1310">
        <v>0</v>
      </c>
      <c r="AO38" s="1308">
        <v>8070.7539999999999</v>
      </c>
      <c r="AP38" s="1310">
        <v>32.340680272108841</v>
      </c>
      <c r="AQ38" s="1310">
        <v>8189.607</v>
      </c>
      <c r="AR38" s="1308">
        <v>0</v>
      </c>
      <c r="AS38" s="1310">
        <v>0</v>
      </c>
      <c r="AT38" s="1310">
        <v>0</v>
      </c>
      <c r="AU38" s="1308">
        <v>0</v>
      </c>
      <c r="AV38" s="1310">
        <v>0</v>
      </c>
      <c r="AW38" s="1310">
        <v>0</v>
      </c>
      <c r="AX38" s="1308">
        <v>0</v>
      </c>
      <c r="AY38" s="1310">
        <v>0</v>
      </c>
      <c r="AZ38" s="1310">
        <v>0</v>
      </c>
      <c r="BA38" s="1308">
        <v>1846820.9639999999</v>
      </c>
      <c r="BB38" s="1310">
        <v>0</v>
      </c>
      <c r="BC38" s="1310">
        <v>1846820.9639999999</v>
      </c>
      <c r="BD38" s="1308">
        <v>41391706.956</v>
      </c>
      <c r="BE38" s="1310">
        <v>724166.75156462577</v>
      </c>
      <c r="BF38" s="1311">
        <v>44053019.767999999</v>
      </c>
      <c r="BG38" s="1306"/>
      <c r="BH38" s="1306"/>
    </row>
    <row r="39" spans="1:60" s="1301" customFormat="1" ht="10.199999999999999">
      <c r="A39" s="1307" t="s">
        <v>719</v>
      </c>
      <c r="B39" s="1308">
        <v>0</v>
      </c>
      <c r="C39" s="1310">
        <v>0</v>
      </c>
      <c r="D39" s="1310">
        <v>0</v>
      </c>
      <c r="E39" s="1308">
        <v>0</v>
      </c>
      <c r="F39" s="1310">
        <v>0</v>
      </c>
      <c r="G39" s="1310">
        <v>0</v>
      </c>
      <c r="H39" s="1308">
        <v>0</v>
      </c>
      <c r="I39" s="1310">
        <v>0</v>
      </c>
      <c r="J39" s="1310">
        <v>0</v>
      </c>
      <c r="K39" s="1308">
        <v>1057.377</v>
      </c>
      <c r="L39" s="1310">
        <v>11.309659863945578</v>
      </c>
      <c r="M39" s="1310">
        <v>1098.941</v>
      </c>
      <c r="N39" s="1308">
        <v>11206.751</v>
      </c>
      <c r="O39" s="1310">
        <v>1373.7444897959183</v>
      </c>
      <c r="P39" s="1310">
        <v>16255.263000000001</v>
      </c>
      <c r="Q39" s="1308">
        <v>0</v>
      </c>
      <c r="R39" s="1310">
        <v>0</v>
      </c>
      <c r="S39" s="1310">
        <v>0</v>
      </c>
      <c r="T39" s="1308">
        <v>0</v>
      </c>
      <c r="U39" s="1310">
        <v>0</v>
      </c>
      <c r="V39" s="1310">
        <v>0</v>
      </c>
      <c r="W39" s="1308">
        <v>1613.1859999999999</v>
      </c>
      <c r="X39" s="1310">
        <v>0</v>
      </c>
      <c r="Y39" s="1310">
        <v>1613.1859999999999</v>
      </c>
      <c r="Z39" s="1308">
        <v>0</v>
      </c>
      <c r="AA39" s="1310">
        <v>0</v>
      </c>
      <c r="AB39" s="1310">
        <v>0</v>
      </c>
      <c r="AC39" s="1308">
        <v>0</v>
      </c>
      <c r="AD39" s="1310">
        <v>0</v>
      </c>
      <c r="AE39" s="1310">
        <v>0</v>
      </c>
      <c r="AF39" s="1308">
        <v>0</v>
      </c>
      <c r="AG39" s="1310">
        <v>0</v>
      </c>
      <c r="AH39" s="1310">
        <v>0</v>
      </c>
      <c r="AI39" s="1308">
        <v>0</v>
      </c>
      <c r="AJ39" s="1310">
        <v>0</v>
      </c>
      <c r="AK39" s="1310">
        <v>0</v>
      </c>
      <c r="AL39" s="1308">
        <v>0</v>
      </c>
      <c r="AM39" s="1310">
        <v>0</v>
      </c>
      <c r="AN39" s="1310">
        <v>0</v>
      </c>
      <c r="AO39" s="1308">
        <v>0</v>
      </c>
      <c r="AP39" s="1310">
        <v>0</v>
      </c>
      <c r="AQ39" s="1310">
        <v>0</v>
      </c>
      <c r="AR39" s="1308">
        <v>0</v>
      </c>
      <c r="AS39" s="1310">
        <v>0</v>
      </c>
      <c r="AT39" s="1310">
        <v>0</v>
      </c>
      <c r="AU39" s="1308">
        <v>0</v>
      </c>
      <c r="AV39" s="1310">
        <v>0</v>
      </c>
      <c r="AW39" s="1310">
        <v>0</v>
      </c>
      <c r="AX39" s="1308">
        <v>0</v>
      </c>
      <c r="AY39" s="1310">
        <v>0</v>
      </c>
      <c r="AZ39" s="1310">
        <v>0</v>
      </c>
      <c r="BA39" s="1308">
        <v>0</v>
      </c>
      <c r="BB39" s="1310">
        <v>0</v>
      </c>
      <c r="BC39" s="1310">
        <v>0</v>
      </c>
      <c r="BD39" s="1308">
        <v>13877.316000000001</v>
      </c>
      <c r="BE39" s="1310">
        <v>1385.0541496598637</v>
      </c>
      <c r="BF39" s="1311">
        <v>18967.391</v>
      </c>
      <c r="BG39" s="1306"/>
      <c r="BH39" s="1306"/>
    </row>
    <row r="40" spans="1:60" s="1301" customFormat="1" ht="10.199999999999999">
      <c r="A40" s="1307" t="s">
        <v>799</v>
      </c>
      <c r="B40" s="1308">
        <v>201441.07199999999</v>
      </c>
      <c r="C40" s="1310">
        <v>19112.668027210882</v>
      </c>
      <c r="D40" s="1310">
        <v>271680.12800000003</v>
      </c>
      <c r="E40" s="1308">
        <v>649.077</v>
      </c>
      <c r="F40" s="1310">
        <v>43.950748299319727</v>
      </c>
      <c r="G40" s="1310">
        <v>810.59699999999998</v>
      </c>
      <c r="H40" s="1308">
        <v>49085.095000000001</v>
      </c>
      <c r="I40" s="1310">
        <v>51815.018503401356</v>
      </c>
      <c r="J40" s="1310">
        <v>239505.288</v>
      </c>
      <c r="K40" s="1308">
        <v>8378.1710000000003</v>
      </c>
      <c r="L40" s="1310">
        <v>541.91020408163263</v>
      </c>
      <c r="M40" s="1310">
        <v>10369.691000000001</v>
      </c>
      <c r="N40" s="1308">
        <v>24203.177</v>
      </c>
      <c r="O40" s="1310">
        <v>15650.671836734691</v>
      </c>
      <c r="P40" s="1310">
        <v>81719.395999999993</v>
      </c>
      <c r="Q40" s="1308">
        <v>67119.81</v>
      </c>
      <c r="R40" s="1310">
        <v>7506.0293877551012</v>
      </c>
      <c r="S40" s="1310">
        <v>94704.468999999997</v>
      </c>
      <c r="T40" s="1308">
        <v>0</v>
      </c>
      <c r="U40" s="1310">
        <v>0</v>
      </c>
      <c r="V40" s="1310">
        <v>0</v>
      </c>
      <c r="W40" s="1308">
        <v>3977.8919999999998</v>
      </c>
      <c r="X40" s="1310">
        <v>166.49959183673468</v>
      </c>
      <c r="Y40" s="1310">
        <v>4589.7790000000005</v>
      </c>
      <c r="Z40" s="1308">
        <v>0</v>
      </c>
      <c r="AA40" s="1310">
        <v>0</v>
      </c>
      <c r="AB40" s="1310">
        <v>0</v>
      </c>
      <c r="AC40" s="1308">
        <v>0</v>
      </c>
      <c r="AD40" s="1310">
        <v>0</v>
      </c>
      <c r="AE40" s="1310">
        <v>0</v>
      </c>
      <c r="AF40" s="1308">
        <v>0</v>
      </c>
      <c r="AG40" s="1310">
        <v>0</v>
      </c>
      <c r="AH40" s="1310">
        <v>0</v>
      </c>
      <c r="AI40" s="1308">
        <v>0</v>
      </c>
      <c r="AJ40" s="1310">
        <v>12.908843537414965</v>
      </c>
      <c r="AK40" s="1310">
        <v>47.44</v>
      </c>
      <c r="AL40" s="1308">
        <v>0</v>
      </c>
      <c r="AM40" s="1310">
        <v>0</v>
      </c>
      <c r="AN40" s="1310">
        <v>0</v>
      </c>
      <c r="AO40" s="1308">
        <v>0</v>
      </c>
      <c r="AP40" s="1310">
        <v>0</v>
      </c>
      <c r="AQ40" s="1310">
        <v>0</v>
      </c>
      <c r="AR40" s="1308">
        <v>0</v>
      </c>
      <c r="AS40" s="1310">
        <v>0</v>
      </c>
      <c r="AT40" s="1310">
        <v>0</v>
      </c>
      <c r="AU40" s="1308">
        <v>0</v>
      </c>
      <c r="AV40" s="1310">
        <v>0</v>
      </c>
      <c r="AW40" s="1310">
        <v>0</v>
      </c>
      <c r="AX40" s="1308">
        <v>0</v>
      </c>
      <c r="AY40" s="1310">
        <v>0</v>
      </c>
      <c r="AZ40" s="1310">
        <v>0</v>
      </c>
      <c r="BA40" s="1308">
        <v>0</v>
      </c>
      <c r="BB40" s="1310">
        <v>0</v>
      </c>
      <c r="BC40" s="1310">
        <v>0</v>
      </c>
      <c r="BD40" s="1308">
        <v>354854.29800000001</v>
      </c>
      <c r="BE40" s="1310">
        <v>94849.657959183678</v>
      </c>
      <c r="BF40" s="1311">
        <v>703426.79099999997</v>
      </c>
      <c r="BG40" s="1306"/>
      <c r="BH40" s="1306"/>
    </row>
    <row r="41" spans="1:60" s="1301" customFormat="1" ht="10.199999999999999">
      <c r="A41" s="1307" t="s">
        <v>800</v>
      </c>
      <c r="B41" s="1308">
        <v>3814.0360000000001</v>
      </c>
      <c r="C41" s="1310">
        <v>8954.0068027210873</v>
      </c>
      <c r="D41" s="1310">
        <v>36720.010999999999</v>
      </c>
      <c r="E41" s="1308">
        <v>116.971</v>
      </c>
      <c r="F41" s="1310">
        <v>1593.7523809523809</v>
      </c>
      <c r="G41" s="1310">
        <v>5974.0110000000004</v>
      </c>
      <c r="H41" s="1308">
        <v>8353.3359999999993</v>
      </c>
      <c r="I41" s="1310">
        <v>50181.937687074831</v>
      </c>
      <c r="J41" s="1310">
        <v>192771.95800000001</v>
      </c>
      <c r="K41" s="1308">
        <v>2718.87</v>
      </c>
      <c r="L41" s="1310">
        <v>6118.2813605442179</v>
      </c>
      <c r="M41" s="1310">
        <v>25203.555</v>
      </c>
      <c r="N41" s="1308">
        <v>715.65300000000002</v>
      </c>
      <c r="O41" s="1310">
        <v>9541.4914285714276</v>
      </c>
      <c r="P41" s="1310">
        <v>35780.635000000002</v>
      </c>
      <c r="Q41" s="1308">
        <v>19787.291000000001</v>
      </c>
      <c r="R41" s="1310">
        <v>9449.4976870748305</v>
      </c>
      <c r="S41" s="1310">
        <v>54514.196000000004</v>
      </c>
      <c r="T41" s="1308">
        <v>0</v>
      </c>
      <c r="U41" s="1310">
        <v>0</v>
      </c>
      <c r="V41" s="1310">
        <v>0</v>
      </c>
      <c r="W41" s="1308">
        <v>221.4</v>
      </c>
      <c r="X41" s="1310">
        <v>1612.648163265306</v>
      </c>
      <c r="Y41" s="1310">
        <v>6147.8819999999996</v>
      </c>
      <c r="Z41" s="1308">
        <v>0</v>
      </c>
      <c r="AA41" s="1310">
        <v>0</v>
      </c>
      <c r="AB41" s="1310">
        <v>0</v>
      </c>
      <c r="AC41" s="1308">
        <v>0</v>
      </c>
      <c r="AD41" s="1310">
        <v>0</v>
      </c>
      <c r="AE41" s="1310">
        <v>0</v>
      </c>
      <c r="AF41" s="1308">
        <v>0</v>
      </c>
      <c r="AG41" s="1310">
        <v>0</v>
      </c>
      <c r="AH41" s="1310">
        <v>0</v>
      </c>
      <c r="AI41" s="1308">
        <v>0</v>
      </c>
      <c r="AJ41" s="1310">
        <v>0</v>
      </c>
      <c r="AK41" s="1310">
        <v>0</v>
      </c>
      <c r="AL41" s="1308">
        <v>0</v>
      </c>
      <c r="AM41" s="1310">
        <v>0</v>
      </c>
      <c r="AN41" s="1310">
        <v>0</v>
      </c>
      <c r="AO41" s="1308">
        <v>0</v>
      </c>
      <c r="AP41" s="1310">
        <v>0</v>
      </c>
      <c r="AQ41" s="1310">
        <v>0</v>
      </c>
      <c r="AR41" s="1308">
        <v>0</v>
      </c>
      <c r="AS41" s="1310">
        <v>0</v>
      </c>
      <c r="AT41" s="1310">
        <v>0</v>
      </c>
      <c r="AU41" s="1308">
        <v>0</v>
      </c>
      <c r="AV41" s="1310">
        <v>0</v>
      </c>
      <c r="AW41" s="1310">
        <v>0</v>
      </c>
      <c r="AX41" s="1308">
        <v>0</v>
      </c>
      <c r="AY41" s="1310">
        <v>0</v>
      </c>
      <c r="AZ41" s="1310">
        <v>0</v>
      </c>
      <c r="BA41" s="1308">
        <v>0</v>
      </c>
      <c r="BB41" s="1310">
        <v>0</v>
      </c>
      <c r="BC41" s="1310">
        <v>0</v>
      </c>
      <c r="BD41" s="1308">
        <v>35727.561000000002</v>
      </c>
      <c r="BE41" s="1310">
        <v>87451.616054421771</v>
      </c>
      <c r="BF41" s="1311">
        <v>357112.25</v>
      </c>
      <c r="BG41" s="1306"/>
      <c r="BH41" s="1306"/>
    </row>
    <row r="42" spans="1:60" s="1301" customFormat="1" ht="10.199999999999999">
      <c r="A42" s="1307" t="s">
        <v>1140</v>
      </c>
      <c r="B42" s="1308">
        <v>129067.985</v>
      </c>
      <c r="C42" s="1310">
        <v>12649.967346938774</v>
      </c>
      <c r="D42" s="1310">
        <v>175556.61499999999</v>
      </c>
      <c r="E42" s="1308">
        <v>605.745</v>
      </c>
      <c r="F42" s="1310">
        <v>239.99999999999997</v>
      </c>
      <c r="G42" s="1310">
        <v>1487.7449999999999</v>
      </c>
      <c r="H42" s="1308">
        <v>15555.186</v>
      </c>
      <c r="I42" s="1310">
        <v>1878.2832653061223</v>
      </c>
      <c r="J42" s="1310">
        <v>22457.877</v>
      </c>
      <c r="K42" s="1308">
        <v>81111.872000000003</v>
      </c>
      <c r="L42" s="1310">
        <v>4008.6873469387751</v>
      </c>
      <c r="M42" s="1310">
        <v>95843.798999999999</v>
      </c>
      <c r="N42" s="1308">
        <v>15043.567999999999</v>
      </c>
      <c r="O42" s="1310">
        <v>0</v>
      </c>
      <c r="P42" s="1310">
        <v>15043.567999999999</v>
      </c>
      <c r="Q42" s="1308">
        <v>5717.2190000000001</v>
      </c>
      <c r="R42" s="1310">
        <v>1273.9031292517006</v>
      </c>
      <c r="S42" s="1310">
        <v>10398.814</v>
      </c>
      <c r="T42" s="1308">
        <v>0</v>
      </c>
      <c r="U42" s="1310">
        <v>0</v>
      </c>
      <c r="V42" s="1310">
        <v>0</v>
      </c>
      <c r="W42" s="1308">
        <v>0</v>
      </c>
      <c r="X42" s="1310">
        <v>97.692244897959185</v>
      </c>
      <c r="Y42" s="1310">
        <v>359.01900000000001</v>
      </c>
      <c r="Z42" s="1308">
        <v>0</v>
      </c>
      <c r="AA42" s="1310">
        <v>0</v>
      </c>
      <c r="AB42" s="1310">
        <v>0</v>
      </c>
      <c r="AC42" s="1308">
        <v>0</v>
      </c>
      <c r="AD42" s="1310">
        <v>3.8375510204081631</v>
      </c>
      <c r="AE42" s="1310">
        <v>14.103</v>
      </c>
      <c r="AF42" s="1308">
        <v>0</v>
      </c>
      <c r="AG42" s="1310">
        <v>0</v>
      </c>
      <c r="AH42" s="1310">
        <v>0</v>
      </c>
      <c r="AI42" s="1308">
        <v>0</v>
      </c>
      <c r="AJ42" s="1310">
        <v>0</v>
      </c>
      <c r="AK42" s="1310">
        <v>0</v>
      </c>
      <c r="AL42" s="1308">
        <v>0</v>
      </c>
      <c r="AM42" s="1310">
        <v>0</v>
      </c>
      <c r="AN42" s="1310">
        <v>0</v>
      </c>
      <c r="AO42" s="1308">
        <v>0</v>
      </c>
      <c r="AP42" s="1310">
        <v>0</v>
      </c>
      <c r="AQ42" s="1310">
        <v>0</v>
      </c>
      <c r="AR42" s="1308">
        <v>0</v>
      </c>
      <c r="AS42" s="1310">
        <v>0</v>
      </c>
      <c r="AT42" s="1310">
        <v>0</v>
      </c>
      <c r="AU42" s="1308">
        <v>0</v>
      </c>
      <c r="AV42" s="1310">
        <v>0</v>
      </c>
      <c r="AW42" s="1310">
        <v>0</v>
      </c>
      <c r="AX42" s="1308">
        <v>0</v>
      </c>
      <c r="AY42" s="1310">
        <v>0</v>
      </c>
      <c r="AZ42" s="1310">
        <v>0</v>
      </c>
      <c r="BA42" s="1308">
        <v>0</v>
      </c>
      <c r="BB42" s="1310">
        <v>0</v>
      </c>
      <c r="BC42" s="1310">
        <v>0</v>
      </c>
      <c r="BD42" s="1308">
        <v>247101.57699999999</v>
      </c>
      <c r="BE42" s="1310">
        <v>20152.371428571427</v>
      </c>
      <c r="BF42" s="1311">
        <v>321161.54300000001</v>
      </c>
      <c r="BG42" s="1306"/>
      <c r="BH42" s="1306"/>
    </row>
    <row r="43" spans="1:60" s="1301" customFormat="1" ht="10.199999999999999">
      <c r="A43" s="1314" t="s">
        <v>1141</v>
      </c>
      <c r="B43" s="1315">
        <v>59100.95</v>
      </c>
      <c r="C43" s="1316">
        <v>1290.025850340136</v>
      </c>
      <c r="D43" s="1317">
        <v>63841.794999999998</v>
      </c>
      <c r="E43" s="1315">
        <v>12.215</v>
      </c>
      <c r="F43" s="1316">
        <v>0.14258503401360545</v>
      </c>
      <c r="G43" s="1317">
        <v>12.739000000000001</v>
      </c>
      <c r="H43" s="1315">
        <v>122075.535</v>
      </c>
      <c r="I43" s="1316">
        <v>1716.2315646258501</v>
      </c>
      <c r="J43" s="1317">
        <v>128382.686</v>
      </c>
      <c r="K43" s="1315">
        <v>3623.3270000000002</v>
      </c>
      <c r="L43" s="1316">
        <v>12.524897959183674</v>
      </c>
      <c r="M43" s="1317">
        <v>3669.3560000000002</v>
      </c>
      <c r="N43" s="1315">
        <v>299.59500000000003</v>
      </c>
      <c r="O43" s="1316">
        <v>90.07809523809523</v>
      </c>
      <c r="P43" s="1317">
        <v>630.63199999999995</v>
      </c>
      <c r="Q43" s="1315">
        <v>6565.3270000000002</v>
      </c>
      <c r="R43" s="1316">
        <v>156.33768707482994</v>
      </c>
      <c r="S43" s="1317">
        <v>7139.8689999999997</v>
      </c>
      <c r="T43" s="1315">
        <v>18.454000000000001</v>
      </c>
      <c r="U43" s="1316">
        <v>5.8095238095238093</v>
      </c>
      <c r="V43" s="1317">
        <v>39.805</v>
      </c>
      <c r="W43" s="1315">
        <v>7247.683</v>
      </c>
      <c r="X43" s="1316">
        <v>117.38802721088435</v>
      </c>
      <c r="Y43" s="1317">
        <v>7679.0839999999998</v>
      </c>
      <c r="Z43" s="1315">
        <v>2897883.3450000002</v>
      </c>
      <c r="AA43" s="1316">
        <v>3.5578231292517004</v>
      </c>
      <c r="AB43" s="1317">
        <v>2897896.42</v>
      </c>
      <c r="AC43" s="1315">
        <v>0</v>
      </c>
      <c r="AD43" s="1316">
        <v>0</v>
      </c>
      <c r="AE43" s="1317">
        <v>0</v>
      </c>
      <c r="AF43" s="1315">
        <v>408.39</v>
      </c>
      <c r="AG43" s="1316">
        <v>0</v>
      </c>
      <c r="AH43" s="1317">
        <v>408.39</v>
      </c>
      <c r="AI43" s="1315">
        <v>0</v>
      </c>
      <c r="AJ43" s="1316">
        <v>0</v>
      </c>
      <c r="AK43" s="1317">
        <v>0</v>
      </c>
      <c r="AL43" s="1315">
        <v>0</v>
      </c>
      <c r="AM43" s="1316">
        <v>0</v>
      </c>
      <c r="AN43" s="1317">
        <v>0</v>
      </c>
      <c r="AO43" s="1315">
        <v>36.942</v>
      </c>
      <c r="AP43" s="1316">
        <v>0</v>
      </c>
      <c r="AQ43" s="1317">
        <v>36.942</v>
      </c>
      <c r="AR43" s="1315">
        <v>0</v>
      </c>
      <c r="AS43" s="1316">
        <v>0</v>
      </c>
      <c r="AT43" s="1317">
        <v>0</v>
      </c>
      <c r="AU43" s="1315">
        <v>0</v>
      </c>
      <c r="AV43" s="1316">
        <v>0</v>
      </c>
      <c r="AW43" s="1317">
        <v>0</v>
      </c>
      <c r="AX43" s="1315">
        <v>0</v>
      </c>
      <c r="AY43" s="1316">
        <v>0</v>
      </c>
      <c r="AZ43" s="1317">
        <v>0</v>
      </c>
      <c r="BA43" s="1315">
        <v>1723904.1410000001</v>
      </c>
      <c r="BB43" s="1316">
        <v>0</v>
      </c>
      <c r="BC43" s="1317">
        <v>1723904.1410000001</v>
      </c>
      <c r="BD43" s="1315">
        <v>4821175.9060000004</v>
      </c>
      <c r="BE43" s="1316">
        <v>3392.0971428571429</v>
      </c>
      <c r="BF43" s="1317">
        <v>4833641.8640000001</v>
      </c>
      <c r="BG43" s="1306"/>
      <c r="BH43" s="1306"/>
    </row>
    <row r="44" spans="1:60" s="1301" customFormat="1" ht="10.199999999999999">
      <c r="A44" s="1307" t="s">
        <v>1133</v>
      </c>
      <c r="B44" s="1308">
        <v>549.33000000000004</v>
      </c>
      <c r="C44" s="1310">
        <v>51.941224489795914</v>
      </c>
      <c r="D44" s="1310">
        <v>740.21500000000003</v>
      </c>
      <c r="E44" s="1308">
        <v>12.214</v>
      </c>
      <c r="F44" s="1310">
        <v>0.14068027210884354</v>
      </c>
      <c r="G44" s="1310">
        <v>12.731</v>
      </c>
      <c r="H44" s="1308">
        <v>7304.7960000000003</v>
      </c>
      <c r="I44" s="1310">
        <v>1002.604081632653</v>
      </c>
      <c r="J44" s="1310">
        <v>10989.367</v>
      </c>
      <c r="K44" s="1308">
        <v>99.710999999999999</v>
      </c>
      <c r="L44" s="1310">
        <v>9.1205442176870744</v>
      </c>
      <c r="M44" s="1310">
        <v>133.22900000000001</v>
      </c>
      <c r="N44" s="1308">
        <v>185.63900000000001</v>
      </c>
      <c r="O44" s="1310">
        <v>23.61333333333333</v>
      </c>
      <c r="P44" s="1310">
        <v>272.41899999999998</v>
      </c>
      <c r="Q44" s="1308">
        <v>375.05200000000002</v>
      </c>
      <c r="R44" s="1310">
        <v>26.903673469387751</v>
      </c>
      <c r="S44" s="1310">
        <v>473.923</v>
      </c>
      <c r="T44" s="1308">
        <v>0</v>
      </c>
      <c r="U44" s="1310">
        <v>0</v>
      </c>
      <c r="V44" s="1310">
        <v>0</v>
      </c>
      <c r="W44" s="1308">
        <v>75.554000000000002</v>
      </c>
      <c r="X44" s="1310">
        <v>8.6525170068027197</v>
      </c>
      <c r="Y44" s="1310">
        <v>107.35299999999999</v>
      </c>
      <c r="Z44" s="1308">
        <v>0</v>
      </c>
      <c r="AA44" s="1310">
        <v>0</v>
      </c>
      <c r="AB44" s="1310">
        <v>0</v>
      </c>
      <c r="AC44" s="1308">
        <v>0</v>
      </c>
      <c r="AD44" s="1310">
        <v>0</v>
      </c>
      <c r="AE44" s="1310">
        <v>0</v>
      </c>
      <c r="AF44" s="1308">
        <v>0</v>
      </c>
      <c r="AG44" s="1310">
        <v>0</v>
      </c>
      <c r="AH44" s="1310">
        <v>0</v>
      </c>
      <c r="AI44" s="1308">
        <v>0</v>
      </c>
      <c r="AJ44" s="1310">
        <v>0</v>
      </c>
      <c r="AK44" s="1310">
        <v>0</v>
      </c>
      <c r="AL44" s="1308">
        <v>0</v>
      </c>
      <c r="AM44" s="1310">
        <v>0</v>
      </c>
      <c r="AN44" s="1310">
        <v>0</v>
      </c>
      <c r="AO44" s="1308">
        <v>0</v>
      </c>
      <c r="AP44" s="1310">
        <v>0</v>
      </c>
      <c r="AQ44" s="1310">
        <v>0</v>
      </c>
      <c r="AR44" s="1308">
        <v>0</v>
      </c>
      <c r="AS44" s="1310">
        <v>0</v>
      </c>
      <c r="AT44" s="1310">
        <v>0</v>
      </c>
      <c r="AU44" s="1308">
        <v>0</v>
      </c>
      <c r="AV44" s="1310">
        <v>0</v>
      </c>
      <c r="AW44" s="1310">
        <v>0</v>
      </c>
      <c r="AX44" s="1308">
        <v>0</v>
      </c>
      <c r="AY44" s="1310">
        <v>0</v>
      </c>
      <c r="AZ44" s="1310">
        <v>0</v>
      </c>
      <c r="BA44" s="1308">
        <v>0</v>
      </c>
      <c r="BB44" s="1310">
        <v>0</v>
      </c>
      <c r="BC44" s="1310">
        <v>0</v>
      </c>
      <c r="BD44" s="1308">
        <v>8602.2990000000009</v>
      </c>
      <c r="BE44" s="1310">
        <v>1122.9771428571428</v>
      </c>
      <c r="BF44" s="1311">
        <v>12729.241</v>
      </c>
      <c r="BG44" s="1306"/>
      <c r="BH44" s="1306"/>
    </row>
    <row r="45" spans="1:60" s="1301" customFormat="1" ht="10.199999999999999">
      <c r="A45" s="1307" t="s">
        <v>798</v>
      </c>
      <c r="B45" s="1308">
        <v>4381.2110000000002</v>
      </c>
      <c r="C45" s="1310">
        <v>259.75047619047615</v>
      </c>
      <c r="D45" s="1310">
        <v>5335.7939999999999</v>
      </c>
      <c r="E45" s="1308">
        <v>0</v>
      </c>
      <c r="F45" s="1310">
        <v>0</v>
      </c>
      <c r="G45" s="1310">
        <v>0</v>
      </c>
      <c r="H45" s="1308">
        <v>4010.306</v>
      </c>
      <c r="I45" s="1310">
        <v>297.97578231292511</v>
      </c>
      <c r="J45" s="1310">
        <v>5105.3670000000002</v>
      </c>
      <c r="K45" s="1308">
        <v>21.099</v>
      </c>
      <c r="L45" s="1310">
        <v>3.4043537414965983</v>
      </c>
      <c r="M45" s="1310">
        <v>33.610999999999997</v>
      </c>
      <c r="N45" s="1308">
        <v>57.594999999999999</v>
      </c>
      <c r="O45" s="1310">
        <v>3.3417687074829932</v>
      </c>
      <c r="P45" s="1310">
        <v>69.876999999999995</v>
      </c>
      <c r="Q45" s="1308">
        <v>113.19199999999999</v>
      </c>
      <c r="R45" s="1310">
        <v>25.261768707482993</v>
      </c>
      <c r="S45" s="1310">
        <v>206.029</v>
      </c>
      <c r="T45" s="1308">
        <v>18.454000000000001</v>
      </c>
      <c r="U45" s="1310">
        <v>5.8095238095238093</v>
      </c>
      <c r="V45" s="1310">
        <v>39.805</v>
      </c>
      <c r="W45" s="1308">
        <v>64.881</v>
      </c>
      <c r="X45" s="1310">
        <v>10.608979591836734</v>
      </c>
      <c r="Y45" s="1310">
        <v>103.87</v>
      </c>
      <c r="Z45" s="1308">
        <v>0</v>
      </c>
      <c r="AA45" s="1310">
        <v>0</v>
      </c>
      <c r="AB45" s="1310">
        <v>0</v>
      </c>
      <c r="AC45" s="1308">
        <v>0</v>
      </c>
      <c r="AD45" s="1310">
        <v>0</v>
      </c>
      <c r="AE45" s="1310">
        <v>0</v>
      </c>
      <c r="AF45" s="1308">
        <v>0</v>
      </c>
      <c r="AG45" s="1310">
        <v>0</v>
      </c>
      <c r="AH45" s="1310">
        <v>0</v>
      </c>
      <c r="AI45" s="1308">
        <v>0</v>
      </c>
      <c r="AJ45" s="1310">
        <v>0</v>
      </c>
      <c r="AK45" s="1310">
        <v>0</v>
      </c>
      <c r="AL45" s="1308">
        <v>0</v>
      </c>
      <c r="AM45" s="1310">
        <v>0</v>
      </c>
      <c r="AN45" s="1310">
        <v>0</v>
      </c>
      <c r="AO45" s="1308">
        <v>0</v>
      </c>
      <c r="AP45" s="1310">
        <v>0</v>
      </c>
      <c r="AQ45" s="1310">
        <v>0</v>
      </c>
      <c r="AR45" s="1308">
        <v>0</v>
      </c>
      <c r="AS45" s="1310">
        <v>0</v>
      </c>
      <c r="AT45" s="1310">
        <v>0</v>
      </c>
      <c r="AU45" s="1308">
        <v>0</v>
      </c>
      <c r="AV45" s="1310">
        <v>0</v>
      </c>
      <c r="AW45" s="1310">
        <v>0</v>
      </c>
      <c r="AX45" s="1308">
        <v>0</v>
      </c>
      <c r="AY45" s="1310">
        <v>0</v>
      </c>
      <c r="AZ45" s="1310">
        <v>0</v>
      </c>
      <c r="BA45" s="1308">
        <v>0</v>
      </c>
      <c r="BB45" s="1310">
        <v>0</v>
      </c>
      <c r="BC45" s="1310">
        <v>0</v>
      </c>
      <c r="BD45" s="1308">
        <v>8666.7420000000002</v>
      </c>
      <c r="BE45" s="1310">
        <v>606.15319727891142</v>
      </c>
      <c r="BF45" s="1311">
        <v>10894.356</v>
      </c>
      <c r="BG45" s="1306"/>
      <c r="BH45" s="1306"/>
    </row>
    <row r="46" spans="1:60" s="1301" customFormat="1" ht="10.199999999999999">
      <c r="A46" s="1307" t="s">
        <v>126</v>
      </c>
      <c r="B46" s="1308">
        <v>307.68599999999998</v>
      </c>
      <c r="C46" s="1310">
        <v>46.322721088435365</v>
      </c>
      <c r="D46" s="1310">
        <v>477.92200000000003</v>
      </c>
      <c r="E46" s="1308">
        <v>0</v>
      </c>
      <c r="F46" s="1310">
        <v>0</v>
      </c>
      <c r="G46" s="1310">
        <v>0</v>
      </c>
      <c r="H46" s="1308">
        <v>7306.3770000000004</v>
      </c>
      <c r="I46" s="1310">
        <v>156.52571428571426</v>
      </c>
      <c r="J46" s="1310">
        <v>7881.6090000000004</v>
      </c>
      <c r="K46" s="1308">
        <v>0</v>
      </c>
      <c r="L46" s="1310">
        <v>0</v>
      </c>
      <c r="M46" s="1310">
        <v>0</v>
      </c>
      <c r="N46" s="1308">
        <v>2.048</v>
      </c>
      <c r="O46" s="1310">
        <v>0</v>
      </c>
      <c r="P46" s="1310">
        <v>2.048</v>
      </c>
      <c r="Q46" s="1308">
        <v>7.8780000000000001</v>
      </c>
      <c r="R46" s="1310">
        <v>0</v>
      </c>
      <c r="S46" s="1310">
        <v>7.8780000000000001</v>
      </c>
      <c r="T46" s="1308">
        <v>0</v>
      </c>
      <c r="U46" s="1310">
        <v>0</v>
      </c>
      <c r="V46" s="1310">
        <v>0</v>
      </c>
      <c r="W46" s="1308">
        <v>171.96199999999999</v>
      </c>
      <c r="X46" s="1310">
        <v>2.1262585034013606</v>
      </c>
      <c r="Y46" s="1310">
        <v>179.77600000000001</v>
      </c>
      <c r="Z46" s="1308">
        <v>0</v>
      </c>
      <c r="AA46" s="1310">
        <v>0</v>
      </c>
      <c r="AB46" s="1310">
        <v>0</v>
      </c>
      <c r="AC46" s="1308">
        <v>0</v>
      </c>
      <c r="AD46" s="1310">
        <v>0</v>
      </c>
      <c r="AE46" s="1310">
        <v>0</v>
      </c>
      <c r="AF46" s="1308">
        <v>0</v>
      </c>
      <c r="AG46" s="1310">
        <v>0</v>
      </c>
      <c r="AH46" s="1310">
        <v>0</v>
      </c>
      <c r="AI46" s="1308">
        <v>0</v>
      </c>
      <c r="AJ46" s="1310">
        <v>0</v>
      </c>
      <c r="AK46" s="1310">
        <v>0</v>
      </c>
      <c r="AL46" s="1308">
        <v>0</v>
      </c>
      <c r="AM46" s="1310">
        <v>0</v>
      </c>
      <c r="AN46" s="1310">
        <v>0</v>
      </c>
      <c r="AO46" s="1308">
        <v>0</v>
      </c>
      <c r="AP46" s="1310">
        <v>0</v>
      </c>
      <c r="AQ46" s="1310">
        <v>0</v>
      </c>
      <c r="AR46" s="1308">
        <v>0</v>
      </c>
      <c r="AS46" s="1310">
        <v>0</v>
      </c>
      <c r="AT46" s="1310">
        <v>0</v>
      </c>
      <c r="AU46" s="1308">
        <v>0</v>
      </c>
      <c r="AV46" s="1310">
        <v>0</v>
      </c>
      <c r="AW46" s="1310">
        <v>0</v>
      </c>
      <c r="AX46" s="1308">
        <v>0</v>
      </c>
      <c r="AY46" s="1310">
        <v>0</v>
      </c>
      <c r="AZ46" s="1310">
        <v>0</v>
      </c>
      <c r="BA46" s="1308">
        <v>0</v>
      </c>
      <c r="BB46" s="1310">
        <v>0</v>
      </c>
      <c r="BC46" s="1310">
        <v>0</v>
      </c>
      <c r="BD46" s="1308">
        <v>7795.9530000000004</v>
      </c>
      <c r="BE46" s="1310">
        <v>204.97496598639455</v>
      </c>
      <c r="BF46" s="1311">
        <v>8549.2369999999992</v>
      </c>
      <c r="BG46" s="1306"/>
      <c r="BH46" s="1306"/>
    </row>
    <row r="47" spans="1:60" s="1301" customFormat="1" ht="10.199999999999999">
      <c r="A47" s="1307" t="s">
        <v>136</v>
      </c>
      <c r="B47" s="1308">
        <v>52297.714</v>
      </c>
      <c r="C47" s="1310">
        <v>853.7385034013605</v>
      </c>
      <c r="D47" s="1310">
        <v>55435.203000000001</v>
      </c>
      <c r="E47" s="1308">
        <v>0</v>
      </c>
      <c r="F47" s="1310">
        <v>0</v>
      </c>
      <c r="G47" s="1310">
        <v>0</v>
      </c>
      <c r="H47" s="1308">
        <v>103328.125</v>
      </c>
      <c r="I47" s="1310">
        <v>57.977142857142852</v>
      </c>
      <c r="J47" s="1310">
        <v>103541.192</v>
      </c>
      <c r="K47" s="1308">
        <v>3502.5120000000002</v>
      </c>
      <c r="L47" s="1310">
        <v>0</v>
      </c>
      <c r="M47" s="1310">
        <v>3502.5120000000002</v>
      </c>
      <c r="N47" s="1308">
        <v>0</v>
      </c>
      <c r="O47" s="1310">
        <v>0</v>
      </c>
      <c r="P47" s="1310">
        <v>0</v>
      </c>
      <c r="Q47" s="1308">
        <v>5781.42</v>
      </c>
      <c r="R47" s="1310">
        <v>48.180680272108837</v>
      </c>
      <c r="S47" s="1310">
        <v>5958.4849999999997</v>
      </c>
      <c r="T47" s="1308">
        <v>0</v>
      </c>
      <c r="U47" s="1310">
        <v>0</v>
      </c>
      <c r="V47" s="1310">
        <v>0</v>
      </c>
      <c r="W47" s="1308">
        <v>6877.45</v>
      </c>
      <c r="X47" s="1310">
        <v>95.999727891156454</v>
      </c>
      <c r="Y47" s="1310">
        <v>7230.25</v>
      </c>
      <c r="Z47" s="1308">
        <v>2897883.3450000002</v>
      </c>
      <c r="AA47" s="1310">
        <v>3.5578231292517004</v>
      </c>
      <c r="AB47" s="1310">
        <v>2897896.42</v>
      </c>
      <c r="AC47" s="1308">
        <v>0</v>
      </c>
      <c r="AD47" s="1310">
        <v>0</v>
      </c>
      <c r="AE47" s="1310">
        <v>0</v>
      </c>
      <c r="AF47" s="1308">
        <v>408.39</v>
      </c>
      <c r="AG47" s="1310">
        <v>0</v>
      </c>
      <c r="AH47" s="1310">
        <v>408.39</v>
      </c>
      <c r="AI47" s="1308">
        <v>0</v>
      </c>
      <c r="AJ47" s="1310">
        <v>0</v>
      </c>
      <c r="AK47" s="1310">
        <v>0</v>
      </c>
      <c r="AL47" s="1308">
        <v>0</v>
      </c>
      <c r="AM47" s="1310">
        <v>0</v>
      </c>
      <c r="AN47" s="1310">
        <v>0</v>
      </c>
      <c r="AO47" s="1308">
        <v>36.942</v>
      </c>
      <c r="AP47" s="1310">
        <v>0</v>
      </c>
      <c r="AQ47" s="1310">
        <v>36.942</v>
      </c>
      <c r="AR47" s="1308">
        <v>0</v>
      </c>
      <c r="AS47" s="1310">
        <v>0</v>
      </c>
      <c r="AT47" s="1310">
        <v>0</v>
      </c>
      <c r="AU47" s="1308">
        <v>0</v>
      </c>
      <c r="AV47" s="1310">
        <v>0</v>
      </c>
      <c r="AW47" s="1310">
        <v>0</v>
      </c>
      <c r="AX47" s="1308">
        <v>0</v>
      </c>
      <c r="AY47" s="1310">
        <v>0</v>
      </c>
      <c r="AZ47" s="1310">
        <v>0</v>
      </c>
      <c r="BA47" s="1308">
        <v>1723904.1410000001</v>
      </c>
      <c r="BB47" s="1310">
        <v>0</v>
      </c>
      <c r="BC47" s="1310">
        <v>1723904.1410000001</v>
      </c>
      <c r="BD47" s="1308">
        <v>4794020.0420000004</v>
      </c>
      <c r="BE47" s="1310">
        <v>1059.4546938775509</v>
      </c>
      <c r="BF47" s="1311">
        <v>4797913.5389999999</v>
      </c>
      <c r="BG47" s="1306"/>
      <c r="BH47" s="1306"/>
    </row>
    <row r="48" spans="1:60" s="1301" customFormat="1" ht="10.199999999999999">
      <c r="A48" s="1307" t="s">
        <v>719</v>
      </c>
      <c r="B48" s="1308">
        <v>0</v>
      </c>
      <c r="C48" s="1310">
        <v>0</v>
      </c>
      <c r="D48" s="1310">
        <v>0</v>
      </c>
      <c r="E48" s="1308">
        <v>0</v>
      </c>
      <c r="F48" s="1310">
        <v>0</v>
      </c>
      <c r="G48" s="1310">
        <v>0</v>
      </c>
      <c r="H48" s="1308">
        <v>0</v>
      </c>
      <c r="I48" s="1310">
        <v>0</v>
      </c>
      <c r="J48" s="1310">
        <v>0</v>
      </c>
      <c r="K48" s="1308">
        <v>0</v>
      </c>
      <c r="L48" s="1310">
        <v>0</v>
      </c>
      <c r="M48" s="1310">
        <v>0</v>
      </c>
      <c r="N48" s="1308">
        <v>54.311</v>
      </c>
      <c r="O48" s="1310">
        <v>63.12272108843537</v>
      </c>
      <c r="P48" s="1310">
        <v>286.28699999999998</v>
      </c>
      <c r="Q48" s="1308">
        <v>0</v>
      </c>
      <c r="R48" s="1310">
        <v>0</v>
      </c>
      <c r="S48" s="1310">
        <v>0</v>
      </c>
      <c r="T48" s="1308">
        <v>0</v>
      </c>
      <c r="U48" s="1310">
        <v>0</v>
      </c>
      <c r="V48" s="1310">
        <v>0</v>
      </c>
      <c r="W48" s="1308">
        <v>0</v>
      </c>
      <c r="X48" s="1310">
        <v>0</v>
      </c>
      <c r="Y48" s="1310">
        <v>0</v>
      </c>
      <c r="Z48" s="1308">
        <v>0</v>
      </c>
      <c r="AA48" s="1310">
        <v>0</v>
      </c>
      <c r="AB48" s="1310">
        <v>0</v>
      </c>
      <c r="AC48" s="1308">
        <v>0</v>
      </c>
      <c r="AD48" s="1310">
        <v>0</v>
      </c>
      <c r="AE48" s="1310">
        <v>0</v>
      </c>
      <c r="AF48" s="1308">
        <v>0</v>
      </c>
      <c r="AG48" s="1310">
        <v>0</v>
      </c>
      <c r="AH48" s="1310">
        <v>0</v>
      </c>
      <c r="AI48" s="1308">
        <v>0</v>
      </c>
      <c r="AJ48" s="1310">
        <v>0</v>
      </c>
      <c r="AK48" s="1310">
        <v>0</v>
      </c>
      <c r="AL48" s="1308">
        <v>0</v>
      </c>
      <c r="AM48" s="1310">
        <v>0</v>
      </c>
      <c r="AN48" s="1310">
        <v>0</v>
      </c>
      <c r="AO48" s="1308">
        <v>0</v>
      </c>
      <c r="AP48" s="1310">
        <v>0</v>
      </c>
      <c r="AQ48" s="1310">
        <v>0</v>
      </c>
      <c r="AR48" s="1308">
        <v>0</v>
      </c>
      <c r="AS48" s="1310">
        <v>0</v>
      </c>
      <c r="AT48" s="1310">
        <v>0</v>
      </c>
      <c r="AU48" s="1308">
        <v>0</v>
      </c>
      <c r="AV48" s="1310">
        <v>0</v>
      </c>
      <c r="AW48" s="1310">
        <v>0</v>
      </c>
      <c r="AX48" s="1308">
        <v>0</v>
      </c>
      <c r="AY48" s="1310">
        <v>0</v>
      </c>
      <c r="AZ48" s="1310">
        <v>0</v>
      </c>
      <c r="BA48" s="1308">
        <v>0</v>
      </c>
      <c r="BB48" s="1310">
        <v>0</v>
      </c>
      <c r="BC48" s="1310">
        <v>0</v>
      </c>
      <c r="BD48" s="1308">
        <v>54.311</v>
      </c>
      <c r="BE48" s="1310">
        <v>63.12272108843537</v>
      </c>
      <c r="BF48" s="1311">
        <v>286.28699999999998</v>
      </c>
      <c r="BG48" s="1306"/>
      <c r="BH48" s="1306"/>
    </row>
    <row r="49" spans="1:60" s="1301" customFormat="1" ht="10.199999999999999">
      <c r="A49" s="1307" t="s">
        <v>799</v>
      </c>
      <c r="B49" s="1308">
        <v>726.11500000000001</v>
      </c>
      <c r="C49" s="1310">
        <v>52.237823129251694</v>
      </c>
      <c r="D49" s="1310">
        <v>918.09</v>
      </c>
      <c r="E49" s="1308">
        <v>1E-3</v>
      </c>
      <c r="F49" s="1310">
        <v>1.9047619047619048E-3</v>
      </c>
      <c r="G49" s="1310">
        <v>8.0000000000000002E-3</v>
      </c>
      <c r="H49" s="1308">
        <v>125.928</v>
      </c>
      <c r="I49" s="1310">
        <v>199.95482993197277</v>
      </c>
      <c r="J49" s="1310">
        <v>860.76300000000003</v>
      </c>
      <c r="K49" s="1308">
        <v>2E-3</v>
      </c>
      <c r="L49" s="1310">
        <v>0</v>
      </c>
      <c r="M49" s="1310">
        <v>2E-3</v>
      </c>
      <c r="N49" s="1308">
        <v>0</v>
      </c>
      <c r="O49" s="1310">
        <v>0</v>
      </c>
      <c r="P49" s="1310">
        <v>0</v>
      </c>
      <c r="Q49" s="1308">
        <v>287.78300000000002</v>
      </c>
      <c r="R49" s="1310">
        <v>33.132789115646254</v>
      </c>
      <c r="S49" s="1310">
        <v>409.54700000000003</v>
      </c>
      <c r="T49" s="1308">
        <v>0</v>
      </c>
      <c r="U49" s="1310">
        <v>0</v>
      </c>
      <c r="V49" s="1310">
        <v>0</v>
      </c>
      <c r="W49" s="1308">
        <v>57.832999999999998</v>
      </c>
      <c r="X49" s="1310">
        <v>0</v>
      </c>
      <c r="Y49" s="1310">
        <v>57.832999999999998</v>
      </c>
      <c r="Z49" s="1308">
        <v>0</v>
      </c>
      <c r="AA49" s="1310">
        <v>0</v>
      </c>
      <c r="AB49" s="1310">
        <v>0</v>
      </c>
      <c r="AC49" s="1308">
        <v>0</v>
      </c>
      <c r="AD49" s="1310">
        <v>0</v>
      </c>
      <c r="AE49" s="1310">
        <v>0</v>
      </c>
      <c r="AF49" s="1308">
        <v>0</v>
      </c>
      <c r="AG49" s="1310">
        <v>0</v>
      </c>
      <c r="AH49" s="1310">
        <v>0</v>
      </c>
      <c r="AI49" s="1308">
        <v>0</v>
      </c>
      <c r="AJ49" s="1310">
        <v>0</v>
      </c>
      <c r="AK49" s="1310">
        <v>0</v>
      </c>
      <c r="AL49" s="1308">
        <v>0</v>
      </c>
      <c r="AM49" s="1310">
        <v>0</v>
      </c>
      <c r="AN49" s="1310">
        <v>0</v>
      </c>
      <c r="AO49" s="1308">
        <v>0</v>
      </c>
      <c r="AP49" s="1310">
        <v>0</v>
      </c>
      <c r="AQ49" s="1310">
        <v>0</v>
      </c>
      <c r="AR49" s="1308">
        <v>0</v>
      </c>
      <c r="AS49" s="1310">
        <v>0</v>
      </c>
      <c r="AT49" s="1310">
        <v>0</v>
      </c>
      <c r="AU49" s="1308">
        <v>0</v>
      </c>
      <c r="AV49" s="1310">
        <v>0</v>
      </c>
      <c r="AW49" s="1310">
        <v>0</v>
      </c>
      <c r="AX49" s="1308">
        <v>0</v>
      </c>
      <c r="AY49" s="1310">
        <v>0</v>
      </c>
      <c r="AZ49" s="1310">
        <v>0</v>
      </c>
      <c r="BA49" s="1308">
        <v>0</v>
      </c>
      <c r="BB49" s="1310">
        <v>0</v>
      </c>
      <c r="BC49" s="1310">
        <v>0</v>
      </c>
      <c r="BD49" s="1308">
        <v>1197.665</v>
      </c>
      <c r="BE49" s="1310">
        <v>285.32761904761901</v>
      </c>
      <c r="BF49" s="1311">
        <v>2246.2449999999999</v>
      </c>
      <c r="BG49" s="1306"/>
      <c r="BH49" s="1306"/>
    </row>
    <row r="50" spans="1:60" s="1301" customFormat="1" ht="10.199999999999999">
      <c r="A50" s="1307" t="s">
        <v>800</v>
      </c>
      <c r="B50" s="1308">
        <v>372</v>
      </c>
      <c r="C50" s="1310">
        <v>22.504761904761903</v>
      </c>
      <c r="D50" s="1310">
        <v>454.70499999999998</v>
      </c>
      <c r="E50" s="1308">
        <v>0</v>
      </c>
      <c r="F50" s="1310">
        <v>0</v>
      </c>
      <c r="G50" s="1310">
        <v>0</v>
      </c>
      <c r="H50" s="1308">
        <v>0</v>
      </c>
      <c r="I50" s="1310">
        <v>1.1929251700680272</v>
      </c>
      <c r="J50" s="1310">
        <v>4.3840000000000003</v>
      </c>
      <c r="K50" s="1308">
        <v>0</v>
      </c>
      <c r="L50" s="1310">
        <v>0</v>
      </c>
      <c r="M50" s="1310">
        <v>0</v>
      </c>
      <c r="N50" s="1308">
        <v>0</v>
      </c>
      <c r="O50" s="1310">
        <v>0</v>
      </c>
      <c r="P50" s="1310">
        <v>0</v>
      </c>
      <c r="Q50" s="1308">
        <v>0</v>
      </c>
      <c r="R50" s="1310">
        <v>0</v>
      </c>
      <c r="S50" s="1310">
        <v>0</v>
      </c>
      <c r="T50" s="1308">
        <v>0</v>
      </c>
      <c r="U50" s="1310">
        <v>0</v>
      </c>
      <c r="V50" s="1310">
        <v>0</v>
      </c>
      <c r="W50" s="1308">
        <v>0</v>
      </c>
      <c r="X50" s="1310">
        <v>0</v>
      </c>
      <c r="Y50" s="1310">
        <v>0</v>
      </c>
      <c r="Z50" s="1308">
        <v>0</v>
      </c>
      <c r="AA50" s="1310">
        <v>0</v>
      </c>
      <c r="AB50" s="1310">
        <v>0</v>
      </c>
      <c r="AC50" s="1308">
        <v>0</v>
      </c>
      <c r="AD50" s="1310">
        <v>0</v>
      </c>
      <c r="AE50" s="1310">
        <v>0</v>
      </c>
      <c r="AF50" s="1308">
        <v>0</v>
      </c>
      <c r="AG50" s="1310">
        <v>0</v>
      </c>
      <c r="AH50" s="1310">
        <v>0</v>
      </c>
      <c r="AI50" s="1308">
        <v>0</v>
      </c>
      <c r="AJ50" s="1310">
        <v>0</v>
      </c>
      <c r="AK50" s="1310">
        <v>0</v>
      </c>
      <c r="AL50" s="1308">
        <v>0</v>
      </c>
      <c r="AM50" s="1310">
        <v>0</v>
      </c>
      <c r="AN50" s="1310">
        <v>0</v>
      </c>
      <c r="AO50" s="1308">
        <v>0</v>
      </c>
      <c r="AP50" s="1310">
        <v>0</v>
      </c>
      <c r="AQ50" s="1310">
        <v>0</v>
      </c>
      <c r="AR50" s="1308">
        <v>0</v>
      </c>
      <c r="AS50" s="1310">
        <v>0</v>
      </c>
      <c r="AT50" s="1310">
        <v>0</v>
      </c>
      <c r="AU50" s="1308">
        <v>0</v>
      </c>
      <c r="AV50" s="1310">
        <v>0</v>
      </c>
      <c r="AW50" s="1310">
        <v>0</v>
      </c>
      <c r="AX50" s="1308">
        <v>0</v>
      </c>
      <c r="AY50" s="1310">
        <v>0</v>
      </c>
      <c r="AZ50" s="1310">
        <v>0</v>
      </c>
      <c r="BA50" s="1308">
        <v>0</v>
      </c>
      <c r="BB50" s="1310">
        <v>0</v>
      </c>
      <c r="BC50" s="1310">
        <v>0</v>
      </c>
      <c r="BD50" s="1308">
        <v>372</v>
      </c>
      <c r="BE50" s="1310">
        <v>23.697959183673468</v>
      </c>
      <c r="BF50" s="1311">
        <v>459.09</v>
      </c>
      <c r="BG50" s="1306"/>
      <c r="BH50" s="1306"/>
    </row>
    <row r="51" spans="1:60" s="1301" customFormat="1" ht="10.199999999999999">
      <c r="A51" s="1307" t="s">
        <v>1142</v>
      </c>
      <c r="B51" s="1308">
        <v>466.892</v>
      </c>
      <c r="C51" s="1310">
        <v>3.5295238095238095</v>
      </c>
      <c r="D51" s="1310">
        <v>479.863</v>
      </c>
      <c r="E51" s="1308">
        <v>0</v>
      </c>
      <c r="F51" s="1310">
        <v>0</v>
      </c>
      <c r="G51" s="1310">
        <v>0</v>
      </c>
      <c r="H51" s="1308">
        <v>0</v>
      </c>
      <c r="I51" s="1310">
        <v>0</v>
      </c>
      <c r="J51" s="1310">
        <v>0</v>
      </c>
      <c r="K51" s="1308">
        <v>0</v>
      </c>
      <c r="L51" s="1310">
        <v>0</v>
      </c>
      <c r="M51" s="1310">
        <v>0</v>
      </c>
      <c r="N51" s="1308">
        <v>0</v>
      </c>
      <c r="O51" s="1310">
        <v>0</v>
      </c>
      <c r="P51" s="1310">
        <v>0</v>
      </c>
      <c r="Q51" s="1308">
        <v>0</v>
      </c>
      <c r="R51" s="1310">
        <v>22.858231292517008</v>
      </c>
      <c r="S51" s="1310">
        <v>84.004000000000005</v>
      </c>
      <c r="T51" s="1308">
        <v>0</v>
      </c>
      <c r="U51" s="1310">
        <v>0</v>
      </c>
      <c r="V51" s="1310">
        <v>0</v>
      </c>
      <c r="W51" s="1308">
        <v>0</v>
      </c>
      <c r="X51" s="1310">
        <v>0</v>
      </c>
      <c r="Y51" s="1310">
        <v>0</v>
      </c>
      <c r="Z51" s="1308">
        <v>0</v>
      </c>
      <c r="AA51" s="1310">
        <v>0</v>
      </c>
      <c r="AB51" s="1310">
        <v>0</v>
      </c>
      <c r="AC51" s="1308">
        <v>0</v>
      </c>
      <c r="AD51" s="1310">
        <v>0</v>
      </c>
      <c r="AE51" s="1310">
        <v>0</v>
      </c>
      <c r="AF51" s="1308">
        <v>0</v>
      </c>
      <c r="AG51" s="1310">
        <v>0</v>
      </c>
      <c r="AH51" s="1310">
        <v>0</v>
      </c>
      <c r="AI51" s="1308">
        <v>0</v>
      </c>
      <c r="AJ51" s="1310">
        <v>0</v>
      </c>
      <c r="AK51" s="1310">
        <v>0</v>
      </c>
      <c r="AL51" s="1308">
        <v>0</v>
      </c>
      <c r="AM51" s="1310">
        <v>0</v>
      </c>
      <c r="AN51" s="1310">
        <v>0</v>
      </c>
      <c r="AO51" s="1308">
        <v>0</v>
      </c>
      <c r="AP51" s="1310">
        <v>0</v>
      </c>
      <c r="AQ51" s="1310">
        <v>0</v>
      </c>
      <c r="AR51" s="1308">
        <v>0</v>
      </c>
      <c r="AS51" s="1310">
        <v>0</v>
      </c>
      <c r="AT51" s="1310">
        <v>0</v>
      </c>
      <c r="AU51" s="1308">
        <v>0</v>
      </c>
      <c r="AV51" s="1310">
        <v>0</v>
      </c>
      <c r="AW51" s="1310">
        <v>0</v>
      </c>
      <c r="AX51" s="1308">
        <v>0</v>
      </c>
      <c r="AY51" s="1310">
        <v>0</v>
      </c>
      <c r="AZ51" s="1310">
        <v>0</v>
      </c>
      <c r="BA51" s="1308">
        <v>0</v>
      </c>
      <c r="BB51" s="1310">
        <v>0</v>
      </c>
      <c r="BC51" s="1310">
        <v>0</v>
      </c>
      <c r="BD51" s="1308">
        <v>466.892</v>
      </c>
      <c r="BE51" s="1310">
        <v>26.387755102040813</v>
      </c>
      <c r="BF51" s="1311">
        <v>563.86699999999996</v>
      </c>
      <c r="BG51" s="1306"/>
      <c r="BH51" s="1306"/>
    </row>
    <row r="52" spans="1:60" s="1301" customFormat="1" ht="10.199999999999999">
      <c r="A52" s="1314" t="s">
        <v>1143</v>
      </c>
      <c r="B52" s="1315">
        <v>12838207.017999999</v>
      </c>
      <c r="C52" s="1316">
        <v>244619.22857142857</v>
      </c>
      <c r="D52" s="1317">
        <v>13737182.684</v>
      </c>
      <c r="E52" s="1315">
        <v>1383362.696</v>
      </c>
      <c r="F52" s="1316">
        <v>121.63265306122449</v>
      </c>
      <c r="G52" s="1317">
        <v>1383809.6969999999</v>
      </c>
      <c r="H52" s="1315">
        <v>16155072.734999999</v>
      </c>
      <c r="I52" s="1316">
        <v>795622.17850340134</v>
      </c>
      <c r="J52" s="1317">
        <v>19078984.241999999</v>
      </c>
      <c r="K52" s="1315">
        <v>3515263.358</v>
      </c>
      <c r="L52" s="1316">
        <v>32381.029115646259</v>
      </c>
      <c r="M52" s="1317">
        <v>3634263.6409999998</v>
      </c>
      <c r="N52" s="1315">
        <v>2043238.575</v>
      </c>
      <c r="O52" s="1316">
        <v>17506.213061224487</v>
      </c>
      <c r="P52" s="1317">
        <v>2107573.9079999998</v>
      </c>
      <c r="Q52" s="1315">
        <v>9779064.3320000004</v>
      </c>
      <c r="R52" s="1316">
        <v>131857.67102040816</v>
      </c>
      <c r="S52" s="1317">
        <v>10263641.273</v>
      </c>
      <c r="T52" s="1315">
        <v>0</v>
      </c>
      <c r="U52" s="1316">
        <v>0</v>
      </c>
      <c r="V52" s="1317">
        <v>0</v>
      </c>
      <c r="W52" s="1315">
        <v>14507182.698999999</v>
      </c>
      <c r="X52" s="1316">
        <v>133860.77714285714</v>
      </c>
      <c r="Y52" s="1317">
        <v>14999121.055</v>
      </c>
      <c r="Z52" s="1315">
        <v>382336.67700000003</v>
      </c>
      <c r="AA52" s="1316">
        <v>0</v>
      </c>
      <c r="AB52" s="1317">
        <v>382336.67700000003</v>
      </c>
      <c r="AC52" s="1315">
        <v>1547648.6950000001</v>
      </c>
      <c r="AD52" s="1316">
        <v>408.59999999999997</v>
      </c>
      <c r="AE52" s="1317">
        <v>1549150.3</v>
      </c>
      <c r="AF52" s="1315">
        <v>3462161.5830000001</v>
      </c>
      <c r="AG52" s="1316">
        <v>24.538231292517004</v>
      </c>
      <c r="AH52" s="1317">
        <v>3462251.7620000001</v>
      </c>
      <c r="AI52" s="1315">
        <v>53399.557000000001</v>
      </c>
      <c r="AJ52" s="1316">
        <v>32.681632653061222</v>
      </c>
      <c r="AK52" s="1317">
        <v>53519.663</v>
      </c>
      <c r="AL52" s="1315">
        <v>1375146.1810000001</v>
      </c>
      <c r="AM52" s="1316">
        <v>0</v>
      </c>
      <c r="AN52" s="1317">
        <v>1375146.1810000001</v>
      </c>
      <c r="AO52" s="1315">
        <v>656238.50899999996</v>
      </c>
      <c r="AP52" s="1316">
        <v>0</v>
      </c>
      <c r="AQ52" s="1317">
        <v>656238.50899999996</v>
      </c>
      <c r="AR52" s="1315">
        <v>0</v>
      </c>
      <c r="AS52" s="1316">
        <v>0</v>
      </c>
      <c r="AT52" s="1317">
        <v>0</v>
      </c>
      <c r="AU52" s="1315">
        <v>0</v>
      </c>
      <c r="AV52" s="1316">
        <v>0</v>
      </c>
      <c r="AW52" s="1317">
        <v>0</v>
      </c>
      <c r="AX52" s="1315">
        <v>0</v>
      </c>
      <c r="AY52" s="1316">
        <v>0</v>
      </c>
      <c r="AZ52" s="1317">
        <v>0</v>
      </c>
      <c r="BA52" s="1315">
        <v>643518.64099999995</v>
      </c>
      <c r="BB52" s="1316">
        <v>0</v>
      </c>
      <c r="BC52" s="1317">
        <v>643518.64099999995</v>
      </c>
      <c r="BD52" s="1315">
        <v>68341841.261999995</v>
      </c>
      <c r="BE52" s="1316">
        <v>1356434.5507482993</v>
      </c>
      <c r="BF52" s="1317">
        <v>73326738.237000003</v>
      </c>
      <c r="BG52" s="1306"/>
      <c r="BH52" s="1306"/>
    </row>
    <row r="53" spans="1:60" s="1301" customFormat="1" ht="10.199999999999999">
      <c r="A53" s="1307" t="s">
        <v>1133</v>
      </c>
      <c r="B53" s="1308">
        <v>202.386</v>
      </c>
      <c r="C53" s="1310">
        <v>0.99673469387755087</v>
      </c>
      <c r="D53" s="1310">
        <v>206.04900000000001</v>
      </c>
      <c r="E53" s="1308">
        <v>0</v>
      </c>
      <c r="F53" s="1310">
        <v>0</v>
      </c>
      <c r="G53" s="1310">
        <v>0</v>
      </c>
      <c r="H53" s="1308">
        <v>1756.972</v>
      </c>
      <c r="I53" s="1310">
        <v>1170.5559183673467</v>
      </c>
      <c r="J53" s="1310">
        <v>6058.7650000000003</v>
      </c>
      <c r="K53" s="1308">
        <v>3884.221</v>
      </c>
      <c r="L53" s="1310">
        <v>23.319727891156461</v>
      </c>
      <c r="M53" s="1310">
        <v>3969.9209999999998</v>
      </c>
      <c r="N53" s="1308">
        <v>19.29</v>
      </c>
      <c r="O53" s="1310">
        <v>3.655238095238095</v>
      </c>
      <c r="P53" s="1310">
        <v>32.723999999999997</v>
      </c>
      <c r="Q53" s="1308">
        <v>477.779</v>
      </c>
      <c r="R53" s="1310">
        <v>71.627210884353744</v>
      </c>
      <c r="S53" s="1310">
        <v>741.00900000000001</v>
      </c>
      <c r="T53" s="1308">
        <v>0</v>
      </c>
      <c r="U53" s="1310">
        <v>0</v>
      </c>
      <c r="V53" s="1310">
        <v>0</v>
      </c>
      <c r="W53" s="1308">
        <v>454.3</v>
      </c>
      <c r="X53" s="1310">
        <v>13.462857142857141</v>
      </c>
      <c r="Y53" s="1310">
        <v>503.77600000000001</v>
      </c>
      <c r="Z53" s="1308">
        <v>0</v>
      </c>
      <c r="AA53" s="1310">
        <v>0</v>
      </c>
      <c r="AB53" s="1310">
        <v>0</v>
      </c>
      <c r="AC53" s="1308">
        <v>0</v>
      </c>
      <c r="AD53" s="1310">
        <v>0</v>
      </c>
      <c r="AE53" s="1310">
        <v>0</v>
      </c>
      <c r="AF53" s="1308">
        <v>0</v>
      </c>
      <c r="AG53" s="1310">
        <v>0</v>
      </c>
      <c r="AH53" s="1310">
        <v>0</v>
      </c>
      <c r="AI53" s="1308">
        <v>0</v>
      </c>
      <c r="AJ53" s="1310">
        <v>0</v>
      </c>
      <c r="AK53" s="1310">
        <v>0</v>
      </c>
      <c r="AL53" s="1308">
        <v>0</v>
      </c>
      <c r="AM53" s="1310">
        <v>0</v>
      </c>
      <c r="AN53" s="1310">
        <v>0</v>
      </c>
      <c r="AO53" s="1308">
        <v>0</v>
      </c>
      <c r="AP53" s="1310">
        <v>0</v>
      </c>
      <c r="AQ53" s="1310">
        <v>0</v>
      </c>
      <c r="AR53" s="1308">
        <v>0</v>
      </c>
      <c r="AS53" s="1310">
        <v>0</v>
      </c>
      <c r="AT53" s="1310">
        <v>0</v>
      </c>
      <c r="AU53" s="1308">
        <v>0</v>
      </c>
      <c r="AV53" s="1310">
        <v>0</v>
      </c>
      <c r="AW53" s="1310">
        <v>0</v>
      </c>
      <c r="AX53" s="1308">
        <v>0</v>
      </c>
      <c r="AY53" s="1310">
        <v>0</v>
      </c>
      <c r="AZ53" s="1310">
        <v>0</v>
      </c>
      <c r="BA53" s="1308">
        <v>0</v>
      </c>
      <c r="BB53" s="1310">
        <v>0</v>
      </c>
      <c r="BC53" s="1310">
        <v>0</v>
      </c>
      <c r="BD53" s="1308">
        <v>6794.95</v>
      </c>
      <c r="BE53" s="1310">
        <v>1283.6179591836735</v>
      </c>
      <c r="BF53" s="1311">
        <v>11512.246999999999</v>
      </c>
      <c r="BG53" s="1306"/>
      <c r="BH53" s="1306"/>
    </row>
    <row r="54" spans="1:60" s="1301" customFormat="1" ht="10.199999999999999">
      <c r="A54" s="1307" t="s">
        <v>798</v>
      </c>
      <c r="B54" s="1308">
        <v>2984929.0809999998</v>
      </c>
      <c r="C54" s="1310">
        <v>110803.28925170067</v>
      </c>
      <c r="D54" s="1310">
        <v>3392131.1690000002</v>
      </c>
      <c r="E54" s="1308">
        <v>2884.23</v>
      </c>
      <c r="F54" s="1310">
        <v>92.137687074829927</v>
      </c>
      <c r="G54" s="1310">
        <v>3222.8359999999998</v>
      </c>
      <c r="H54" s="1308">
        <v>4947783</v>
      </c>
      <c r="I54" s="1310">
        <v>282877.84598639456</v>
      </c>
      <c r="J54" s="1310">
        <v>5987359.0839999998</v>
      </c>
      <c r="K54" s="1308">
        <v>710720.23</v>
      </c>
      <c r="L54" s="1310">
        <v>32247.576870748297</v>
      </c>
      <c r="M54" s="1310">
        <v>829230.076</v>
      </c>
      <c r="N54" s="1308">
        <v>213021.095</v>
      </c>
      <c r="O54" s="1310">
        <v>9030.4906122448974</v>
      </c>
      <c r="P54" s="1310">
        <v>246208.14799999999</v>
      </c>
      <c r="Q54" s="1308">
        <v>1840962.2180000001</v>
      </c>
      <c r="R54" s="1310">
        <v>84533.52163265305</v>
      </c>
      <c r="S54" s="1310">
        <v>2151622.91</v>
      </c>
      <c r="T54" s="1308">
        <v>0</v>
      </c>
      <c r="U54" s="1310">
        <v>0</v>
      </c>
      <c r="V54" s="1310">
        <v>0</v>
      </c>
      <c r="W54" s="1308">
        <v>2501104.1510000001</v>
      </c>
      <c r="X54" s="1310">
        <v>113621.7594557823</v>
      </c>
      <c r="Y54" s="1310">
        <v>2918664.1179999998</v>
      </c>
      <c r="Z54" s="1308">
        <v>0</v>
      </c>
      <c r="AA54" s="1310">
        <v>0</v>
      </c>
      <c r="AB54" s="1310">
        <v>0</v>
      </c>
      <c r="AC54" s="1308">
        <v>10305.906000000001</v>
      </c>
      <c r="AD54" s="1310">
        <v>303.99619047619041</v>
      </c>
      <c r="AE54" s="1310">
        <v>11423.092000000001</v>
      </c>
      <c r="AF54" s="1308">
        <v>1717136.47</v>
      </c>
      <c r="AG54" s="1310">
        <v>0</v>
      </c>
      <c r="AH54" s="1310">
        <v>1717136.47</v>
      </c>
      <c r="AI54" s="1308">
        <v>0</v>
      </c>
      <c r="AJ54" s="1310">
        <v>0</v>
      </c>
      <c r="AK54" s="1310">
        <v>0</v>
      </c>
      <c r="AL54" s="1308">
        <v>535538.05700000003</v>
      </c>
      <c r="AM54" s="1310">
        <v>0</v>
      </c>
      <c r="AN54" s="1310">
        <v>535538.05700000003</v>
      </c>
      <c r="AO54" s="1308">
        <v>0</v>
      </c>
      <c r="AP54" s="1310">
        <v>0</v>
      </c>
      <c r="AQ54" s="1310">
        <v>0</v>
      </c>
      <c r="AR54" s="1308">
        <v>0</v>
      </c>
      <c r="AS54" s="1310">
        <v>0</v>
      </c>
      <c r="AT54" s="1310">
        <v>0</v>
      </c>
      <c r="AU54" s="1308">
        <v>0</v>
      </c>
      <c r="AV54" s="1310">
        <v>0</v>
      </c>
      <c r="AW54" s="1310">
        <v>0</v>
      </c>
      <c r="AX54" s="1308">
        <v>0</v>
      </c>
      <c r="AY54" s="1310">
        <v>0</v>
      </c>
      <c r="AZ54" s="1310">
        <v>0</v>
      </c>
      <c r="BA54" s="1308">
        <v>0</v>
      </c>
      <c r="BB54" s="1310">
        <v>0</v>
      </c>
      <c r="BC54" s="1310">
        <v>0</v>
      </c>
      <c r="BD54" s="1308">
        <v>15464384.443</v>
      </c>
      <c r="BE54" s="1310">
        <v>633510.61850340129</v>
      </c>
      <c r="BF54" s="1311">
        <v>17792535.965999998</v>
      </c>
      <c r="BG54" s="1306"/>
      <c r="BH54" s="1306"/>
    </row>
    <row r="55" spans="1:60" s="1301" customFormat="1" ht="10.199999999999999">
      <c r="A55" s="1307" t="s">
        <v>136</v>
      </c>
      <c r="B55" s="1308">
        <v>9853075.5510000009</v>
      </c>
      <c r="C55" s="1310">
        <v>133814.94231292515</v>
      </c>
      <c r="D55" s="1310">
        <v>10344845.464</v>
      </c>
      <c r="E55" s="1308">
        <v>1014053.1189999999</v>
      </c>
      <c r="F55" s="1310">
        <v>29.494965986394558</v>
      </c>
      <c r="G55" s="1310">
        <v>1014161.513</v>
      </c>
      <c r="H55" s="1308">
        <v>11205532.762</v>
      </c>
      <c r="I55" s="1310">
        <v>511573.77659863938</v>
      </c>
      <c r="J55" s="1310">
        <v>13085566.391000001</v>
      </c>
      <c r="K55" s="1308">
        <v>2776351.7990000001</v>
      </c>
      <c r="L55" s="1310">
        <v>110.13224489795917</v>
      </c>
      <c r="M55" s="1310">
        <v>2776756.5350000001</v>
      </c>
      <c r="N55" s="1308">
        <v>1830198.189</v>
      </c>
      <c r="O55" s="1310">
        <v>8472.0669387755097</v>
      </c>
      <c r="P55" s="1310">
        <v>1861333.0349999999</v>
      </c>
      <c r="Q55" s="1308">
        <v>7319328.6310000001</v>
      </c>
      <c r="R55" s="1310">
        <v>30844.784761904761</v>
      </c>
      <c r="S55" s="1310">
        <v>7432683.2149999999</v>
      </c>
      <c r="T55" s="1308">
        <v>0</v>
      </c>
      <c r="U55" s="1310">
        <v>0</v>
      </c>
      <c r="V55" s="1310">
        <v>0</v>
      </c>
      <c r="W55" s="1308">
        <v>12005618.498</v>
      </c>
      <c r="X55" s="1310">
        <v>20207.571428571428</v>
      </c>
      <c r="Y55" s="1310">
        <v>12079881.323999999</v>
      </c>
      <c r="Z55" s="1308">
        <v>382336.67700000003</v>
      </c>
      <c r="AA55" s="1310">
        <v>0</v>
      </c>
      <c r="AB55" s="1310">
        <v>382336.67700000003</v>
      </c>
      <c r="AC55" s="1308">
        <v>1537336.6640000001</v>
      </c>
      <c r="AD55" s="1310">
        <v>104.60163265306122</v>
      </c>
      <c r="AE55" s="1310">
        <v>1537721.075</v>
      </c>
      <c r="AF55" s="1308">
        <v>1745025.112</v>
      </c>
      <c r="AG55" s="1310">
        <v>24.538231292517004</v>
      </c>
      <c r="AH55" s="1310">
        <v>1745115.291</v>
      </c>
      <c r="AI55" s="1308">
        <v>49623.553999999996</v>
      </c>
      <c r="AJ55" s="1310">
        <v>0</v>
      </c>
      <c r="AK55" s="1310">
        <v>49623.553999999996</v>
      </c>
      <c r="AL55" s="1308">
        <v>839608.12300000002</v>
      </c>
      <c r="AM55" s="1310">
        <v>0</v>
      </c>
      <c r="AN55" s="1310">
        <v>839608.12300000002</v>
      </c>
      <c r="AO55" s="1308">
        <v>656238.50899999996</v>
      </c>
      <c r="AP55" s="1310">
        <v>0</v>
      </c>
      <c r="AQ55" s="1310">
        <v>656238.50899999996</v>
      </c>
      <c r="AR55" s="1308">
        <v>0</v>
      </c>
      <c r="AS55" s="1310">
        <v>0</v>
      </c>
      <c r="AT55" s="1310">
        <v>0</v>
      </c>
      <c r="AU55" s="1308">
        <v>0</v>
      </c>
      <c r="AV55" s="1310">
        <v>0</v>
      </c>
      <c r="AW55" s="1310">
        <v>0</v>
      </c>
      <c r="AX55" s="1308">
        <v>0</v>
      </c>
      <c r="AY55" s="1310">
        <v>0</v>
      </c>
      <c r="AZ55" s="1310">
        <v>0</v>
      </c>
      <c r="BA55" s="1308">
        <v>643518.64099999995</v>
      </c>
      <c r="BB55" s="1310">
        <v>0</v>
      </c>
      <c r="BC55" s="1310">
        <v>643518.64099999995</v>
      </c>
      <c r="BD55" s="1308">
        <v>51857845.833999999</v>
      </c>
      <c r="BE55" s="1310">
        <v>705181.90993197274</v>
      </c>
      <c r="BF55" s="1311">
        <v>54449389.354000002</v>
      </c>
      <c r="BG55" s="1306"/>
      <c r="BH55" s="1306"/>
    </row>
    <row r="56" spans="1:60" s="1301" customFormat="1" ht="10.199999999999999">
      <c r="A56" s="1307" t="s">
        <v>1144</v>
      </c>
      <c r="B56" s="1308">
        <v>0</v>
      </c>
      <c r="C56" s="1310">
        <v>0</v>
      </c>
      <c r="D56" s="1310">
        <v>0</v>
      </c>
      <c r="E56" s="1308">
        <v>0</v>
      </c>
      <c r="F56" s="1310">
        <v>0</v>
      </c>
      <c r="G56" s="1310">
        <v>0</v>
      </c>
      <c r="H56" s="1308">
        <v>0</v>
      </c>
      <c r="I56" s="1310">
        <v>0</v>
      </c>
      <c r="J56" s="1310">
        <v>0</v>
      </c>
      <c r="K56" s="1308">
        <v>0</v>
      </c>
      <c r="L56" s="1310">
        <v>0</v>
      </c>
      <c r="M56" s="1310">
        <v>0</v>
      </c>
      <c r="N56" s="1308">
        <v>208.68100000000001</v>
      </c>
      <c r="O56" s="1310">
        <v>0</v>
      </c>
      <c r="P56" s="1310">
        <v>208.68100000000001</v>
      </c>
      <c r="Q56" s="1308">
        <v>285.74599999999998</v>
      </c>
      <c r="R56" s="1310">
        <v>61.463401360544211</v>
      </c>
      <c r="S56" s="1310">
        <v>511.62400000000002</v>
      </c>
      <c r="T56" s="1308">
        <v>0</v>
      </c>
      <c r="U56" s="1310">
        <v>0</v>
      </c>
      <c r="V56" s="1310">
        <v>0</v>
      </c>
      <c r="W56" s="1308">
        <v>10641.805</v>
      </c>
      <c r="X56" s="1310">
        <v>0</v>
      </c>
      <c r="Y56" s="1310">
        <v>10641.805</v>
      </c>
      <c r="Z56" s="1308">
        <v>31540.847000000002</v>
      </c>
      <c r="AA56" s="1310">
        <v>0</v>
      </c>
      <c r="AB56" s="1310">
        <v>31540.847000000002</v>
      </c>
      <c r="AC56" s="1308">
        <v>0</v>
      </c>
      <c r="AD56" s="1310">
        <v>0</v>
      </c>
      <c r="AE56" s="1310">
        <v>0</v>
      </c>
      <c r="AF56" s="1308">
        <v>0</v>
      </c>
      <c r="AG56" s="1310">
        <v>0</v>
      </c>
      <c r="AH56" s="1310">
        <v>0</v>
      </c>
      <c r="AI56" s="1308">
        <v>0</v>
      </c>
      <c r="AJ56" s="1310">
        <v>0</v>
      </c>
      <c r="AK56" s="1310">
        <v>0</v>
      </c>
      <c r="AL56" s="1308">
        <v>0</v>
      </c>
      <c r="AM56" s="1310">
        <v>0</v>
      </c>
      <c r="AN56" s="1310">
        <v>0</v>
      </c>
      <c r="AO56" s="1308">
        <v>0</v>
      </c>
      <c r="AP56" s="1310">
        <v>0</v>
      </c>
      <c r="AQ56" s="1310">
        <v>0</v>
      </c>
      <c r="AR56" s="1308">
        <v>0</v>
      </c>
      <c r="AS56" s="1310">
        <v>0</v>
      </c>
      <c r="AT56" s="1310">
        <v>0</v>
      </c>
      <c r="AU56" s="1308">
        <v>0</v>
      </c>
      <c r="AV56" s="1310">
        <v>0</v>
      </c>
      <c r="AW56" s="1310">
        <v>0</v>
      </c>
      <c r="AX56" s="1308">
        <v>0</v>
      </c>
      <c r="AY56" s="1310">
        <v>0</v>
      </c>
      <c r="AZ56" s="1310">
        <v>0</v>
      </c>
      <c r="BA56" s="1308">
        <v>25.431999999999999</v>
      </c>
      <c r="BB56" s="1310">
        <v>0</v>
      </c>
      <c r="BC56" s="1310">
        <v>25.431999999999999</v>
      </c>
      <c r="BD56" s="1308">
        <v>42702.512000000002</v>
      </c>
      <c r="BE56" s="1310">
        <v>61.463401360544211</v>
      </c>
      <c r="BF56" s="1311">
        <v>42928.391000000003</v>
      </c>
      <c r="BG56" s="1306"/>
      <c r="BH56" s="1306"/>
    </row>
    <row r="57" spans="1:60" s="1301" customFormat="1" ht="10.199999999999999">
      <c r="A57" s="1307" t="s">
        <v>1145</v>
      </c>
      <c r="B57" s="1308">
        <v>9853075.5510000009</v>
      </c>
      <c r="C57" s="1310">
        <v>133814.94231292515</v>
      </c>
      <c r="D57" s="1310">
        <v>10344845.464</v>
      </c>
      <c r="E57" s="1308">
        <v>1014053.1189999999</v>
      </c>
      <c r="F57" s="1310">
        <v>29.494965986394558</v>
      </c>
      <c r="G57" s="1310">
        <v>1014161.513</v>
      </c>
      <c r="H57" s="1308">
        <v>11205532.762</v>
      </c>
      <c r="I57" s="1310">
        <v>511573.77659863938</v>
      </c>
      <c r="J57" s="1310">
        <v>13085566.391000001</v>
      </c>
      <c r="K57" s="1308">
        <v>2776351.7990000001</v>
      </c>
      <c r="L57" s="1310">
        <v>110.13224489795917</v>
      </c>
      <c r="M57" s="1310">
        <v>2776756.5350000001</v>
      </c>
      <c r="N57" s="1308">
        <v>1829989.507</v>
      </c>
      <c r="O57" s="1310">
        <v>8472.0669387755097</v>
      </c>
      <c r="P57" s="1310">
        <v>1861124.3529999999</v>
      </c>
      <c r="Q57" s="1308">
        <v>7319042.8849999998</v>
      </c>
      <c r="R57" s="1310">
        <v>30783.321088435372</v>
      </c>
      <c r="S57" s="1310">
        <v>7432171.591</v>
      </c>
      <c r="T57" s="1308">
        <v>0</v>
      </c>
      <c r="U57" s="1310">
        <v>0</v>
      </c>
      <c r="V57" s="1310">
        <v>0</v>
      </c>
      <c r="W57" s="1308">
        <v>11994976.692</v>
      </c>
      <c r="X57" s="1310">
        <v>20207.571428571428</v>
      </c>
      <c r="Y57" s="1310">
        <v>12069239.517999999</v>
      </c>
      <c r="Z57" s="1308">
        <v>350795.83</v>
      </c>
      <c r="AA57" s="1310">
        <v>0</v>
      </c>
      <c r="AB57" s="1310">
        <v>350795.83</v>
      </c>
      <c r="AC57" s="1308">
        <v>1537336.6640000001</v>
      </c>
      <c r="AD57" s="1310">
        <v>104.60163265306122</v>
      </c>
      <c r="AE57" s="1310">
        <v>1537721.075</v>
      </c>
      <c r="AF57" s="1308">
        <v>1745025.112</v>
      </c>
      <c r="AG57" s="1310">
        <v>24.538231292517004</v>
      </c>
      <c r="AH57" s="1310">
        <v>1745115.291</v>
      </c>
      <c r="AI57" s="1308">
        <v>49623.553999999996</v>
      </c>
      <c r="AJ57" s="1310">
        <v>0</v>
      </c>
      <c r="AK57" s="1310">
        <v>49623.553999999996</v>
      </c>
      <c r="AL57" s="1308">
        <v>839608.12300000002</v>
      </c>
      <c r="AM57" s="1310">
        <v>0</v>
      </c>
      <c r="AN57" s="1310">
        <v>839608.12300000002</v>
      </c>
      <c r="AO57" s="1308">
        <v>656238.50899999996</v>
      </c>
      <c r="AP57" s="1310">
        <v>0</v>
      </c>
      <c r="AQ57" s="1310">
        <v>656238.50899999996</v>
      </c>
      <c r="AR57" s="1308">
        <v>0</v>
      </c>
      <c r="AS57" s="1310">
        <v>0</v>
      </c>
      <c r="AT57" s="1310">
        <v>0</v>
      </c>
      <c r="AU57" s="1308">
        <v>0</v>
      </c>
      <c r="AV57" s="1310">
        <v>0</v>
      </c>
      <c r="AW57" s="1310">
        <v>0</v>
      </c>
      <c r="AX57" s="1308">
        <v>0</v>
      </c>
      <c r="AY57" s="1310">
        <v>0</v>
      </c>
      <c r="AZ57" s="1310">
        <v>0</v>
      </c>
      <c r="BA57" s="1308">
        <v>643493.20900000003</v>
      </c>
      <c r="BB57" s="1310">
        <v>0</v>
      </c>
      <c r="BC57" s="1310">
        <v>643493.20900000003</v>
      </c>
      <c r="BD57" s="1308">
        <v>51815143.321999997</v>
      </c>
      <c r="BE57" s="1310">
        <v>705120.44625850336</v>
      </c>
      <c r="BF57" s="1311">
        <v>54406460.961999997</v>
      </c>
      <c r="BG57" s="1306"/>
      <c r="BH57" s="1306"/>
    </row>
    <row r="58" spans="1:60" s="1301" customFormat="1" ht="10.199999999999999">
      <c r="A58" s="1307" t="s">
        <v>1146</v>
      </c>
      <c r="B58" s="1308">
        <v>937886.30799999996</v>
      </c>
      <c r="C58" s="1310">
        <v>8983.89551020408</v>
      </c>
      <c r="D58" s="1310">
        <v>970902.125</v>
      </c>
      <c r="E58" s="1308">
        <v>0</v>
      </c>
      <c r="F58" s="1310">
        <v>0</v>
      </c>
      <c r="G58" s="1310">
        <v>0</v>
      </c>
      <c r="H58" s="1308">
        <v>786623.49899999995</v>
      </c>
      <c r="I58" s="1310">
        <v>25334.797551020405</v>
      </c>
      <c r="J58" s="1310">
        <v>879728.88</v>
      </c>
      <c r="K58" s="1308">
        <v>251.75</v>
      </c>
      <c r="L58" s="1310">
        <v>0</v>
      </c>
      <c r="M58" s="1310">
        <v>251.75</v>
      </c>
      <c r="N58" s="1308">
        <v>187396.93100000001</v>
      </c>
      <c r="O58" s="1310">
        <v>591.9028571428571</v>
      </c>
      <c r="P58" s="1310">
        <v>189572.174</v>
      </c>
      <c r="Q58" s="1308">
        <v>63133.608</v>
      </c>
      <c r="R58" s="1310">
        <v>500.06285714285713</v>
      </c>
      <c r="S58" s="1310">
        <v>64971.339</v>
      </c>
      <c r="T58" s="1308">
        <v>0</v>
      </c>
      <c r="U58" s="1310">
        <v>0</v>
      </c>
      <c r="V58" s="1310">
        <v>0</v>
      </c>
      <c r="W58" s="1308">
        <v>18815.867999999999</v>
      </c>
      <c r="X58" s="1310">
        <v>1354.1931972789114</v>
      </c>
      <c r="Y58" s="1310">
        <v>23792.527999999998</v>
      </c>
      <c r="Z58" s="1308">
        <v>0</v>
      </c>
      <c r="AA58" s="1310">
        <v>0</v>
      </c>
      <c r="AB58" s="1310">
        <v>0</v>
      </c>
      <c r="AC58" s="1308">
        <v>0</v>
      </c>
      <c r="AD58" s="1310">
        <v>0</v>
      </c>
      <c r="AE58" s="1310">
        <v>0</v>
      </c>
      <c r="AF58" s="1308">
        <v>754.86099999999999</v>
      </c>
      <c r="AG58" s="1310">
        <v>24.538231292517004</v>
      </c>
      <c r="AH58" s="1310">
        <v>845.04</v>
      </c>
      <c r="AI58" s="1308">
        <v>49623.553999999996</v>
      </c>
      <c r="AJ58" s="1310">
        <v>0</v>
      </c>
      <c r="AK58" s="1310">
        <v>49623.553999999996</v>
      </c>
      <c r="AL58" s="1308">
        <v>0</v>
      </c>
      <c r="AM58" s="1310">
        <v>0</v>
      </c>
      <c r="AN58" s="1310">
        <v>0</v>
      </c>
      <c r="AO58" s="1308">
        <v>1517.3710000000001</v>
      </c>
      <c r="AP58" s="1310">
        <v>0</v>
      </c>
      <c r="AQ58" s="1310">
        <v>1517.3710000000001</v>
      </c>
      <c r="AR58" s="1308">
        <v>0</v>
      </c>
      <c r="AS58" s="1310">
        <v>0</v>
      </c>
      <c r="AT58" s="1310">
        <v>0</v>
      </c>
      <c r="AU58" s="1308">
        <v>0</v>
      </c>
      <c r="AV58" s="1310">
        <v>0</v>
      </c>
      <c r="AW58" s="1310">
        <v>0</v>
      </c>
      <c r="AX58" s="1308">
        <v>0</v>
      </c>
      <c r="AY58" s="1310">
        <v>0</v>
      </c>
      <c r="AZ58" s="1310">
        <v>0</v>
      </c>
      <c r="BA58" s="1308">
        <v>0</v>
      </c>
      <c r="BB58" s="1310">
        <v>0</v>
      </c>
      <c r="BC58" s="1310">
        <v>0</v>
      </c>
      <c r="BD58" s="1308">
        <v>2046003.754</v>
      </c>
      <c r="BE58" s="1310">
        <v>36789.391020408155</v>
      </c>
      <c r="BF58" s="1311">
        <v>2181204.7659999998</v>
      </c>
      <c r="BG58" s="1306"/>
      <c r="BH58" s="1306"/>
    </row>
    <row r="59" spans="1:60" s="1301" customFormat="1" ht="10.199999999999999">
      <c r="A59" s="1307" t="s">
        <v>799</v>
      </c>
      <c r="B59" s="1308">
        <v>0</v>
      </c>
      <c r="C59" s="1310">
        <v>0</v>
      </c>
      <c r="D59" s="1310">
        <v>0</v>
      </c>
      <c r="E59" s="1308">
        <v>0</v>
      </c>
      <c r="F59" s="1310">
        <v>0</v>
      </c>
      <c r="G59" s="1310">
        <v>0</v>
      </c>
      <c r="H59" s="1308">
        <v>0</v>
      </c>
      <c r="I59" s="1310">
        <v>0</v>
      </c>
      <c r="J59" s="1310">
        <v>0</v>
      </c>
      <c r="K59" s="1308">
        <v>0</v>
      </c>
      <c r="L59" s="1310">
        <v>0</v>
      </c>
      <c r="M59" s="1310">
        <v>0</v>
      </c>
      <c r="N59" s="1308">
        <v>0</v>
      </c>
      <c r="O59" s="1310">
        <v>0</v>
      </c>
      <c r="P59" s="1310">
        <v>0</v>
      </c>
      <c r="Q59" s="1308">
        <v>0</v>
      </c>
      <c r="R59" s="1310">
        <v>0</v>
      </c>
      <c r="S59" s="1310">
        <v>0</v>
      </c>
      <c r="T59" s="1308">
        <v>0</v>
      </c>
      <c r="U59" s="1310">
        <v>0</v>
      </c>
      <c r="V59" s="1310">
        <v>0</v>
      </c>
      <c r="W59" s="1308">
        <v>0</v>
      </c>
      <c r="X59" s="1310">
        <v>0</v>
      </c>
      <c r="Y59" s="1310">
        <v>0</v>
      </c>
      <c r="Z59" s="1308">
        <v>0</v>
      </c>
      <c r="AA59" s="1310">
        <v>0</v>
      </c>
      <c r="AB59" s="1310">
        <v>0</v>
      </c>
      <c r="AC59" s="1308">
        <v>0</v>
      </c>
      <c r="AD59" s="1310">
        <v>0</v>
      </c>
      <c r="AE59" s="1310">
        <v>0</v>
      </c>
      <c r="AF59" s="1308">
        <v>0</v>
      </c>
      <c r="AG59" s="1310">
        <v>0</v>
      </c>
      <c r="AH59" s="1310">
        <v>0</v>
      </c>
      <c r="AI59" s="1308">
        <v>0</v>
      </c>
      <c r="AJ59" s="1310">
        <v>0</v>
      </c>
      <c r="AK59" s="1310">
        <v>0</v>
      </c>
      <c r="AL59" s="1308">
        <v>0</v>
      </c>
      <c r="AM59" s="1310">
        <v>0</v>
      </c>
      <c r="AN59" s="1310">
        <v>0</v>
      </c>
      <c r="AO59" s="1308">
        <v>0</v>
      </c>
      <c r="AP59" s="1310">
        <v>0</v>
      </c>
      <c r="AQ59" s="1310">
        <v>0</v>
      </c>
      <c r="AR59" s="1308">
        <v>0</v>
      </c>
      <c r="AS59" s="1310">
        <v>0</v>
      </c>
      <c r="AT59" s="1310">
        <v>0</v>
      </c>
      <c r="AU59" s="1308">
        <v>0</v>
      </c>
      <c r="AV59" s="1310">
        <v>0</v>
      </c>
      <c r="AW59" s="1310">
        <v>0</v>
      </c>
      <c r="AX59" s="1308">
        <v>0</v>
      </c>
      <c r="AY59" s="1310">
        <v>0</v>
      </c>
      <c r="AZ59" s="1310">
        <v>0</v>
      </c>
      <c r="BA59" s="1308">
        <v>0</v>
      </c>
      <c r="BB59" s="1310">
        <v>0</v>
      </c>
      <c r="BC59" s="1310">
        <v>0</v>
      </c>
      <c r="BD59" s="1308">
        <v>0</v>
      </c>
      <c r="BE59" s="1310">
        <v>0</v>
      </c>
      <c r="BF59" s="1311">
        <v>0</v>
      </c>
      <c r="BG59" s="1306"/>
      <c r="BH59" s="1306"/>
    </row>
    <row r="60" spans="1:60" s="1301" customFormat="1" ht="10.199999999999999">
      <c r="A60" s="1307" t="s">
        <v>1147</v>
      </c>
      <c r="B60" s="1308">
        <v>0</v>
      </c>
      <c r="C60" s="1310">
        <v>0</v>
      </c>
      <c r="D60" s="1310">
        <v>0</v>
      </c>
      <c r="E60" s="1308">
        <v>38679.614999999998</v>
      </c>
      <c r="F60" s="1310">
        <v>0</v>
      </c>
      <c r="G60" s="1310">
        <v>38679.614999999998</v>
      </c>
      <c r="H60" s="1308">
        <v>0</v>
      </c>
      <c r="I60" s="1310">
        <v>0</v>
      </c>
      <c r="J60" s="1310">
        <v>0</v>
      </c>
      <c r="K60" s="1308">
        <v>0</v>
      </c>
      <c r="L60" s="1310">
        <v>0</v>
      </c>
      <c r="M60" s="1310">
        <v>0</v>
      </c>
      <c r="N60" s="1308">
        <v>0</v>
      </c>
      <c r="O60" s="1310">
        <v>0</v>
      </c>
      <c r="P60" s="1310">
        <v>0</v>
      </c>
      <c r="Q60" s="1308">
        <v>0</v>
      </c>
      <c r="R60" s="1310">
        <v>0</v>
      </c>
      <c r="S60" s="1310">
        <v>0</v>
      </c>
      <c r="T60" s="1308">
        <v>0</v>
      </c>
      <c r="U60" s="1310">
        <v>0</v>
      </c>
      <c r="V60" s="1310">
        <v>0</v>
      </c>
      <c r="W60" s="1308">
        <v>0</v>
      </c>
      <c r="X60" s="1310">
        <v>0</v>
      </c>
      <c r="Y60" s="1310">
        <v>0</v>
      </c>
      <c r="Z60" s="1308">
        <v>0</v>
      </c>
      <c r="AA60" s="1310">
        <v>0</v>
      </c>
      <c r="AB60" s="1310">
        <v>0</v>
      </c>
      <c r="AC60" s="1308">
        <v>0</v>
      </c>
      <c r="AD60" s="1310">
        <v>0</v>
      </c>
      <c r="AE60" s="1310">
        <v>0</v>
      </c>
      <c r="AF60" s="1308">
        <v>0</v>
      </c>
      <c r="AG60" s="1310">
        <v>0</v>
      </c>
      <c r="AH60" s="1310">
        <v>0</v>
      </c>
      <c r="AI60" s="1308">
        <v>0</v>
      </c>
      <c r="AJ60" s="1310">
        <v>0</v>
      </c>
      <c r="AK60" s="1310">
        <v>0</v>
      </c>
      <c r="AL60" s="1308">
        <v>0</v>
      </c>
      <c r="AM60" s="1310">
        <v>0</v>
      </c>
      <c r="AN60" s="1310">
        <v>0</v>
      </c>
      <c r="AO60" s="1308">
        <v>0</v>
      </c>
      <c r="AP60" s="1310">
        <v>0</v>
      </c>
      <c r="AQ60" s="1310">
        <v>0</v>
      </c>
      <c r="AR60" s="1308">
        <v>0</v>
      </c>
      <c r="AS60" s="1310">
        <v>0</v>
      </c>
      <c r="AT60" s="1310">
        <v>0</v>
      </c>
      <c r="AU60" s="1308">
        <v>0</v>
      </c>
      <c r="AV60" s="1310">
        <v>0</v>
      </c>
      <c r="AW60" s="1310">
        <v>0</v>
      </c>
      <c r="AX60" s="1308">
        <v>0</v>
      </c>
      <c r="AY60" s="1310">
        <v>0</v>
      </c>
      <c r="AZ60" s="1310">
        <v>0</v>
      </c>
      <c r="BA60" s="1308">
        <v>0</v>
      </c>
      <c r="BB60" s="1310">
        <v>0</v>
      </c>
      <c r="BC60" s="1310">
        <v>0</v>
      </c>
      <c r="BD60" s="1308">
        <v>38679.614999999998</v>
      </c>
      <c r="BE60" s="1310">
        <v>0</v>
      </c>
      <c r="BF60" s="1311">
        <v>38679.614999999998</v>
      </c>
      <c r="BG60" s="1306"/>
      <c r="BH60" s="1306"/>
    </row>
    <row r="61" spans="1:60" s="1301" customFormat="1" ht="10.199999999999999">
      <c r="A61" s="1307" t="s">
        <v>1148</v>
      </c>
      <c r="B61" s="1308">
        <v>0</v>
      </c>
      <c r="C61" s="1310">
        <v>0</v>
      </c>
      <c r="D61" s="1310">
        <v>0</v>
      </c>
      <c r="E61" s="1308">
        <v>327745.73100000003</v>
      </c>
      <c r="F61" s="1310">
        <v>0</v>
      </c>
      <c r="G61" s="1310">
        <v>327745.73100000003</v>
      </c>
      <c r="H61" s="1308">
        <v>0</v>
      </c>
      <c r="I61" s="1310">
        <v>0</v>
      </c>
      <c r="J61" s="1310">
        <v>0</v>
      </c>
      <c r="K61" s="1308">
        <v>24307.107</v>
      </c>
      <c r="L61" s="1310">
        <v>0</v>
      </c>
      <c r="M61" s="1310">
        <v>24307.107</v>
      </c>
      <c r="N61" s="1308">
        <v>0</v>
      </c>
      <c r="O61" s="1310">
        <v>0</v>
      </c>
      <c r="P61" s="1310">
        <v>0</v>
      </c>
      <c r="Q61" s="1308">
        <v>618295.70200000005</v>
      </c>
      <c r="R61" s="1310">
        <v>16407.737142857142</v>
      </c>
      <c r="S61" s="1310">
        <v>678594.13699999999</v>
      </c>
      <c r="T61" s="1308">
        <v>0</v>
      </c>
      <c r="U61" s="1310">
        <v>0</v>
      </c>
      <c r="V61" s="1310">
        <v>0</v>
      </c>
      <c r="W61" s="1308">
        <v>5.7480000000000002</v>
      </c>
      <c r="X61" s="1310">
        <v>17.983129251700678</v>
      </c>
      <c r="Y61" s="1310">
        <v>71.837000000000003</v>
      </c>
      <c r="Z61" s="1308">
        <v>0</v>
      </c>
      <c r="AA61" s="1310">
        <v>0</v>
      </c>
      <c r="AB61" s="1310">
        <v>0</v>
      </c>
      <c r="AC61" s="1308">
        <v>6.1239999999999997</v>
      </c>
      <c r="AD61" s="1310">
        <v>1.9047619047619048E-3</v>
      </c>
      <c r="AE61" s="1310">
        <v>6.1319999999999997</v>
      </c>
      <c r="AF61" s="1308">
        <v>0</v>
      </c>
      <c r="AG61" s="1310">
        <v>0</v>
      </c>
      <c r="AH61" s="1310">
        <v>0</v>
      </c>
      <c r="AI61" s="1308">
        <v>3776.0030000000002</v>
      </c>
      <c r="AJ61" s="1310">
        <v>32.681632653061222</v>
      </c>
      <c r="AK61" s="1310">
        <v>3896.1080000000002</v>
      </c>
      <c r="AL61" s="1308">
        <v>0</v>
      </c>
      <c r="AM61" s="1310">
        <v>0</v>
      </c>
      <c r="AN61" s="1310">
        <v>0</v>
      </c>
      <c r="AO61" s="1308">
        <v>0</v>
      </c>
      <c r="AP61" s="1310">
        <v>0</v>
      </c>
      <c r="AQ61" s="1310">
        <v>0</v>
      </c>
      <c r="AR61" s="1308">
        <v>0</v>
      </c>
      <c r="AS61" s="1310">
        <v>0</v>
      </c>
      <c r="AT61" s="1310">
        <v>0</v>
      </c>
      <c r="AU61" s="1308">
        <v>0</v>
      </c>
      <c r="AV61" s="1310">
        <v>0</v>
      </c>
      <c r="AW61" s="1310">
        <v>0</v>
      </c>
      <c r="AX61" s="1308">
        <v>0</v>
      </c>
      <c r="AY61" s="1310">
        <v>0</v>
      </c>
      <c r="AZ61" s="1310">
        <v>0</v>
      </c>
      <c r="BA61" s="1308">
        <v>0</v>
      </c>
      <c r="BB61" s="1310">
        <v>0</v>
      </c>
      <c r="BC61" s="1310">
        <v>0</v>
      </c>
      <c r="BD61" s="1308">
        <v>974136.41799999995</v>
      </c>
      <c r="BE61" s="1310">
        <v>16458.404353741495</v>
      </c>
      <c r="BF61" s="1311">
        <v>1034621.0550000001</v>
      </c>
      <c r="BG61" s="1306"/>
      <c r="BH61" s="1306"/>
    </row>
    <row r="62" spans="1:60" s="1301" customFormat="1" ht="10.199999999999999">
      <c r="A62" s="1314" t="s">
        <v>1149</v>
      </c>
      <c r="B62" s="1315">
        <v>16375373.363</v>
      </c>
      <c r="C62" s="1316">
        <v>399163.59102040809</v>
      </c>
      <c r="D62" s="1317">
        <v>17842299.561000001</v>
      </c>
      <c r="E62" s="1315">
        <v>105402.086</v>
      </c>
      <c r="F62" s="1316">
        <v>57.629659863945569</v>
      </c>
      <c r="G62" s="1317">
        <v>105613.875</v>
      </c>
      <c r="H62" s="1315">
        <v>20694905.532000002</v>
      </c>
      <c r="I62" s="1316">
        <v>484489.12108843535</v>
      </c>
      <c r="J62" s="1317">
        <v>22475403.052999999</v>
      </c>
      <c r="K62" s="1315">
        <v>1581935.7139999999</v>
      </c>
      <c r="L62" s="1316">
        <v>1834.5700680272107</v>
      </c>
      <c r="M62" s="1317">
        <v>1588677.7590000001</v>
      </c>
      <c r="N62" s="1315">
        <v>3388767.56</v>
      </c>
      <c r="O62" s="1316">
        <v>14945.167346938773</v>
      </c>
      <c r="P62" s="1317">
        <v>3443691.051</v>
      </c>
      <c r="Q62" s="1315">
        <v>10368770.911</v>
      </c>
      <c r="R62" s="1316">
        <v>185856.70421768707</v>
      </c>
      <c r="S62" s="1317">
        <v>11051794.299000001</v>
      </c>
      <c r="T62" s="1315">
        <v>0</v>
      </c>
      <c r="U62" s="1316">
        <v>0</v>
      </c>
      <c r="V62" s="1317">
        <v>0</v>
      </c>
      <c r="W62" s="1315">
        <v>10229284.301999999</v>
      </c>
      <c r="X62" s="1316">
        <v>147430.27047619046</v>
      </c>
      <c r="Y62" s="1317">
        <v>10771090.546</v>
      </c>
      <c r="Z62" s="1315">
        <v>385201.70199999999</v>
      </c>
      <c r="AA62" s="1316">
        <v>1140.3986394557824</v>
      </c>
      <c r="AB62" s="1317">
        <v>389392.66700000002</v>
      </c>
      <c r="AC62" s="1315">
        <v>564592.35199999996</v>
      </c>
      <c r="AD62" s="1316">
        <v>5145.5831292517005</v>
      </c>
      <c r="AE62" s="1317">
        <v>583502.37100000004</v>
      </c>
      <c r="AF62" s="1315">
        <v>0</v>
      </c>
      <c r="AG62" s="1316">
        <v>0</v>
      </c>
      <c r="AH62" s="1317">
        <v>0</v>
      </c>
      <c r="AI62" s="1315">
        <v>0</v>
      </c>
      <c r="AJ62" s="1316">
        <v>0</v>
      </c>
      <c r="AK62" s="1317">
        <v>0</v>
      </c>
      <c r="AL62" s="1315">
        <v>0</v>
      </c>
      <c r="AM62" s="1316">
        <v>0</v>
      </c>
      <c r="AN62" s="1317">
        <v>0</v>
      </c>
      <c r="AO62" s="1315">
        <v>0</v>
      </c>
      <c r="AP62" s="1316">
        <v>0</v>
      </c>
      <c r="AQ62" s="1317">
        <v>0</v>
      </c>
      <c r="AR62" s="1315">
        <v>0</v>
      </c>
      <c r="AS62" s="1316">
        <v>0</v>
      </c>
      <c r="AT62" s="1317">
        <v>0</v>
      </c>
      <c r="AU62" s="1315">
        <v>0</v>
      </c>
      <c r="AV62" s="1316">
        <v>0</v>
      </c>
      <c r="AW62" s="1317">
        <v>0</v>
      </c>
      <c r="AX62" s="1315">
        <v>0</v>
      </c>
      <c r="AY62" s="1316">
        <v>0</v>
      </c>
      <c r="AZ62" s="1317">
        <v>0</v>
      </c>
      <c r="BA62" s="1315">
        <v>0</v>
      </c>
      <c r="BB62" s="1316">
        <v>0</v>
      </c>
      <c r="BC62" s="1317">
        <v>0</v>
      </c>
      <c r="BD62" s="1315">
        <v>63694233.524999999</v>
      </c>
      <c r="BE62" s="1316">
        <v>1240063.0367346939</v>
      </c>
      <c r="BF62" s="1317">
        <v>68251465.186000004</v>
      </c>
      <c r="BG62" s="1306"/>
      <c r="BH62" s="1306"/>
    </row>
    <row r="63" spans="1:60" s="1301" customFormat="1" ht="10.199999999999999">
      <c r="A63" s="1307" t="s">
        <v>136</v>
      </c>
      <c r="B63" s="1318">
        <v>15215702.356000001</v>
      </c>
      <c r="C63" s="1310">
        <v>398678.76979591837</v>
      </c>
      <c r="D63" s="1309">
        <v>16680846.835000001</v>
      </c>
      <c r="E63" s="1318">
        <v>91.629000000000005</v>
      </c>
      <c r="F63" s="1310">
        <v>52.904761904761905</v>
      </c>
      <c r="G63" s="1309">
        <v>286.05399999999997</v>
      </c>
      <c r="H63" s="1318">
        <v>15932083.562999999</v>
      </c>
      <c r="I63" s="1310">
        <v>483909.41006802715</v>
      </c>
      <c r="J63" s="1309">
        <v>17710450.645</v>
      </c>
      <c r="K63" s="1318">
        <v>638005.75300000003</v>
      </c>
      <c r="L63" s="1310">
        <v>1644.7695238095237</v>
      </c>
      <c r="M63" s="1309">
        <v>644050.28099999996</v>
      </c>
      <c r="N63" s="1318">
        <v>2561401.9360000002</v>
      </c>
      <c r="O63" s="1310">
        <v>14917.029659863945</v>
      </c>
      <c r="P63" s="1309">
        <v>2616222.0210000002</v>
      </c>
      <c r="Q63" s="1318">
        <v>9573087.5289999992</v>
      </c>
      <c r="R63" s="1310">
        <v>183752.92734693878</v>
      </c>
      <c r="S63" s="1309">
        <v>10248379.537</v>
      </c>
      <c r="T63" s="1318">
        <v>0</v>
      </c>
      <c r="U63" s="1310">
        <v>0</v>
      </c>
      <c r="V63" s="1309">
        <v>0</v>
      </c>
      <c r="W63" s="1318">
        <v>8171551.2309999997</v>
      </c>
      <c r="X63" s="1310">
        <v>146065.24707482994</v>
      </c>
      <c r="Y63" s="1309">
        <v>8708341.0150000006</v>
      </c>
      <c r="Z63" s="1318">
        <v>385056.30599999998</v>
      </c>
      <c r="AA63" s="1310">
        <v>1140.3986394557824</v>
      </c>
      <c r="AB63" s="1309">
        <v>389247.27100000001</v>
      </c>
      <c r="AC63" s="1318">
        <v>356450.58100000001</v>
      </c>
      <c r="AD63" s="1310">
        <v>5145.5831292517005</v>
      </c>
      <c r="AE63" s="1309">
        <v>375360.59899999999</v>
      </c>
      <c r="AF63" s="1318">
        <v>0</v>
      </c>
      <c r="AG63" s="1310">
        <v>0</v>
      </c>
      <c r="AH63" s="1309">
        <v>0</v>
      </c>
      <c r="AI63" s="1318">
        <v>0</v>
      </c>
      <c r="AJ63" s="1310">
        <v>0</v>
      </c>
      <c r="AK63" s="1309">
        <v>0</v>
      </c>
      <c r="AL63" s="1318">
        <v>0</v>
      </c>
      <c r="AM63" s="1310">
        <v>0</v>
      </c>
      <c r="AN63" s="1309">
        <v>0</v>
      </c>
      <c r="AO63" s="1318">
        <v>0</v>
      </c>
      <c r="AP63" s="1310">
        <v>0</v>
      </c>
      <c r="AQ63" s="1309">
        <v>0</v>
      </c>
      <c r="AR63" s="1318">
        <v>0</v>
      </c>
      <c r="AS63" s="1310">
        <v>0</v>
      </c>
      <c r="AT63" s="1309">
        <v>0</v>
      </c>
      <c r="AU63" s="1318">
        <v>0</v>
      </c>
      <c r="AV63" s="1310">
        <v>0</v>
      </c>
      <c r="AW63" s="1309">
        <v>0</v>
      </c>
      <c r="AX63" s="1318">
        <v>0</v>
      </c>
      <c r="AY63" s="1310">
        <v>0</v>
      </c>
      <c r="AZ63" s="1309">
        <v>0</v>
      </c>
      <c r="BA63" s="1318">
        <v>0</v>
      </c>
      <c r="BB63" s="1310">
        <v>0</v>
      </c>
      <c r="BC63" s="1309">
        <v>0</v>
      </c>
      <c r="BD63" s="1318">
        <v>52833430.887000002</v>
      </c>
      <c r="BE63" s="1310">
        <v>1235307.0410884353</v>
      </c>
      <c r="BF63" s="1319">
        <v>57373184.263999999</v>
      </c>
      <c r="BG63" s="1306"/>
      <c r="BH63" s="1306"/>
    </row>
    <row r="64" spans="1:60" s="1301" customFormat="1" ht="10.199999999999999">
      <c r="A64" s="1307" t="s">
        <v>812</v>
      </c>
      <c r="B64" s="1308">
        <v>1159671.007</v>
      </c>
      <c r="C64" s="1310">
        <v>484.82095238095235</v>
      </c>
      <c r="D64" s="1310">
        <v>1161452.7250000001</v>
      </c>
      <c r="E64" s="1308">
        <v>105310.45600000001</v>
      </c>
      <c r="F64" s="1310">
        <v>4.7248979591836733</v>
      </c>
      <c r="G64" s="1310">
        <v>105327.821</v>
      </c>
      <c r="H64" s="1308">
        <v>4762821.9689999996</v>
      </c>
      <c r="I64" s="1310">
        <v>579.71102040816322</v>
      </c>
      <c r="J64" s="1310">
        <v>4764952.4069999997</v>
      </c>
      <c r="K64" s="1308">
        <v>940212.83400000003</v>
      </c>
      <c r="L64" s="1310">
        <v>189.8002721088435</v>
      </c>
      <c r="M64" s="1310">
        <v>940910.35</v>
      </c>
      <c r="N64" s="1308">
        <v>791153.94499999995</v>
      </c>
      <c r="O64" s="1310">
        <v>28.13768707482993</v>
      </c>
      <c r="P64" s="1310">
        <v>791257.35100000002</v>
      </c>
      <c r="Q64" s="1308">
        <v>795683.38199999998</v>
      </c>
      <c r="R64" s="1310">
        <v>2103.7765986394556</v>
      </c>
      <c r="S64" s="1310">
        <v>803414.76100000006</v>
      </c>
      <c r="T64" s="1308">
        <v>0</v>
      </c>
      <c r="U64" s="1310">
        <v>0</v>
      </c>
      <c r="V64" s="1310">
        <v>0</v>
      </c>
      <c r="W64" s="1308">
        <v>2057733.071</v>
      </c>
      <c r="X64" s="1310">
        <v>1365.0231292517005</v>
      </c>
      <c r="Y64" s="1310">
        <v>2062749.531</v>
      </c>
      <c r="Z64" s="1308">
        <v>145.39599999999999</v>
      </c>
      <c r="AA64" s="1310">
        <v>0</v>
      </c>
      <c r="AB64" s="1310">
        <v>145.39599999999999</v>
      </c>
      <c r="AC64" s="1308">
        <v>208141.77100000001</v>
      </c>
      <c r="AD64" s="1310">
        <v>0</v>
      </c>
      <c r="AE64" s="1310">
        <v>208141.77100000001</v>
      </c>
      <c r="AF64" s="1308">
        <v>0</v>
      </c>
      <c r="AG64" s="1310">
        <v>0</v>
      </c>
      <c r="AH64" s="1310">
        <v>0</v>
      </c>
      <c r="AI64" s="1308">
        <v>0</v>
      </c>
      <c r="AJ64" s="1310">
        <v>0</v>
      </c>
      <c r="AK64" s="1310">
        <v>0</v>
      </c>
      <c r="AL64" s="1308">
        <v>0</v>
      </c>
      <c r="AM64" s="1310">
        <v>0</v>
      </c>
      <c r="AN64" s="1310">
        <v>0</v>
      </c>
      <c r="AO64" s="1308">
        <v>0</v>
      </c>
      <c r="AP64" s="1310">
        <v>0</v>
      </c>
      <c r="AQ64" s="1310">
        <v>0</v>
      </c>
      <c r="AR64" s="1308">
        <v>0</v>
      </c>
      <c r="AS64" s="1310">
        <v>0</v>
      </c>
      <c r="AT64" s="1310">
        <v>0</v>
      </c>
      <c r="AU64" s="1308">
        <v>0</v>
      </c>
      <c r="AV64" s="1310">
        <v>0</v>
      </c>
      <c r="AW64" s="1310">
        <v>0</v>
      </c>
      <c r="AX64" s="1308">
        <v>0</v>
      </c>
      <c r="AY64" s="1310">
        <v>0</v>
      </c>
      <c r="AZ64" s="1310">
        <v>0</v>
      </c>
      <c r="BA64" s="1308">
        <v>0</v>
      </c>
      <c r="BB64" s="1310">
        <v>0</v>
      </c>
      <c r="BC64" s="1310">
        <v>0</v>
      </c>
      <c r="BD64" s="1308">
        <v>10820873.833000001</v>
      </c>
      <c r="BE64" s="1310">
        <v>4755.9953741496593</v>
      </c>
      <c r="BF64" s="1311">
        <v>10838352.117000001</v>
      </c>
      <c r="BG64" s="1306"/>
      <c r="BH64" s="1306"/>
    </row>
    <row r="65" spans="1:60" s="1301" customFormat="1" ht="10.199999999999999">
      <c r="A65" s="1320" t="s">
        <v>1150</v>
      </c>
      <c r="B65" s="1321">
        <v>0</v>
      </c>
      <c r="C65" s="1310">
        <v>0</v>
      </c>
      <c r="D65" s="1322">
        <v>0</v>
      </c>
      <c r="E65" s="1321">
        <v>0</v>
      </c>
      <c r="F65" s="1310">
        <v>0</v>
      </c>
      <c r="G65" s="1322">
        <v>0</v>
      </c>
      <c r="H65" s="1321">
        <v>0</v>
      </c>
      <c r="I65" s="1310">
        <v>0</v>
      </c>
      <c r="J65" s="1322">
        <v>0</v>
      </c>
      <c r="K65" s="1321">
        <v>3717.1260000000002</v>
      </c>
      <c r="L65" s="1310">
        <v>0</v>
      </c>
      <c r="M65" s="1322">
        <v>3717.1260000000002</v>
      </c>
      <c r="N65" s="1321">
        <v>36211.678</v>
      </c>
      <c r="O65" s="1310">
        <v>0</v>
      </c>
      <c r="P65" s="1322">
        <v>36211.678</v>
      </c>
      <c r="Q65" s="1321">
        <v>0</v>
      </c>
      <c r="R65" s="1310">
        <v>0</v>
      </c>
      <c r="S65" s="1322">
        <v>0</v>
      </c>
      <c r="T65" s="1321">
        <v>0</v>
      </c>
      <c r="U65" s="1310">
        <v>0</v>
      </c>
      <c r="V65" s="1322">
        <v>0</v>
      </c>
      <c r="W65" s="1321">
        <v>0</v>
      </c>
      <c r="X65" s="1310">
        <v>0</v>
      </c>
      <c r="Y65" s="1322">
        <v>0</v>
      </c>
      <c r="Z65" s="1321">
        <v>0</v>
      </c>
      <c r="AA65" s="1310">
        <v>0</v>
      </c>
      <c r="AB65" s="1322">
        <v>0</v>
      </c>
      <c r="AC65" s="1321">
        <v>0</v>
      </c>
      <c r="AD65" s="1310">
        <v>0</v>
      </c>
      <c r="AE65" s="1322">
        <v>0</v>
      </c>
      <c r="AF65" s="1321">
        <v>0</v>
      </c>
      <c r="AG65" s="1310">
        <v>0</v>
      </c>
      <c r="AH65" s="1322">
        <v>0</v>
      </c>
      <c r="AI65" s="1321">
        <v>0</v>
      </c>
      <c r="AJ65" s="1310">
        <v>0</v>
      </c>
      <c r="AK65" s="1322">
        <v>0</v>
      </c>
      <c r="AL65" s="1321">
        <v>0</v>
      </c>
      <c r="AM65" s="1310">
        <v>0</v>
      </c>
      <c r="AN65" s="1322">
        <v>0</v>
      </c>
      <c r="AO65" s="1321">
        <v>0</v>
      </c>
      <c r="AP65" s="1310">
        <v>0</v>
      </c>
      <c r="AQ65" s="1322">
        <v>0</v>
      </c>
      <c r="AR65" s="1321">
        <v>0</v>
      </c>
      <c r="AS65" s="1310">
        <v>0</v>
      </c>
      <c r="AT65" s="1322">
        <v>0</v>
      </c>
      <c r="AU65" s="1321">
        <v>0</v>
      </c>
      <c r="AV65" s="1310">
        <v>0</v>
      </c>
      <c r="AW65" s="1322">
        <v>0</v>
      </c>
      <c r="AX65" s="1321">
        <v>0</v>
      </c>
      <c r="AY65" s="1310">
        <v>0</v>
      </c>
      <c r="AZ65" s="1322">
        <v>0</v>
      </c>
      <c r="BA65" s="1321">
        <v>0</v>
      </c>
      <c r="BB65" s="1310">
        <v>0</v>
      </c>
      <c r="BC65" s="1322">
        <v>0</v>
      </c>
      <c r="BD65" s="1321">
        <v>39928.803999999996</v>
      </c>
      <c r="BE65" s="1310">
        <v>0</v>
      </c>
      <c r="BF65" s="1323">
        <v>39928.803999999996</v>
      </c>
      <c r="BG65" s="1306"/>
      <c r="BH65" s="1306"/>
    </row>
    <row r="66" spans="1:60" s="1301" customFormat="1" ht="10.199999999999999">
      <c r="A66" s="1302" t="s">
        <v>1151</v>
      </c>
      <c r="B66" s="1315">
        <v>58142995.410999998</v>
      </c>
      <c r="C66" s="1316">
        <v>5411633.9442176865</v>
      </c>
      <c r="D66" s="1317">
        <v>78030750.157000005</v>
      </c>
      <c r="E66" s="1315">
        <v>1599919.4820000001</v>
      </c>
      <c r="F66" s="1316">
        <v>44087.844625850339</v>
      </c>
      <c r="G66" s="1317">
        <v>1761942.311</v>
      </c>
      <c r="H66" s="1315">
        <v>80650044.327000007</v>
      </c>
      <c r="I66" s="1316">
        <v>10855310.196734693</v>
      </c>
      <c r="J66" s="1317">
        <v>120543309.301</v>
      </c>
      <c r="K66" s="1315">
        <v>6351606.2810000004</v>
      </c>
      <c r="L66" s="1316">
        <v>449909.17088435369</v>
      </c>
      <c r="M66" s="1317">
        <v>8005022.4850000003</v>
      </c>
      <c r="N66" s="1315">
        <v>9825049.4519999996</v>
      </c>
      <c r="O66" s="1316">
        <v>1258307.7684353739</v>
      </c>
      <c r="P66" s="1317">
        <v>14449330.502</v>
      </c>
      <c r="Q66" s="1315">
        <v>39088220.435000002</v>
      </c>
      <c r="R66" s="1316">
        <v>2925268.2606802718</v>
      </c>
      <c r="S66" s="1317">
        <v>49838581.292999998</v>
      </c>
      <c r="T66" s="1315">
        <v>977176.52099999995</v>
      </c>
      <c r="U66" s="1316">
        <v>173591.87782312924</v>
      </c>
      <c r="V66" s="1317">
        <v>1615126.672</v>
      </c>
      <c r="W66" s="1315">
        <v>36395909.086999997</v>
      </c>
      <c r="X66" s="1316">
        <v>3473520.0933333333</v>
      </c>
      <c r="Y66" s="1317">
        <v>49161095.43</v>
      </c>
      <c r="Z66" s="1315">
        <v>12531721.524</v>
      </c>
      <c r="AA66" s="1316">
        <v>2761.9159183673464</v>
      </c>
      <c r="AB66" s="1317">
        <v>12541871.564999999</v>
      </c>
      <c r="AC66" s="1315">
        <v>3200869.04</v>
      </c>
      <c r="AD66" s="1316">
        <v>248357.18231292517</v>
      </c>
      <c r="AE66" s="1317">
        <v>4113581.6860000002</v>
      </c>
      <c r="AF66" s="1315">
        <v>3467047.284</v>
      </c>
      <c r="AG66" s="1316">
        <v>24.538231292517004</v>
      </c>
      <c r="AH66" s="1317">
        <v>3467137.463</v>
      </c>
      <c r="AI66" s="1315">
        <v>1751865.1370000001</v>
      </c>
      <c r="AJ66" s="1316">
        <v>965683.4538775509</v>
      </c>
      <c r="AK66" s="1317">
        <v>5300751.8310000002</v>
      </c>
      <c r="AL66" s="1315">
        <v>1375146.1810000001</v>
      </c>
      <c r="AM66" s="1316">
        <v>0</v>
      </c>
      <c r="AN66" s="1317">
        <v>1375146.1810000001</v>
      </c>
      <c r="AO66" s="1315">
        <v>831322.05599999998</v>
      </c>
      <c r="AP66" s="1316">
        <v>12180.628843537415</v>
      </c>
      <c r="AQ66" s="1317">
        <v>876085.86800000002</v>
      </c>
      <c r="AR66" s="1315">
        <v>317834.30099999998</v>
      </c>
      <c r="AS66" s="1316">
        <v>188212.61523809523</v>
      </c>
      <c r="AT66" s="1317">
        <v>1009515.662</v>
      </c>
      <c r="AU66" s="1315">
        <v>80000</v>
      </c>
      <c r="AV66" s="1316">
        <v>18900</v>
      </c>
      <c r="AW66" s="1317">
        <v>149457.5</v>
      </c>
      <c r="AX66" s="1315">
        <v>800055.06299999997</v>
      </c>
      <c r="AY66" s="1316">
        <v>239669.53197278912</v>
      </c>
      <c r="AZ66" s="1317">
        <v>1680840.594</v>
      </c>
      <c r="BA66" s="1315">
        <v>4214243.7460000003</v>
      </c>
      <c r="BB66" s="1316">
        <v>0</v>
      </c>
      <c r="BC66" s="1317">
        <v>4214243.7460000003</v>
      </c>
      <c r="BD66" s="1315">
        <v>261601025.336</v>
      </c>
      <c r="BE66" s="1316">
        <v>26267419.025578231</v>
      </c>
      <c r="BF66" s="1317">
        <v>358133790.25599998</v>
      </c>
      <c r="BG66" s="1306"/>
      <c r="BH66" s="1306"/>
    </row>
    <row r="67" spans="1:60">
      <c r="A67" s="1324" t="s">
        <v>1152</v>
      </c>
      <c r="B67" s="1325">
        <v>3.6750000000000003</v>
      </c>
      <c r="C67" s="1326"/>
      <c r="D67" s="1327"/>
      <c r="E67" s="1327"/>
      <c r="F67" s="1326"/>
      <c r="G67" s="1327"/>
      <c r="H67" s="1327"/>
      <c r="I67" s="1326"/>
      <c r="J67" s="1327"/>
      <c r="K67" s="1327"/>
      <c r="L67" s="1326"/>
      <c r="M67" s="1327"/>
      <c r="N67" s="1327"/>
      <c r="O67" s="1326"/>
      <c r="P67" s="1327"/>
      <c r="Q67" s="1327"/>
      <c r="R67" s="1326"/>
      <c r="S67" s="1327"/>
      <c r="T67" s="1327"/>
      <c r="U67" s="1326"/>
      <c r="V67" s="1327"/>
      <c r="W67" s="1327"/>
      <c r="X67" s="1326"/>
      <c r="Y67" s="1327"/>
      <c r="Z67" s="1327"/>
      <c r="AA67" s="1326"/>
      <c r="AB67" s="1327"/>
      <c r="AC67" s="1327"/>
      <c r="AD67" s="1326"/>
      <c r="AE67" s="1327"/>
      <c r="AF67" s="1327"/>
      <c r="AG67" s="1326"/>
      <c r="AH67" s="1327"/>
      <c r="AI67" s="1327"/>
      <c r="AJ67" s="1326"/>
      <c r="AK67" s="1327"/>
      <c r="AL67" s="1327"/>
      <c r="AM67" s="1326"/>
      <c r="AN67" s="1327"/>
      <c r="AO67" s="1327"/>
      <c r="AP67" s="1326"/>
      <c r="AQ67" s="1327"/>
      <c r="AR67" s="1327"/>
      <c r="AS67" s="1326"/>
      <c r="AT67" s="1327"/>
      <c r="AU67" s="1327"/>
      <c r="AV67" s="1327"/>
      <c r="AW67" s="1327"/>
      <c r="AX67" s="1327"/>
      <c r="AY67" s="1327"/>
      <c r="AZ67" s="1327"/>
      <c r="BA67" s="1327"/>
      <c r="BB67" s="1327"/>
      <c r="BC67" s="1327"/>
      <c r="BD67" s="1327"/>
      <c r="BE67" s="1326"/>
      <c r="BF67" s="1327"/>
    </row>
    <row r="68" spans="1:60">
      <c r="A68" s="1326" t="s">
        <v>683</v>
      </c>
      <c r="B68" s="1326"/>
      <c r="C68" s="1326"/>
      <c r="D68" s="1327"/>
      <c r="E68" s="1326"/>
      <c r="F68" s="1326"/>
      <c r="G68" s="1327"/>
      <c r="H68" s="1326"/>
      <c r="I68" s="1326"/>
      <c r="J68" s="1327"/>
      <c r="K68" s="1326"/>
      <c r="L68" s="1326"/>
      <c r="M68" s="1327"/>
      <c r="N68" s="1326"/>
      <c r="O68" s="1326"/>
      <c r="P68" s="1327"/>
      <c r="Q68" s="1326"/>
      <c r="R68" s="1326"/>
      <c r="S68" s="1327"/>
      <c r="T68" s="1326"/>
      <c r="U68" s="1326"/>
      <c r="V68" s="1327"/>
      <c r="W68" s="1326"/>
      <c r="X68" s="1326"/>
      <c r="Y68" s="1327"/>
      <c r="Z68" s="1326"/>
      <c r="AA68" s="1326"/>
      <c r="AB68" s="1327"/>
      <c r="AC68" s="1326"/>
      <c r="AD68" s="1326"/>
      <c r="AE68" s="1327"/>
      <c r="AF68" s="1326"/>
      <c r="AG68" s="1326"/>
      <c r="AH68" s="1327"/>
      <c r="AI68" s="1326"/>
      <c r="AJ68" s="1326"/>
      <c r="AK68" s="1327"/>
      <c r="AL68" s="1326"/>
      <c r="AM68" s="1326"/>
      <c r="AN68" s="1327"/>
      <c r="AO68" s="1326"/>
      <c r="AP68" s="1326"/>
      <c r="AQ68" s="1327"/>
      <c r="AR68" s="1326"/>
      <c r="AS68" s="1326"/>
      <c r="AT68" s="1327"/>
      <c r="AU68" s="1327"/>
      <c r="AV68" s="1327"/>
      <c r="AW68" s="1327"/>
      <c r="AX68" s="1327"/>
      <c r="AY68" s="1327"/>
      <c r="AZ68" s="1327"/>
      <c r="BA68" s="1327"/>
      <c r="BB68" s="1327"/>
      <c r="BC68" s="1327"/>
      <c r="BD68" s="1326"/>
      <c r="BE68" s="1326"/>
      <c r="BF68" s="1327"/>
    </row>
    <row r="69" spans="1:60">
      <c r="A69" s="31" t="s">
        <v>1153</v>
      </c>
      <c r="B69" s="19"/>
      <c r="C69" s="19"/>
      <c r="D69" s="19"/>
      <c r="E69" s="19"/>
      <c r="F69" s="19"/>
      <c r="G69" s="19"/>
      <c r="H69" s="19"/>
      <c r="I69" s="19"/>
    </row>
    <row r="70" spans="1:60" ht="12.75" customHeight="1">
      <c r="A70" s="34"/>
      <c r="B70" s="1191"/>
      <c r="C70" s="1191"/>
      <c r="D70" s="1191"/>
      <c r="E70" s="1191"/>
      <c r="F70" s="1191"/>
      <c r="G70" s="1191"/>
      <c r="H70" s="1191"/>
      <c r="I70" s="1191"/>
      <c r="J70" s="1191"/>
      <c r="K70" s="1191"/>
      <c r="L70" s="1191"/>
      <c r="M70" s="1191"/>
      <c r="N70" s="1191"/>
      <c r="O70" s="1191"/>
      <c r="P70" s="1191"/>
      <c r="Q70" s="1191"/>
      <c r="R70" s="1191"/>
      <c r="S70" s="1191"/>
      <c r="T70" s="1191"/>
      <c r="U70" s="1191"/>
      <c r="V70" s="1191"/>
      <c r="W70" s="1191"/>
      <c r="X70" s="1191"/>
      <c r="Y70" s="1191"/>
      <c r="Z70" s="1191"/>
      <c r="AA70" s="1191"/>
      <c r="AB70" s="1191"/>
      <c r="AC70" s="1191"/>
      <c r="AD70" s="1191"/>
      <c r="AE70" s="1191"/>
      <c r="AF70" s="1191"/>
      <c r="AG70" s="1191"/>
      <c r="AH70" s="1191"/>
      <c r="AI70" s="1191"/>
      <c r="AJ70" s="1191"/>
      <c r="AK70" s="1191"/>
      <c r="AL70" s="1191"/>
      <c r="AM70" s="1191"/>
      <c r="AN70" s="1191"/>
      <c r="AO70" s="1191"/>
      <c r="AP70" s="1191"/>
    </row>
    <row r="71" spans="1:60">
      <c r="A71" s="1191"/>
      <c r="B71" s="1191"/>
      <c r="C71" s="1191"/>
      <c r="D71" s="1191"/>
      <c r="E71" s="1191"/>
      <c r="F71" s="1191"/>
      <c r="G71" s="1191"/>
      <c r="H71" s="1191"/>
      <c r="I71" s="1191"/>
      <c r="J71" s="1191"/>
      <c r="K71" s="1191"/>
      <c r="L71" s="1191"/>
      <c r="M71" s="1191"/>
      <c r="N71" s="1191"/>
      <c r="O71" s="1191"/>
      <c r="P71" s="1191"/>
      <c r="Q71" s="1191"/>
      <c r="R71" s="1191"/>
      <c r="S71" s="1191"/>
      <c r="T71" s="1191"/>
      <c r="U71" s="1191"/>
      <c r="V71" s="1191"/>
      <c r="W71" s="1191"/>
      <c r="X71" s="1191"/>
      <c r="Y71" s="1191"/>
      <c r="Z71" s="1191"/>
      <c r="AA71" s="1191"/>
      <c r="AB71" s="1191"/>
      <c r="AC71" s="1191"/>
      <c r="AD71" s="1191"/>
      <c r="AE71" s="1191"/>
      <c r="AF71" s="1191"/>
      <c r="AG71" s="1191"/>
      <c r="AH71" s="1191"/>
      <c r="AI71" s="1191"/>
      <c r="AJ71" s="1191"/>
      <c r="AK71" s="1191"/>
      <c r="AL71" s="1191"/>
      <c r="AM71" s="1191"/>
      <c r="AN71" s="1191"/>
      <c r="AO71" s="1191"/>
      <c r="AP71" s="1191"/>
    </row>
  </sheetData>
  <mergeCells count="21">
    <mergeCell ref="AO5:AQ5"/>
    <mergeCell ref="AR5:AT5"/>
    <mergeCell ref="AU5:AW5"/>
    <mergeCell ref="AX5:AZ5"/>
    <mergeCell ref="BA5:BC5"/>
    <mergeCell ref="BD5:BF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B9200512-F5B7-43BB-BDAE-771D3A2A0585}"/>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FF96-DD85-4BE4-AC94-659F75C72668}">
  <dimension ref="A1:U72"/>
  <sheetViews>
    <sheetView showGridLines="0" zoomScale="85" zoomScaleNormal="85" zoomScaleSheetLayoutView="70" workbookViewId="0"/>
  </sheetViews>
  <sheetFormatPr baseColWidth="10" defaultColWidth="11.44140625" defaultRowHeight="13.2"/>
  <cols>
    <col min="1" max="1" width="31" style="7" customWidth="1"/>
    <col min="2" max="2" width="9" style="7" bestFit="1" customWidth="1"/>
    <col min="3" max="3" width="7.44140625" style="7" bestFit="1" customWidth="1"/>
    <col min="4" max="4" width="10.44140625" style="7" bestFit="1" customWidth="1"/>
    <col min="5" max="8" width="7.44140625" style="7" bestFit="1" customWidth="1"/>
    <col min="9" max="9" width="6.88671875" style="7" bestFit="1" customWidth="1"/>
    <col min="10" max="10" width="9" style="7" bestFit="1" customWidth="1"/>
    <col min="11" max="12" width="7.44140625" style="7" bestFit="1" customWidth="1"/>
    <col min="13" max="14" width="9" style="7" bestFit="1" customWidth="1"/>
    <col min="15" max="15" width="9" style="7" customWidth="1"/>
    <col min="16" max="16" width="7.44140625" style="7" bestFit="1" customWidth="1"/>
    <col min="17" max="19" width="7.44140625" style="7" customWidth="1"/>
    <col min="20" max="20" width="9" style="7" bestFit="1" customWidth="1"/>
    <col min="21" max="21" width="17.109375" style="7" customWidth="1"/>
    <col min="22"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9"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31" style="7" customWidth="1"/>
    <col min="258" max="258" width="9" style="7" bestFit="1" customWidth="1"/>
    <col min="259" max="259" width="7.44140625" style="7" bestFit="1" customWidth="1"/>
    <col min="260" max="260" width="10.44140625" style="7" bestFit="1" customWidth="1"/>
    <col min="261" max="264" width="7.44140625" style="7" bestFit="1" customWidth="1"/>
    <col min="265" max="265" width="6.88671875" style="7" bestFit="1" customWidth="1"/>
    <col min="266" max="266" width="9" style="7" bestFit="1" customWidth="1"/>
    <col min="267" max="268" width="7.44140625" style="7" bestFit="1" customWidth="1"/>
    <col min="269" max="270" width="9" style="7" bestFit="1" customWidth="1"/>
    <col min="271" max="271" width="9" style="7" customWidth="1"/>
    <col min="272" max="272" width="7.44140625" style="7" bestFit="1" customWidth="1"/>
    <col min="273" max="275" width="7.44140625" style="7" customWidth="1"/>
    <col min="276" max="276" width="9" style="7" bestFit="1" customWidth="1"/>
    <col min="277" max="277" width="17.109375" style="7" customWidth="1"/>
    <col min="278"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9"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31" style="7" customWidth="1"/>
    <col min="514" max="514" width="9" style="7" bestFit="1" customWidth="1"/>
    <col min="515" max="515" width="7.44140625" style="7" bestFit="1" customWidth="1"/>
    <col min="516" max="516" width="10.44140625" style="7" bestFit="1" customWidth="1"/>
    <col min="517" max="520" width="7.44140625" style="7" bestFit="1" customWidth="1"/>
    <col min="521" max="521" width="6.88671875" style="7" bestFit="1" customWidth="1"/>
    <col min="522" max="522" width="9" style="7" bestFit="1" customWidth="1"/>
    <col min="523" max="524" width="7.44140625" style="7" bestFit="1" customWidth="1"/>
    <col min="525" max="526" width="9" style="7" bestFit="1" customWidth="1"/>
    <col min="527" max="527" width="9" style="7" customWidth="1"/>
    <col min="528" max="528" width="7.44140625" style="7" bestFit="1" customWidth="1"/>
    <col min="529" max="531" width="7.44140625" style="7" customWidth="1"/>
    <col min="532" max="532" width="9" style="7" bestFit="1" customWidth="1"/>
    <col min="533" max="533" width="17.109375" style="7" customWidth="1"/>
    <col min="534"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9"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31" style="7" customWidth="1"/>
    <col min="770" max="770" width="9" style="7" bestFit="1" customWidth="1"/>
    <col min="771" max="771" width="7.44140625" style="7" bestFit="1" customWidth="1"/>
    <col min="772" max="772" width="10.44140625" style="7" bestFit="1" customWidth="1"/>
    <col min="773" max="776" width="7.44140625" style="7" bestFit="1" customWidth="1"/>
    <col min="777" max="777" width="6.88671875" style="7" bestFit="1" customWidth="1"/>
    <col min="778" max="778" width="9" style="7" bestFit="1" customWidth="1"/>
    <col min="779" max="780" width="7.44140625" style="7" bestFit="1" customWidth="1"/>
    <col min="781" max="782" width="9" style="7" bestFit="1" customWidth="1"/>
    <col min="783" max="783" width="9" style="7" customWidth="1"/>
    <col min="784" max="784" width="7.44140625" style="7" bestFit="1" customWidth="1"/>
    <col min="785" max="787" width="7.44140625" style="7" customWidth="1"/>
    <col min="788" max="788" width="9" style="7" bestFit="1" customWidth="1"/>
    <col min="789" max="789" width="17.109375" style="7" customWidth="1"/>
    <col min="790"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9"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31" style="7" customWidth="1"/>
    <col min="1026" max="1026" width="9" style="7" bestFit="1" customWidth="1"/>
    <col min="1027" max="1027" width="7.44140625" style="7" bestFit="1" customWidth="1"/>
    <col min="1028" max="1028" width="10.44140625" style="7" bestFit="1" customWidth="1"/>
    <col min="1029" max="1032" width="7.44140625" style="7" bestFit="1" customWidth="1"/>
    <col min="1033" max="1033" width="6.88671875" style="7" bestFit="1" customWidth="1"/>
    <col min="1034" max="1034" width="9" style="7" bestFit="1" customWidth="1"/>
    <col min="1035" max="1036" width="7.44140625" style="7" bestFit="1" customWidth="1"/>
    <col min="1037" max="1038" width="9" style="7" bestFit="1" customWidth="1"/>
    <col min="1039" max="1039" width="9" style="7" customWidth="1"/>
    <col min="1040" max="1040" width="7.44140625" style="7" bestFit="1" customWidth="1"/>
    <col min="1041" max="1043" width="7.44140625" style="7" customWidth="1"/>
    <col min="1044" max="1044" width="9" style="7" bestFit="1" customWidth="1"/>
    <col min="1045" max="1045" width="17.109375" style="7" customWidth="1"/>
    <col min="1046"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9"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31" style="7" customWidth="1"/>
    <col min="1282" max="1282" width="9" style="7" bestFit="1" customWidth="1"/>
    <col min="1283" max="1283" width="7.44140625" style="7" bestFit="1" customWidth="1"/>
    <col min="1284" max="1284" width="10.44140625" style="7" bestFit="1" customWidth="1"/>
    <col min="1285" max="1288" width="7.44140625" style="7" bestFit="1" customWidth="1"/>
    <col min="1289" max="1289" width="6.88671875" style="7" bestFit="1" customWidth="1"/>
    <col min="1290" max="1290" width="9" style="7" bestFit="1" customWidth="1"/>
    <col min="1291" max="1292" width="7.44140625" style="7" bestFit="1" customWidth="1"/>
    <col min="1293" max="1294" width="9" style="7" bestFit="1" customWidth="1"/>
    <col min="1295" max="1295" width="9" style="7" customWidth="1"/>
    <col min="1296" max="1296" width="7.44140625" style="7" bestFit="1" customWidth="1"/>
    <col min="1297" max="1299" width="7.44140625" style="7" customWidth="1"/>
    <col min="1300" max="1300" width="9" style="7" bestFit="1" customWidth="1"/>
    <col min="1301" max="1301" width="17.109375" style="7" customWidth="1"/>
    <col min="1302"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9"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31" style="7" customWidth="1"/>
    <col min="1538" max="1538" width="9" style="7" bestFit="1" customWidth="1"/>
    <col min="1539" max="1539" width="7.44140625" style="7" bestFit="1" customWidth="1"/>
    <col min="1540" max="1540" width="10.44140625" style="7" bestFit="1" customWidth="1"/>
    <col min="1541" max="1544" width="7.44140625" style="7" bestFit="1" customWidth="1"/>
    <col min="1545" max="1545" width="6.88671875" style="7" bestFit="1" customWidth="1"/>
    <col min="1546" max="1546" width="9" style="7" bestFit="1" customWidth="1"/>
    <col min="1547" max="1548" width="7.44140625" style="7" bestFit="1" customWidth="1"/>
    <col min="1549" max="1550" width="9" style="7" bestFit="1" customWidth="1"/>
    <col min="1551" max="1551" width="9" style="7" customWidth="1"/>
    <col min="1552" max="1552" width="7.44140625" style="7" bestFit="1" customWidth="1"/>
    <col min="1553" max="1555" width="7.44140625" style="7" customWidth="1"/>
    <col min="1556" max="1556" width="9" style="7" bestFit="1" customWidth="1"/>
    <col min="1557" max="1557" width="17.109375" style="7" customWidth="1"/>
    <col min="1558"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9"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31" style="7" customWidth="1"/>
    <col min="1794" max="1794" width="9" style="7" bestFit="1" customWidth="1"/>
    <col min="1795" max="1795" width="7.44140625" style="7" bestFit="1" customWidth="1"/>
    <col min="1796" max="1796" width="10.44140625" style="7" bestFit="1" customWidth="1"/>
    <col min="1797" max="1800" width="7.44140625" style="7" bestFit="1" customWidth="1"/>
    <col min="1801" max="1801" width="6.88671875" style="7" bestFit="1" customWidth="1"/>
    <col min="1802" max="1802" width="9" style="7" bestFit="1" customWidth="1"/>
    <col min="1803" max="1804" width="7.44140625" style="7" bestFit="1" customWidth="1"/>
    <col min="1805" max="1806" width="9" style="7" bestFit="1" customWidth="1"/>
    <col min="1807" max="1807" width="9" style="7" customWidth="1"/>
    <col min="1808" max="1808" width="7.44140625" style="7" bestFit="1" customWidth="1"/>
    <col min="1809" max="1811" width="7.44140625" style="7" customWidth="1"/>
    <col min="1812" max="1812" width="9" style="7" bestFit="1" customWidth="1"/>
    <col min="1813" max="1813" width="17.109375" style="7" customWidth="1"/>
    <col min="1814"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9"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31" style="7" customWidth="1"/>
    <col min="2050" max="2050" width="9" style="7" bestFit="1" customWidth="1"/>
    <col min="2051" max="2051" width="7.44140625" style="7" bestFit="1" customWidth="1"/>
    <col min="2052" max="2052" width="10.44140625" style="7" bestFit="1" customWidth="1"/>
    <col min="2053" max="2056" width="7.44140625" style="7" bestFit="1" customWidth="1"/>
    <col min="2057" max="2057" width="6.88671875" style="7" bestFit="1" customWidth="1"/>
    <col min="2058" max="2058" width="9" style="7" bestFit="1" customWidth="1"/>
    <col min="2059" max="2060" width="7.44140625" style="7" bestFit="1" customWidth="1"/>
    <col min="2061" max="2062" width="9" style="7" bestFit="1" customWidth="1"/>
    <col min="2063" max="2063" width="9" style="7" customWidth="1"/>
    <col min="2064" max="2064" width="7.44140625" style="7" bestFit="1" customWidth="1"/>
    <col min="2065" max="2067" width="7.44140625" style="7" customWidth="1"/>
    <col min="2068" max="2068" width="9" style="7" bestFit="1" customWidth="1"/>
    <col min="2069" max="2069" width="17.109375" style="7" customWidth="1"/>
    <col min="2070"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9"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31" style="7" customWidth="1"/>
    <col min="2306" max="2306" width="9" style="7" bestFit="1" customWidth="1"/>
    <col min="2307" max="2307" width="7.44140625" style="7" bestFit="1" customWidth="1"/>
    <col min="2308" max="2308" width="10.44140625" style="7" bestFit="1" customWidth="1"/>
    <col min="2309" max="2312" width="7.44140625" style="7" bestFit="1" customWidth="1"/>
    <col min="2313" max="2313" width="6.88671875" style="7" bestFit="1" customWidth="1"/>
    <col min="2314" max="2314" width="9" style="7" bestFit="1" customWidth="1"/>
    <col min="2315" max="2316" width="7.44140625" style="7" bestFit="1" customWidth="1"/>
    <col min="2317" max="2318" width="9" style="7" bestFit="1" customWidth="1"/>
    <col min="2319" max="2319" width="9" style="7" customWidth="1"/>
    <col min="2320" max="2320" width="7.44140625" style="7" bestFit="1" customWidth="1"/>
    <col min="2321" max="2323" width="7.44140625" style="7" customWidth="1"/>
    <col min="2324" max="2324" width="9" style="7" bestFit="1" customWidth="1"/>
    <col min="2325" max="2325" width="17.109375" style="7" customWidth="1"/>
    <col min="2326"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9"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31" style="7" customWidth="1"/>
    <col min="2562" max="2562" width="9" style="7" bestFit="1" customWidth="1"/>
    <col min="2563" max="2563" width="7.44140625" style="7" bestFit="1" customWidth="1"/>
    <col min="2564" max="2564" width="10.44140625" style="7" bestFit="1" customWidth="1"/>
    <col min="2565" max="2568" width="7.44140625" style="7" bestFit="1" customWidth="1"/>
    <col min="2569" max="2569" width="6.88671875" style="7" bestFit="1" customWidth="1"/>
    <col min="2570" max="2570" width="9" style="7" bestFit="1" customWidth="1"/>
    <col min="2571" max="2572" width="7.44140625" style="7" bestFit="1" customWidth="1"/>
    <col min="2573" max="2574" width="9" style="7" bestFit="1" customWidth="1"/>
    <col min="2575" max="2575" width="9" style="7" customWidth="1"/>
    <col min="2576" max="2576" width="7.44140625" style="7" bestFit="1" customWidth="1"/>
    <col min="2577" max="2579" width="7.44140625" style="7" customWidth="1"/>
    <col min="2580" max="2580" width="9" style="7" bestFit="1" customWidth="1"/>
    <col min="2581" max="2581" width="17.109375" style="7" customWidth="1"/>
    <col min="2582"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9"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31" style="7" customWidth="1"/>
    <col min="2818" max="2818" width="9" style="7" bestFit="1" customWidth="1"/>
    <col min="2819" max="2819" width="7.44140625" style="7" bestFit="1" customWidth="1"/>
    <col min="2820" max="2820" width="10.44140625" style="7" bestFit="1" customWidth="1"/>
    <col min="2821" max="2824" width="7.44140625" style="7" bestFit="1" customWidth="1"/>
    <col min="2825" max="2825" width="6.88671875" style="7" bestFit="1" customWidth="1"/>
    <col min="2826" max="2826" width="9" style="7" bestFit="1" customWidth="1"/>
    <col min="2827" max="2828" width="7.44140625" style="7" bestFit="1" customWidth="1"/>
    <col min="2829" max="2830" width="9" style="7" bestFit="1" customWidth="1"/>
    <col min="2831" max="2831" width="9" style="7" customWidth="1"/>
    <col min="2832" max="2832" width="7.44140625" style="7" bestFit="1" customWidth="1"/>
    <col min="2833" max="2835" width="7.44140625" style="7" customWidth="1"/>
    <col min="2836" max="2836" width="9" style="7" bestFit="1" customWidth="1"/>
    <col min="2837" max="2837" width="17.109375" style="7" customWidth="1"/>
    <col min="2838"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9"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31" style="7" customWidth="1"/>
    <col min="3074" max="3074" width="9" style="7" bestFit="1" customWidth="1"/>
    <col min="3075" max="3075" width="7.44140625" style="7" bestFit="1" customWidth="1"/>
    <col min="3076" max="3076" width="10.44140625" style="7" bestFit="1" customWidth="1"/>
    <col min="3077" max="3080" width="7.44140625" style="7" bestFit="1" customWidth="1"/>
    <col min="3081" max="3081" width="6.88671875" style="7" bestFit="1" customWidth="1"/>
    <col min="3082" max="3082" width="9" style="7" bestFit="1" customWidth="1"/>
    <col min="3083" max="3084" width="7.44140625" style="7" bestFit="1" customWidth="1"/>
    <col min="3085" max="3086" width="9" style="7" bestFit="1" customWidth="1"/>
    <col min="3087" max="3087" width="9" style="7" customWidth="1"/>
    <col min="3088" max="3088" width="7.44140625" style="7" bestFit="1" customWidth="1"/>
    <col min="3089" max="3091" width="7.44140625" style="7" customWidth="1"/>
    <col min="3092" max="3092" width="9" style="7" bestFit="1" customWidth="1"/>
    <col min="3093" max="3093" width="17.109375" style="7" customWidth="1"/>
    <col min="3094"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9"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31" style="7" customWidth="1"/>
    <col min="3330" max="3330" width="9" style="7" bestFit="1" customWidth="1"/>
    <col min="3331" max="3331" width="7.44140625" style="7" bestFit="1" customWidth="1"/>
    <col min="3332" max="3332" width="10.44140625" style="7" bestFit="1" customWidth="1"/>
    <col min="3333" max="3336" width="7.44140625" style="7" bestFit="1" customWidth="1"/>
    <col min="3337" max="3337" width="6.88671875" style="7" bestFit="1" customWidth="1"/>
    <col min="3338" max="3338" width="9" style="7" bestFit="1" customWidth="1"/>
    <col min="3339" max="3340" width="7.44140625" style="7" bestFit="1" customWidth="1"/>
    <col min="3341" max="3342" width="9" style="7" bestFit="1" customWidth="1"/>
    <col min="3343" max="3343" width="9" style="7" customWidth="1"/>
    <col min="3344" max="3344" width="7.44140625" style="7" bestFit="1" customWidth="1"/>
    <col min="3345" max="3347" width="7.44140625" style="7" customWidth="1"/>
    <col min="3348" max="3348" width="9" style="7" bestFit="1" customWidth="1"/>
    <col min="3349" max="3349" width="17.109375" style="7" customWidth="1"/>
    <col min="3350"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9"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31" style="7" customWidth="1"/>
    <col min="3586" max="3586" width="9" style="7" bestFit="1" customWidth="1"/>
    <col min="3587" max="3587" width="7.44140625" style="7" bestFit="1" customWidth="1"/>
    <col min="3588" max="3588" width="10.44140625" style="7" bestFit="1" customWidth="1"/>
    <col min="3589" max="3592" width="7.44140625" style="7" bestFit="1" customWidth="1"/>
    <col min="3593" max="3593" width="6.88671875" style="7" bestFit="1" customWidth="1"/>
    <col min="3594" max="3594" width="9" style="7" bestFit="1" customWidth="1"/>
    <col min="3595" max="3596" width="7.44140625" style="7" bestFit="1" customWidth="1"/>
    <col min="3597" max="3598" width="9" style="7" bestFit="1" customWidth="1"/>
    <col min="3599" max="3599" width="9" style="7" customWidth="1"/>
    <col min="3600" max="3600" width="7.44140625" style="7" bestFit="1" customWidth="1"/>
    <col min="3601" max="3603" width="7.44140625" style="7" customWidth="1"/>
    <col min="3604" max="3604" width="9" style="7" bestFit="1" customWidth="1"/>
    <col min="3605" max="3605" width="17.109375" style="7" customWidth="1"/>
    <col min="3606"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9"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31" style="7" customWidth="1"/>
    <col min="3842" max="3842" width="9" style="7" bestFit="1" customWidth="1"/>
    <col min="3843" max="3843" width="7.44140625" style="7" bestFit="1" customWidth="1"/>
    <col min="3844" max="3844" width="10.44140625" style="7" bestFit="1" customWidth="1"/>
    <col min="3845" max="3848" width="7.44140625" style="7" bestFit="1" customWidth="1"/>
    <col min="3849" max="3849" width="6.88671875" style="7" bestFit="1" customWidth="1"/>
    <col min="3850" max="3850" width="9" style="7" bestFit="1" customWidth="1"/>
    <col min="3851" max="3852" width="7.44140625" style="7" bestFit="1" customWidth="1"/>
    <col min="3853" max="3854" width="9" style="7" bestFit="1" customWidth="1"/>
    <col min="3855" max="3855" width="9" style="7" customWidth="1"/>
    <col min="3856" max="3856" width="7.44140625" style="7" bestFit="1" customWidth="1"/>
    <col min="3857" max="3859" width="7.44140625" style="7" customWidth="1"/>
    <col min="3860" max="3860" width="9" style="7" bestFit="1" customWidth="1"/>
    <col min="3861" max="3861" width="17.109375" style="7" customWidth="1"/>
    <col min="3862"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9"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31" style="7" customWidth="1"/>
    <col min="4098" max="4098" width="9" style="7" bestFit="1" customWidth="1"/>
    <col min="4099" max="4099" width="7.44140625" style="7" bestFit="1" customWidth="1"/>
    <col min="4100" max="4100" width="10.44140625" style="7" bestFit="1" customWidth="1"/>
    <col min="4101" max="4104" width="7.44140625" style="7" bestFit="1" customWidth="1"/>
    <col min="4105" max="4105" width="6.88671875" style="7" bestFit="1" customWidth="1"/>
    <col min="4106" max="4106" width="9" style="7" bestFit="1" customWidth="1"/>
    <col min="4107" max="4108" width="7.44140625" style="7" bestFit="1" customWidth="1"/>
    <col min="4109" max="4110" width="9" style="7" bestFit="1" customWidth="1"/>
    <col min="4111" max="4111" width="9" style="7" customWidth="1"/>
    <col min="4112" max="4112" width="7.44140625" style="7" bestFit="1" customWidth="1"/>
    <col min="4113" max="4115" width="7.44140625" style="7" customWidth="1"/>
    <col min="4116" max="4116" width="9" style="7" bestFit="1" customWidth="1"/>
    <col min="4117" max="4117" width="17.109375" style="7" customWidth="1"/>
    <col min="4118"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9"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31" style="7" customWidth="1"/>
    <col min="4354" max="4354" width="9" style="7" bestFit="1" customWidth="1"/>
    <col min="4355" max="4355" width="7.44140625" style="7" bestFit="1" customWidth="1"/>
    <col min="4356" max="4356" width="10.44140625" style="7" bestFit="1" customWidth="1"/>
    <col min="4357" max="4360" width="7.44140625" style="7" bestFit="1" customWidth="1"/>
    <col min="4361" max="4361" width="6.88671875" style="7" bestFit="1" customWidth="1"/>
    <col min="4362" max="4362" width="9" style="7" bestFit="1" customWidth="1"/>
    <col min="4363" max="4364" width="7.44140625" style="7" bestFit="1" customWidth="1"/>
    <col min="4365" max="4366" width="9" style="7" bestFit="1" customWidth="1"/>
    <col min="4367" max="4367" width="9" style="7" customWidth="1"/>
    <col min="4368" max="4368" width="7.44140625" style="7" bestFit="1" customWidth="1"/>
    <col min="4369" max="4371" width="7.44140625" style="7" customWidth="1"/>
    <col min="4372" max="4372" width="9" style="7" bestFit="1" customWidth="1"/>
    <col min="4373" max="4373" width="17.109375" style="7" customWidth="1"/>
    <col min="4374"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9"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31" style="7" customWidth="1"/>
    <col min="4610" max="4610" width="9" style="7" bestFit="1" customWidth="1"/>
    <col min="4611" max="4611" width="7.44140625" style="7" bestFit="1" customWidth="1"/>
    <col min="4612" max="4612" width="10.44140625" style="7" bestFit="1" customWidth="1"/>
    <col min="4613" max="4616" width="7.44140625" style="7" bestFit="1" customWidth="1"/>
    <col min="4617" max="4617" width="6.88671875" style="7" bestFit="1" customWidth="1"/>
    <col min="4618" max="4618" width="9" style="7" bestFit="1" customWidth="1"/>
    <col min="4619" max="4620" width="7.44140625" style="7" bestFit="1" customWidth="1"/>
    <col min="4621" max="4622" width="9" style="7" bestFit="1" customWidth="1"/>
    <col min="4623" max="4623" width="9" style="7" customWidth="1"/>
    <col min="4624" max="4624" width="7.44140625" style="7" bestFit="1" customWidth="1"/>
    <col min="4625" max="4627" width="7.44140625" style="7" customWidth="1"/>
    <col min="4628" max="4628" width="9" style="7" bestFit="1" customWidth="1"/>
    <col min="4629" max="4629" width="17.109375" style="7" customWidth="1"/>
    <col min="4630"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9"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31" style="7" customWidth="1"/>
    <col min="4866" max="4866" width="9" style="7" bestFit="1" customWidth="1"/>
    <col min="4867" max="4867" width="7.44140625" style="7" bestFit="1" customWidth="1"/>
    <col min="4868" max="4868" width="10.44140625" style="7" bestFit="1" customWidth="1"/>
    <col min="4869" max="4872" width="7.44140625" style="7" bestFit="1" customWidth="1"/>
    <col min="4873" max="4873" width="6.88671875" style="7" bestFit="1" customWidth="1"/>
    <col min="4874" max="4874" width="9" style="7" bestFit="1" customWidth="1"/>
    <col min="4875" max="4876" width="7.44140625" style="7" bestFit="1" customWidth="1"/>
    <col min="4877" max="4878" width="9" style="7" bestFit="1" customWidth="1"/>
    <col min="4879" max="4879" width="9" style="7" customWidth="1"/>
    <col min="4880" max="4880" width="7.44140625" style="7" bestFit="1" customWidth="1"/>
    <col min="4881" max="4883" width="7.44140625" style="7" customWidth="1"/>
    <col min="4884" max="4884" width="9" style="7" bestFit="1" customWidth="1"/>
    <col min="4885" max="4885" width="17.109375" style="7" customWidth="1"/>
    <col min="4886"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9"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31" style="7" customWidth="1"/>
    <col min="5122" max="5122" width="9" style="7" bestFit="1" customWidth="1"/>
    <col min="5123" max="5123" width="7.44140625" style="7" bestFit="1" customWidth="1"/>
    <col min="5124" max="5124" width="10.44140625" style="7" bestFit="1" customWidth="1"/>
    <col min="5125" max="5128" width="7.44140625" style="7" bestFit="1" customWidth="1"/>
    <col min="5129" max="5129" width="6.88671875" style="7" bestFit="1" customWidth="1"/>
    <col min="5130" max="5130" width="9" style="7" bestFit="1" customWidth="1"/>
    <col min="5131" max="5132" width="7.44140625" style="7" bestFit="1" customWidth="1"/>
    <col min="5133" max="5134" width="9" style="7" bestFit="1" customWidth="1"/>
    <col min="5135" max="5135" width="9" style="7" customWidth="1"/>
    <col min="5136" max="5136" width="7.44140625" style="7" bestFit="1" customWidth="1"/>
    <col min="5137" max="5139" width="7.44140625" style="7" customWidth="1"/>
    <col min="5140" max="5140" width="9" style="7" bestFit="1" customWidth="1"/>
    <col min="5141" max="5141" width="17.109375" style="7" customWidth="1"/>
    <col min="5142"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9"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31" style="7" customWidth="1"/>
    <col min="5378" max="5378" width="9" style="7" bestFit="1" customWidth="1"/>
    <col min="5379" max="5379" width="7.44140625" style="7" bestFit="1" customWidth="1"/>
    <col min="5380" max="5380" width="10.44140625" style="7" bestFit="1" customWidth="1"/>
    <col min="5381" max="5384" width="7.44140625" style="7" bestFit="1" customWidth="1"/>
    <col min="5385" max="5385" width="6.88671875" style="7" bestFit="1" customWidth="1"/>
    <col min="5386" max="5386" width="9" style="7" bestFit="1" customWidth="1"/>
    <col min="5387" max="5388" width="7.44140625" style="7" bestFit="1" customWidth="1"/>
    <col min="5389" max="5390" width="9" style="7" bestFit="1" customWidth="1"/>
    <col min="5391" max="5391" width="9" style="7" customWidth="1"/>
    <col min="5392" max="5392" width="7.44140625" style="7" bestFit="1" customWidth="1"/>
    <col min="5393" max="5395" width="7.44140625" style="7" customWidth="1"/>
    <col min="5396" max="5396" width="9" style="7" bestFit="1" customWidth="1"/>
    <col min="5397" max="5397" width="17.109375" style="7" customWidth="1"/>
    <col min="5398"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9"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31" style="7" customWidth="1"/>
    <col min="5634" max="5634" width="9" style="7" bestFit="1" customWidth="1"/>
    <col min="5635" max="5635" width="7.44140625" style="7" bestFit="1" customWidth="1"/>
    <col min="5636" max="5636" width="10.44140625" style="7" bestFit="1" customWidth="1"/>
    <col min="5637" max="5640" width="7.44140625" style="7" bestFit="1" customWidth="1"/>
    <col min="5641" max="5641" width="6.88671875" style="7" bestFit="1" customWidth="1"/>
    <col min="5642" max="5642" width="9" style="7" bestFit="1" customWidth="1"/>
    <col min="5643" max="5644" width="7.44140625" style="7" bestFit="1" customWidth="1"/>
    <col min="5645" max="5646" width="9" style="7" bestFit="1" customWidth="1"/>
    <col min="5647" max="5647" width="9" style="7" customWidth="1"/>
    <col min="5648" max="5648" width="7.44140625" style="7" bestFit="1" customWidth="1"/>
    <col min="5649" max="5651" width="7.44140625" style="7" customWidth="1"/>
    <col min="5652" max="5652" width="9" style="7" bestFit="1" customWidth="1"/>
    <col min="5653" max="5653" width="17.109375" style="7" customWidth="1"/>
    <col min="5654"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9"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31" style="7" customWidth="1"/>
    <col min="5890" max="5890" width="9" style="7" bestFit="1" customWidth="1"/>
    <col min="5891" max="5891" width="7.44140625" style="7" bestFit="1" customWidth="1"/>
    <col min="5892" max="5892" width="10.44140625" style="7" bestFit="1" customWidth="1"/>
    <col min="5893" max="5896" width="7.44140625" style="7" bestFit="1" customWidth="1"/>
    <col min="5897" max="5897" width="6.88671875" style="7" bestFit="1" customWidth="1"/>
    <col min="5898" max="5898" width="9" style="7" bestFit="1" customWidth="1"/>
    <col min="5899" max="5900" width="7.44140625" style="7" bestFit="1" customWidth="1"/>
    <col min="5901" max="5902" width="9" style="7" bestFit="1" customWidth="1"/>
    <col min="5903" max="5903" width="9" style="7" customWidth="1"/>
    <col min="5904" max="5904" width="7.44140625" style="7" bestFit="1" customWidth="1"/>
    <col min="5905" max="5907" width="7.44140625" style="7" customWidth="1"/>
    <col min="5908" max="5908" width="9" style="7" bestFit="1" customWidth="1"/>
    <col min="5909" max="5909" width="17.109375" style="7" customWidth="1"/>
    <col min="5910"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9"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31" style="7" customWidth="1"/>
    <col min="6146" max="6146" width="9" style="7" bestFit="1" customWidth="1"/>
    <col min="6147" max="6147" width="7.44140625" style="7" bestFit="1" customWidth="1"/>
    <col min="6148" max="6148" width="10.44140625" style="7" bestFit="1" customWidth="1"/>
    <col min="6149" max="6152" width="7.44140625" style="7" bestFit="1" customWidth="1"/>
    <col min="6153" max="6153" width="6.88671875" style="7" bestFit="1" customWidth="1"/>
    <col min="6154" max="6154" width="9" style="7" bestFit="1" customWidth="1"/>
    <col min="6155" max="6156" width="7.44140625" style="7" bestFit="1" customWidth="1"/>
    <col min="6157" max="6158" width="9" style="7" bestFit="1" customWidth="1"/>
    <col min="6159" max="6159" width="9" style="7" customWidth="1"/>
    <col min="6160" max="6160" width="7.44140625" style="7" bestFit="1" customWidth="1"/>
    <col min="6161" max="6163" width="7.44140625" style="7" customWidth="1"/>
    <col min="6164" max="6164" width="9" style="7" bestFit="1" customWidth="1"/>
    <col min="6165" max="6165" width="17.109375" style="7" customWidth="1"/>
    <col min="6166"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9"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31" style="7" customWidth="1"/>
    <col min="6402" max="6402" width="9" style="7" bestFit="1" customWidth="1"/>
    <col min="6403" max="6403" width="7.44140625" style="7" bestFit="1" customWidth="1"/>
    <col min="6404" max="6404" width="10.44140625" style="7" bestFit="1" customWidth="1"/>
    <col min="6405" max="6408" width="7.44140625" style="7" bestFit="1" customWidth="1"/>
    <col min="6409" max="6409" width="6.88671875" style="7" bestFit="1" customWidth="1"/>
    <col min="6410" max="6410" width="9" style="7" bestFit="1" customWidth="1"/>
    <col min="6411" max="6412" width="7.44140625" style="7" bestFit="1" customWidth="1"/>
    <col min="6413" max="6414" width="9" style="7" bestFit="1" customWidth="1"/>
    <col min="6415" max="6415" width="9" style="7" customWidth="1"/>
    <col min="6416" max="6416" width="7.44140625" style="7" bestFit="1" customWidth="1"/>
    <col min="6417" max="6419" width="7.44140625" style="7" customWidth="1"/>
    <col min="6420" max="6420" width="9" style="7" bestFit="1" customWidth="1"/>
    <col min="6421" max="6421" width="17.109375" style="7" customWidth="1"/>
    <col min="6422"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9"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31" style="7" customWidth="1"/>
    <col min="6658" max="6658" width="9" style="7" bestFit="1" customWidth="1"/>
    <col min="6659" max="6659" width="7.44140625" style="7" bestFit="1" customWidth="1"/>
    <col min="6660" max="6660" width="10.44140625" style="7" bestFit="1" customWidth="1"/>
    <col min="6661" max="6664" width="7.44140625" style="7" bestFit="1" customWidth="1"/>
    <col min="6665" max="6665" width="6.88671875" style="7" bestFit="1" customWidth="1"/>
    <col min="6666" max="6666" width="9" style="7" bestFit="1" customWidth="1"/>
    <col min="6667" max="6668" width="7.44140625" style="7" bestFit="1" customWidth="1"/>
    <col min="6669" max="6670" width="9" style="7" bestFit="1" customWidth="1"/>
    <col min="6671" max="6671" width="9" style="7" customWidth="1"/>
    <col min="6672" max="6672" width="7.44140625" style="7" bestFit="1" customWidth="1"/>
    <col min="6673" max="6675" width="7.44140625" style="7" customWidth="1"/>
    <col min="6676" max="6676" width="9" style="7" bestFit="1" customWidth="1"/>
    <col min="6677" max="6677" width="17.109375" style="7" customWidth="1"/>
    <col min="6678"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9"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31" style="7" customWidth="1"/>
    <col min="6914" max="6914" width="9" style="7" bestFit="1" customWidth="1"/>
    <col min="6915" max="6915" width="7.44140625" style="7" bestFit="1" customWidth="1"/>
    <col min="6916" max="6916" width="10.44140625" style="7" bestFit="1" customWidth="1"/>
    <col min="6917" max="6920" width="7.44140625" style="7" bestFit="1" customWidth="1"/>
    <col min="6921" max="6921" width="6.88671875" style="7" bestFit="1" customWidth="1"/>
    <col min="6922" max="6922" width="9" style="7" bestFit="1" customWidth="1"/>
    <col min="6923" max="6924" width="7.44140625" style="7" bestFit="1" customWidth="1"/>
    <col min="6925" max="6926" width="9" style="7" bestFit="1" customWidth="1"/>
    <col min="6927" max="6927" width="9" style="7" customWidth="1"/>
    <col min="6928" max="6928" width="7.44140625" style="7" bestFit="1" customWidth="1"/>
    <col min="6929" max="6931" width="7.44140625" style="7" customWidth="1"/>
    <col min="6932" max="6932" width="9" style="7" bestFit="1" customWidth="1"/>
    <col min="6933" max="6933" width="17.109375" style="7" customWidth="1"/>
    <col min="6934"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9"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31" style="7" customWidth="1"/>
    <col min="7170" max="7170" width="9" style="7" bestFit="1" customWidth="1"/>
    <col min="7171" max="7171" width="7.44140625" style="7" bestFit="1" customWidth="1"/>
    <col min="7172" max="7172" width="10.44140625" style="7" bestFit="1" customWidth="1"/>
    <col min="7173" max="7176" width="7.44140625" style="7" bestFit="1" customWidth="1"/>
    <col min="7177" max="7177" width="6.88671875" style="7" bestFit="1" customWidth="1"/>
    <col min="7178" max="7178" width="9" style="7" bestFit="1" customWidth="1"/>
    <col min="7179" max="7180" width="7.44140625" style="7" bestFit="1" customWidth="1"/>
    <col min="7181" max="7182" width="9" style="7" bestFit="1" customWidth="1"/>
    <col min="7183" max="7183" width="9" style="7" customWidth="1"/>
    <col min="7184" max="7184" width="7.44140625" style="7" bestFit="1" customWidth="1"/>
    <col min="7185" max="7187" width="7.44140625" style="7" customWidth="1"/>
    <col min="7188" max="7188" width="9" style="7" bestFit="1" customWidth="1"/>
    <col min="7189" max="7189" width="17.109375" style="7" customWidth="1"/>
    <col min="7190"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9"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31" style="7" customWidth="1"/>
    <col min="7426" max="7426" width="9" style="7" bestFit="1" customWidth="1"/>
    <col min="7427" max="7427" width="7.44140625" style="7" bestFit="1" customWidth="1"/>
    <col min="7428" max="7428" width="10.44140625" style="7" bestFit="1" customWidth="1"/>
    <col min="7429" max="7432" width="7.44140625" style="7" bestFit="1" customWidth="1"/>
    <col min="7433" max="7433" width="6.88671875" style="7" bestFit="1" customWidth="1"/>
    <col min="7434" max="7434" width="9" style="7" bestFit="1" customWidth="1"/>
    <col min="7435" max="7436" width="7.44140625" style="7" bestFit="1" customWidth="1"/>
    <col min="7437" max="7438" width="9" style="7" bestFit="1" customWidth="1"/>
    <col min="7439" max="7439" width="9" style="7" customWidth="1"/>
    <col min="7440" max="7440" width="7.44140625" style="7" bestFit="1" customWidth="1"/>
    <col min="7441" max="7443" width="7.44140625" style="7" customWidth="1"/>
    <col min="7444" max="7444" width="9" style="7" bestFit="1" customWidth="1"/>
    <col min="7445" max="7445" width="17.109375" style="7" customWidth="1"/>
    <col min="7446"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9"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31" style="7" customWidth="1"/>
    <col min="7682" max="7682" width="9" style="7" bestFit="1" customWidth="1"/>
    <col min="7683" max="7683" width="7.44140625" style="7" bestFit="1" customWidth="1"/>
    <col min="7684" max="7684" width="10.44140625" style="7" bestFit="1" customWidth="1"/>
    <col min="7685" max="7688" width="7.44140625" style="7" bestFit="1" customWidth="1"/>
    <col min="7689" max="7689" width="6.88671875" style="7" bestFit="1" customWidth="1"/>
    <col min="7690" max="7690" width="9" style="7" bestFit="1" customWidth="1"/>
    <col min="7691" max="7692" width="7.44140625" style="7" bestFit="1" customWidth="1"/>
    <col min="7693" max="7694" width="9" style="7" bestFit="1" customWidth="1"/>
    <col min="7695" max="7695" width="9" style="7" customWidth="1"/>
    <col min="7696" max="7696" width="7.44140625" style="7" bestFit="1" customWidth="1"/>
    <col min="7697" max="7699" width="7.44140625" style="7" customWidth="1"/>
    <col min="7700" max="7700" width="9" style="7" bestFit="1" customWidth="1"/>
    <col min="7701" max="7701" width="17.109375" style="7" customWidth="1"/>
    <col min="7702"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9"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31" style="7" customWidth="1"/>
    <col min="7938" max="7938" width="9" style="7" bestFit="1" customWidth="1"/>
    <col min="7939" max="7939" width="7.44140625" style="7" bestFit="1" customWidth="1"/>
    <col min="7940" max="7940" width="10.44140625" style="7" bestFit="1" customWidth="1"/>
    <col min="7941" max="7944" width="7.44140625" style="7" bestFit="1" customWidth="1"/>
    <col min="7945" max="7945" width="6.88671875" style="7" bestFit="1" customWidth="1"/>
    <col min="7946" max="7946" width="9" style="7" bestFit="1" customWidth="1"/>
    <col min="7947" max="7948" width="7.44140625" style="7" bestFit="1" customWidth="1"/>
    <col min="7949" max="7950" width="9" style="7" bestFit="1" customWidth="1"/>
    <col min="7951" max="7951" width="9" style="7" customWidth="1"/>
    <col min="7952" max="7952" width="7.44140625" style="7" bestFit="1" customWidth="1"/>
    <col min="7953" max="7955" width="7.44140625" style="7" customWidth="1"/>
    <col min="7956" max="7956" width="9" style="7" bestFit="1" customWidth="1"/>
    <col min="7957" max="7957" width="17.109375" style="7" customWidth="1"/>
    <col min="7958"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9"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31" style="7" customWidth="1"/>
    <col min="8194" max="8194" width="9" style="7" bestFit="1" customWidth="1"/>
    <col min="8195" max="8195" width="7.44140625" style="7" bestFit="1" customWidth="1"/>
    <col min="8196" max="8196" width="10.44140625" style="7" bestFit="1" customWidth="1"/>
    <col min="8197" max="8200" width="7.44140625" style="7" bestFit="1" customWidth="1"/>
    <col min="8201" max="8201" width="6.88671875" style="7" bestFit="1" customWidth="1"/>
    <col min="8202" max="8202" width="9" style="7" bestFit="1" customWidth="1"/>
    <col min="8203" max="8204" width="7.44140625" style="7" bestFit="1" customWidth="1"/>
    <col min="8205" max="8206" width="9" style="7" bestFit="1" customWidth="1"/>
    <col min="8207" max="8207" width="9" style="7" customWidth="1"/>
    <col min="8208" max="8208" width="7.44140625" style="7" bestFit="1" customWidth="1"/>
    <col min="8209" max="8211" width="7.44140625" style="7" customWidth="1"/>
    <col min="8212" max="8212" width="9" style="7" bestFit="1" customWidth="1"/>
    <col min="8213" max="8213" width="17.109375" style="7" customWidth="1"/>
    <col min="8214"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9"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31" style="7" customWidth="1"/>
    <col min="8450" max="8450" width="9" style="7" bestFit="1" customWidth="1"/>
    <col min="8451" max="8451" width="7.44140625" style="7" bestFit="1" customWidth="1"/>
    <col min="8452" max="8452" width="10.44140625" style="7" bestFit="1" customWidth="1"/>
    <col min="8453" max="8456" width="7.44140625" style="7" bestFit="1" customWidth="1"/>
    <col min="8457" max="8457" width="6.88671875" style="7" bestFit="1" customWidth="1"/>
    <col min="8458" max="8458" width="9" style="7" bestFit="1" customWidth="1"/>
    <col min="8459" max="8460" width="7.44140625" style="7" bestFit="1" customWidth="1"/>
    <col min="8461" max="8462" width="9" style="7" bestFit="1" customWidth="1"/>
    <col min="8463" max="8463" width="9" style="7" customWidth="1"/>
    <col min="8464" max="8464" width="7.44140625" style="7" bestFit="1" customWidth="1"/>
    <col min="8465" max="8467" width="7.44140625" style="7" customWidth="1"/>
    <col min="8468" max="8468" width="9" style="7" bestFit="1" customWidth="1"/>
    <col min="8469" max="8469" width="17.109375" style="7" customWidth="1"/>
    <col min="8470"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9"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31" style="7" customWidth="1"/>
    <col min="8706" max="8706" width="9" style="7" bestFit="1" customWidth="1"/>
    <col min="8707" max="8707" width="7.44140625" style="7" bestFit="1" customWidth="1"/>
    <col min="8708" max="8708" width="10.44140625" style="7" bestFit="1" customWidth="1"/>
    <col min="8709" max="8712" width="7.44140625" style="7" bestFit="1" customWidth="1"/>
    <col min="8713" max="8713" width="6.88671875" style="7" bestFit="1" customWidth="1"/>
    <col min="8714" max="8714" width="9" style="7" bestFit="1" customWidth="1"/>
    <col min="8715" max="8716" width="7.44140625" style="7" bestFit="1" customWidth="1"/>
    <col min="8717" max="8718" width="9" style="7" bestFit="1" customWidth="1"/>
    <col min="8719" max="8719" width="9" style="7" customWidth="1"/>
    <col min="8720" max="8720" width="7.44140625" style="7" bestFit="1" customWidth="1"/>
    <col min="8721" max="8723" width="7.44140625" style="7" customWidth="1"/>
    <col min="8724" max="8724" width="9" style="7" bestFit="1" customWidth="1"/>
    <col min="8725" max="8725" width="17.109375" style="7" customWidth="1"/>
    <col min="8726"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9"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31" style="7" customWidth="1"/>
    <col min="8962" max="8962" width="9" style="7" bestFit="1" customWidth="1"/>
    <col min="8963" max="8963" width="7.44140625" style="7" bestFit="1" customWidth="1"/>
    <col min="8964" max="8964" width="10.44140625" style="7" bestFit="1" customWidth="1"/>
    <col min="8965" max="8968" width="7.44140625" style="7" bestFit="1" customWidth="1"/>
    <col min="8969" max="8969" width="6.88671875" style="7" bestFit="1" customWidth="1"/>
    <col min="8970" max="8970" width="9" style="7" bestFit="1" customWidth="1"/>
    <col min="8971" max="8972" width="7.44140625" style="7" bestFit="1" customWidth="1"/>
    <col min="8973" max="8974" width="9" style="7" bestFit="1" customWidth="1"/>
    <col min="8975" max="8975" width="9" style="7" customWidth="1"/>
    <col min="8976" max="8976" width="7.44140625" style="7" bestFit="1" customWidth="1"/>
    <col min="8977" max="8979" width="7.44140625" style="7" customWidth="1"/>
    <col min="8980" max="8980" width="9" style="7" bestFit="1" customWidth="1"/>
    <col min="8981" max="8981" width="17.109375" style="7" customWidth="1"/>
    <col min="8982"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9"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31" style="7" customWidth="1"/>
    <col min="9218" max="9218" width="9" style="7" bestFit="1" customWidth="1"/>
    <col min="9219" max="9219" width="7.44140625" style="7" bestFit="1" customWidth="1"/>
    <col min="9220" max="9220" width="10.44140625" style="7" bestFit="1" customWidth="1"/>
    <col min="9221" max="9224" width="7.44140625" style="7" bestFit="1" customWidth="1"/>
    <col min="9225" max="9225" width="6.88671875" style="7" bestFit="1" customWidth="1"/>
    <col min="9226" max="9226" width="9" style="7" bestFit="1" customWidth="1"/>
    <col min="9227" max="9228" width="7.44140625" style="7" bestFit="1" customWidth="1"/>
    <col min="9229" max="9230" width="9" style="7" bestFit="1" customWidth="1"/>
    <col min="9231" max="9231" width="9" style="7" customWidth="1"/>
    <col min="9232" max="9232" width="7.44140625" style="7" bestFit="1" customWidth="1"/>
    <col min="9233" max="9235" width="7.44140625" style="7" customWidth="1"/>
    <col min="9236" max="9236" width="9" style="7" bestFit="1" customWidth="1"/>
    <col min="9237" max="9237" width="17.109375" style="7" customWidth="1"/>
    <col min="9238"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9"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31" style="7" customWidth="1"/>
    <col min="9474" max="9474" width="9" style="7" bestFit="1" customWidth="1"/>
    <col min="9475" max="9475" width="7.44140625" style="7" bestFit="1" customWidth="1"/>
    <col min="9476" max="9476" width="10.44140625" style="7" bestFit="1" customWidth="1"/>
    <col min="9477" max="9480" width="7.44140625" style="7" bestFit="1" customWidth="1"/>
    <col min="9481" max="9481" width="6.88671875" style="7" bestFit="1" customWidth="1"/>
    <col min="9482" max="9482" width="9" style="7" bestFit="1" customWidth="1"/>
    <col min="9483" max="9484" width="7.44140625" style="7" bestFit="1" customWidth="1"/>
    <col min="9485" max="9486" width="9" style="7" bestFit="1" customWidth="1"/>
    <col min="9487" max="9487" width="9" style="7" customWidth="1"/>
    <col min="9488" max="9488" width="7.44140625" style="7" bestFit="1" customWidth="1"/>
    <col min="9489" max="9491" width="7.44140625" style="7" customWidth="1"/>
    <col min="9492" max="9492" width="9" style="7" bestFit="1" customWidth="1"/>
    <col min="9493" max="9493" width="17.109375" style="7" customWidth="1"/>
    <col min="9494"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9"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31" style="7" customWidth="1"/>
    <col min="9730" max="9730" width="9" style="7" bestFit="1" customWidth="1"/>
    <col min="9731" max="9731" width="7.44140625" style="7" bestFit="1" customWidth="1"/>
    <col min="9732" max="9732" width="10.44140625" style="7" bestFit="1" customWidth="1"/>
    <col min="9733" max="9736" width="7.44140625" style="7" bestFit="1" customWidth="1"/>
    <col min="9737" max="9737" width="6.88671875" style="7" bestFit="1" customWidth="1"/>
    <col min="9738" max="9738" width="9" style="7" bestFit="1" customWidth="1"/>
    <col min="9739" max="9740" width="7.44140625" style="7" bestFit="1" customWidth="1"/>
    <col min="9741" max="9742" width="9" style="7" bestFit="1" customWidth="1"/>
    <col min="9743" max="9743" width="9" style="7" customWidth="1"/>
    <col min="9744" max="9744" width="7.44140625" style="7" bestFit="1" customWidth="1"/>
    <col min="9745" max="9747" width="7.44140625" style="7" customWidth="1"/>
    <col min="9748" max="9748" width="9" style="7" bestFit="1" customWidth="1"/>
    <col min="9749" max="9749" width="17.109375" style="7" customWidth="1"/>
    <col min="9750"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9"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31" style="7" customWidth="1"/>
    <col min="9986" max="9986" width="9" style="7" bestFit="1" customWidth="1"/>
    <col min="9987" max="9987" width="7.44140625" style="7" bestFit="1" customWidth="1"/>
    <col min="9988" max="9988" width="10.44140625" style="7" bestFit="1" customWidth="1"/>
    <col min="9989" max="9992" width="7.44140625" style="7" bestFit="1" customWidth="1"/>
    <col min="9993" max="9993" width="6.88671875" style="7" bestFit="1" customWidth="1"/>
    <col min="9994" max="9994" width="9" style="7" bestFit="1" customWidth="1"/>
    <col min="9995" max="9996" width="7.44140625" style="7" bestFit="1" customWidth="1"/>
    <col min="9997" max="9998" width="9" style="7" bestFit="1" customWidth="1"/>
    <col min="9999" max="9999" width="9" style="7" customWidth="1"/>
    <col min="10000" max="10000" width="7.44140625" style="7" bestFit="1" customWidth="1"/>
    <col min="10001" max="10003" width="7.44140625" style="7" customWidth="1"/>
    <col min="10004" max="10004" width="9" style="7" bestFit="1" customWidth="1"/>
    <col min="10005" max="10005" width="17.109375" style="7" customWidth="1"/>
    <col min="10006"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9"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31" style="7" customWidth="1"/>
    <col min="10242" max="10242" width="9" style="7" bestFit="1" customWidth="1"/>
    <col min="10243" max="10243" width="7.44140625" style="7" bestFit="1" customWidth="1"/>
    <col min="10244" max="10244" width="10.44140625" style="7" bestFit="1" customWidth="1"/>
    <col min="10245" max="10248" width="7.44140625" style="7" bestFit="1" customWidth="1"/>
    <col min="10249" max="10249" width="6.88671875" style="7" bestFit="1" customWidth="1"/>
    <col min="10250" max="10250" width="9" style="7" bestFit="1" customWidth="1"/>
    <col min="10251" max="10252" width="7.44140625" style="7" bestFit="1" customWidth="1"/>
    <col min="10253" max="10254" width="9" style="7" bestFit="1" customWidth="1"/>
    <col min="10255" max="10255" width="9" style="7" customWidth="1"/>
    <col min="10256" max="10256" width="7.44140625" style="7" bestFit="1" customWidth="1"/>
    <col min="10257" max="10259" width="7.44140625" style="7" customWidth="1"/>
    <col min="10260" max="10260" width="9" style="7" bestFit="1" customWidth="1"/>
    <col min="10261" max="10261" width="17.109375" style="7" customWidth="1"/>
    <col min="10262"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9"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31" style="7" customWidth="1"/>
    <col min="10498" max="10498" width="9" style="7" bestFit="1" customWidth="1"/>
    <col min="10499" max="10499" width="7.44140625" style="7" bestFit="1" customWidth="1"/>
    <col min="10500" max="10500" width="10.44140625" style="7" bestFit="1" customWidth="1"/>
    <col min="10501" max="10504" width="7.44140625" style="7" bestFit="1" customWidth="1"/>
    <col min="10505" max="10505" width="6.88671875" style="7" bestFit="1" customWidth="1"/>
    <col min="10506" max="10506" width="9" style="7" bestFit="1" customWidth="1"/>
    <col min="10507" max="10508" width="7.44140625" style="7" bestFit="1" customWidth="1"/>
    <col min="10509" max="10510" width="9" style="7" bestFit="1" customWidth="1"/>
    <col min="10511" max="10511" width="9" style="7" customWidth="1"/>
    <col min="10512" max="10512" width="7.44140625" style="7" bestFit="1" customWidth="1"/>
    <col min="10513" max="10515" width="7.44140625" style="7" customWidth="1"/>
    <col min="10516" max="10516" width="9" style="7" bestFit="1" customWidth="1"/>
    <col min="10517" max="10517" width="17.109375" style="7" customWidth="1"/>
    <col min="10518"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9"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31" style="7" customWidth="1"/>
    <col min="10754" max="10754" width="9" style="7" bestFit="1" customWidth="1"/>
    <col min="10755" max="10755" width="7.44140625" style="7" bestFit="1" customWidth="1"/>
    <col min="10756" max="10756" width="10.44140625" style="7" bestFit="1" customWidth="1"/>
    <col min="10757" max="10760" width="7.44140625" style="7" bestFit="1" customWidth="1"/>
    <col min="10761" max="10761" width="6.88671875" style="7" bestFit="1" customWidth="1"/>
    <col min="10762" max="10762" width="9" style="7" bestFit="1" customWidth="1"/>
    <col min="10763" max="10764" width="7.44140625" style="7" bestFit="1" customWidth="1"/>
    <col min="10765" max="10766" width="9" style="7" bestFit="1" customWidth="1"/>
    <col min="10767" max="10767" width="9" style="7" customWidth="1"/>
    <col min="10768" max="10768" width="7.44140625" style="7" bestFit="1" customWidth="1"/>
    <col min="10769" max="10771" width="7.44140625" style="7" customWidth="1"/>
    <col min="10772" max="10772" width="9" style="7" bestFit="1" customWidth="1"/>
    <col min="10773" max="10773" width="17.109375" style="7" customWidth="1"/>
    <col min="10774"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9"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31" style="7" customWidth="1"/>
    <col min="11010" max="11010" width="9" style="7" bestFit="1" customWidth="1"/>
    <col min="11011" max="11011" width="7.44140625" style="7" bestFit="1" customWidth="1"/>
    <col min="11012" max="11012" width="10.44140625" style="7" bestFit="1" customWidth="1"/>
    <col min="11013" max="11016" width="7.44140625" style="7" bestFit="1" customWidth="1"/>
    <col min="11017" max="11017" width="6.88671875" style="7" bestFit="1" customWidth="1"/>
    <col min="11018" max="11018" width="9" style="7" bestFit="1" customWidth="1"/>
    <col min="11019" max="11020" width="7.44140625" style="7" bestFit="1" customWidth="1"/>
    <col min="11021" max="11022" width="9" style="7" bestFit="1" customWidth="1"/>
    <col min="11023" max="11023" width="9" style="7" customWidth="1"/>
    <col min="11024" max="11024" width="7.44140625" style="7" bestFit="1" customWidth="1"/>
    <col min="11025" max="11027" width="7.44140625" style="7" customWidth="1"/>
    <col min="11028" max="11028" width="9" style="7" bestFit="1" customWidth="1"/>
    <col min="11029" max="11029" width="17.109375" style="7" customWidth="1"/>
    <col min="11030"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9"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31" style="7" customWidth="1"/>
    <col min="11266" max="11266" width="9" style="7" bestFit="1" customWidth="1"/>
    <col min="11267" max="11267" width="7.44140625" style="7" bestFit="1" customWidth="1"/>
    <col min="11268" max="11268" width="10.44140625" style="7" bestFit="1" customWidth="1"/>
    <col min="11269" max="11272" width="7.44140625" style="7" bestFit="1" customWidth="1"/>
    <col min="11273" max="11273" width="6.88671875" style="7" bestFit="1" customWidth="1"/>
    <col min="11274" max="11274" width="9" style="7" bestFit="1" customWidth="1"/>
    <col min="11275" max="11276" width="7.44140625" style="7" bestFit="1" customWidth="1"/>
    <col min="11277" max="11278" width="9" style="7" bestFit="1" customWidth="1"/>
    <col min="11279" max="11279" width="9" style="7" customWidth="1"/>
    <col min="11280" max="11280" width="7.44140625" style="7" bestFit="1" customWidth="1"/>
    <col min="11281" max="11283" width="7.44140625" style="7" customWidth="1"/>
    <col min="11284" max="11284" width="9" style="7" bestFit="1" customWidth="1"/>
    <col min="11285" max="11285" width="17.109375" style="7" customWidth="1"/>
    <col min="11286"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9"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31" style="7" customWidth="1"/>
    <col min="11522" max="11522" width="9" style="7" bestFit="1" customWidth="1"/>
    <col min="11523" max="11523" width="7.44140625" style="7" bestFit="1" customWidth="1"/>
    <col min="11524" max="11524" width="10.44140625" style="7" bestFit="1" customWidth="1"/>
    <col min="11525" max="11528" width="7.44140625" style="7" bestFit="1" customWidth="1"/>
    <col min="11529" max="11529" width="6.88671875" style="7" bestFit="1" customWidth="1"/>
    <col min="11530" max="11530" width="9" style="7" bestFit="1" customWidth="1"/>
    <col min="11531" max="11532" width="7.44140625" style="7" bestFit="1" customWidth="1"/>
    <col min="11533" max="11534" width="9" style="7" bestFit="1" customWidth="1"/>
    <col min="11535" max="11535" width="9" style="7" customWidth="1"/>
    <col min="11536" max="11536" width="7.44140625" style="7" bestFit="1" customWidth="1"/>
    <col min="11537" max="11539" width="7.44140625" style="7" customWidth="1"/>
    <col min="11540" max="11540" width="9" style="7" bestFit="1" customWidth="1"/>
    <col min="11541" max="11541" width="17.109375" style="7" customWidth="1"/>
    <col min="11542"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9"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31" style="7" customWidth="1"/>
    <col min="11778" max="11778" width="9" style="7" bestFit="1" customWidth="1"/>
    <col min="11779" max="11779" width="7.44140625" style="7" bestFit="1" customWidth="1"/>
    <col min="11780" max="11780" width="10.44140625" style="7" bestFit="1" customWidth="1"/>
    <col min="11781" max="11784" width="7.44140625" style="7" bestFit="1" customWidth="1"/>
    <col min="11785" max="11785" width="6.88671875" style="7" bestFit="1" customWidth="1"/>
    <col min="11786" max="11786" width="9" style="7" bestFit="1" customWidth="1"/>
    <col min="11787" max="11788" width="7.44140625" style="7" bestFit="1" customWidth="1"/>
    <col min="11789" max="11790" width="9" style="7" bestFit="1" customWidth="1"/>
    <col min="11791" max="11791" width="9" style="7" customWidth="1"/>
    <col min="11792" max="11792" width="7.44140625" style="7" bestFit="1" customWidth="1"/>
    <col min="11793" max="11795" width="7.44140625" style="7" customWidth="1"/>
    <col min="11796" max="11796" width="9" style="7" bestFit="1" customWidth="1"/>
    <col min="11797" max="11797" width="17.109375" style="7" customWidth="1"/>
    <col min="11798"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9"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31" style="7" customWidth="1"/>
    <col min="12034" max="12034" width="9" style="7" bestFit="1" customWidth="1"/>
    <col min="12035" max="12035" width="7.44140625" style="7" bestFit="1" customWidth="1"/>
    <col min="12036" max="12036" width="10.44140625" style="7" bestFit="1" customWidth="1"/>
    <col min="12037" max="12040" width="7.44140625" style="7" bestFit="1" customWidth="1"/>
    <col min="12041" max="12041" width="6.88671875" style="7" bestFit="1" customWidth="1"/>
    <col min="12042" max="12042" width="9" style="7" bestFit="1" customWidth="1"/>
    <col min="12043" max="12044" width="7.44140625" style="7" bestFit="1" customWidth="1"/>
    <col min="12045" max="12046" width="9" style="7" bestFit="1" customWidth="1"/>
    <col min="12047" max="12047" width="9" style="7" customWidth="1"/>
    <col min="12048" max="12048" width="7.44140625" style="7" bestFit="1" customWidth="1"/>
    <col min="12049" max="12051" width="7.44140625" style="7" customWidth="1"/>
    <col min="12052" max="12052" width="9" style="7" bestFit="1" customWidth="1"/>
    <col min="12053" max="12053" width="17.109375" style="7" customWidth="1"/>
    <col min="12054"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9"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31" style="7" customWidth="1"/>
    <col min="12290" max="12290" width="9" style="7" bestFit="1" customWidth="1"/>
    <col min="12291" max="12291" width="7.44140625" style="7" bestFit="1" customWidth="1"/>
    <col min="12292" max="12292" width="10.44140625" style="7" bestFit="1" customWidth="1"/>
    <col min="12293" max="12296" width="7.44140625" style="7" bestFit="1" customWidth="1"/>
    <col min="12297" max="12297" width="6.88671875" style="7" bestFit="1" customWidth="1"/>
    <col min="12298" max="12298" width="9" style="7" bestFit="1" customWidth="1"/>
    <col min="12299" max="12300" width="7.44140625" style="7" bestFit="1" customWidth="1"/>
    <col min="12301" max="12302" width="9" style="7" bestFit="1" customWidth="1"/>
    <col min="12303" max="12303" width="9" style="7" customWidth="1"/>
    <col min="12304" max="12304" width="7.44140625" style="7" bestFit="1" customWidth="1"/>
    <col min="12305" max="12307" width="7.44140625" style="7" customWidth="1"/>
    <col min="12308" max="12308" width="9" style="7" bestFit="1" customWidth="1"/>
    <col min="12309" max="12309" width="17.109375" style="7" customWidth="1"/>
    <col min="12310"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9"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31" style="7" customWidth="1"/>
    <col min="12546" max="12546" width="9" style="7" bestFit="1" customWidth="1"/>
    <col min="12547" max="12547" width="7.44140625" style="7" bestFit="1" customWidth="1"/>
    <col min="12548" max="12548" width="10.44140625" style="7" bestFit="1" customWidth="1"/>
    <col min="12549" max="12552" width="7.44140625" style="7" bestFit="1" customWidth="1"/>
    <col min="12553" max="12553" width="6.88671875" style="7" bestFit="1" customWidth="1"/>
    <col min="12554" max="12554" width="9" style="7" bestFit="1" customWidth="1"/>
    <col min="12555" max="12556" width="7.44140625" style="7" bestFit="1" customWidth="1"/>
    <col min="12557" max="12558" width="9" style="7" bestFit="1" customWidth="1"/>
    <col min="12559" max="12559" width="9" style="7" customWidth="1"/>
    <col min="12560" max="12560" width="7.44140625" style="7" bestFit="1" customWidth="1"/>
    <col min="12561" max="12563" width="7.44140625" style="7" customWidth="1"/>
    <col min="12564" max="12564" width="9" style="7" bestFit="1" customWidth="1"/>
    <col min="12565" max="12565" width="17.109375" style="7" customWidth="1"/>
    <col min="12566"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9"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31" style="7" customWidth="1"/>
    <col min="12802" max="12802" width="9" style="7" bestFit="1" customWidth="1"/>
    <col min="12803" max="12803" width="7.44140625" style="7" bestFit="1" customWidth="1"/>
    <col min="12804" max="12804" width="10.44140625" style="7" bestFit="1" customWidth="1"/>
    <col min="12805" max="12808" width="7.44140625" style="7" bestFit="1" customWidth="1"/>
    <col min="12809" max="12809" width="6.88671875" style="7" bestFit="1" customWidth="1"/>
    <col min="12810" max="12810" width="9" style="7" bestFit="1" customWidth="1"/>
    <col min="12811" max="12812" width="7.44140625" style="7" bestFit="1" customWidth="1"/>
    <col min="12813" max="12814" width="9" style="7" bestFit="1" customWidth="1"/>
    <col min="12815" max="12815" width="9" style="7" customWidth="1"/>
    <col min="12816" max="12816" width="7.44140625" style="7" bestFit="1" customWidth="1"/>
    <col min="12817" max="12819" width="7.44140625" style="7" customWidth="1"/>
    <col min="12820" max="12820" width="9" style="7" bestFit="1" customWidth="1"/>
    <col min="12821" max="12821" width="17.109375" style="7" customWidth="1"/>
    <col min="12822"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9"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31" style="7" customWidth="1"/>
    <col min="13058" max="13058" width="9" style="7" bestFit="1" customWidth="1"/>
    <col min="13059" max="13059" width="7.44140625" style="7" bestFit="1" customWidth="1"/>
    <col min="13060" max="13060" width="10.44140625" style="7" bestFit="1" customWidth="1"/>
    <col min="13061" max="13064" width="7.44140625" style="7" bestFit="1" customWidth="1"/>
    <col min="13065" max="13065" width="6.88671875" style="7" bestFit="1" customWidth="1"/>
    <col min="13066" max="13066" width="9" style="7" bestFit="1" customWidth="1"/>
    <col min="13067" max="13068" width="7.44140625" style="7" bestFit="1" customWidth="1"/>
    <col min="13069" max="13070" width="9" style="7" bestFit="1" customWidth="1"/>
    <col min="13071" max="13071" width="9" style="7" customWidth="1"/>
    <col min="13072" max="13072" width="7.44140625" style="7" bestFit="1" customWidth="1"/>
    <col min="13073" max="13075" width="7.44140625" style="7" customWidth="1"/>
    <col min="13076" max="13076" width="9" style="7" bestFit="1" customWidth="1"/>
    <col min="13077" max="13077" width="17.109375" style="7" customWidth="1"/>
    <col min="13078"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9"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31" style="7" customWidth="1"/>
    <col min="13314" max="13314" width="9" style="7" bestFit="1" customWidth="1"/>
    <col min="13315" max="13315" width="7.44140625" style="7" bestFit="1" customWidth="1"/>
    <col min="13316" max="13316" width="10.44140625" style="7" bestFit="1" customWidth="1"/>
    <col min="13317" max="13320" width="7.44140625" style="7" bestFit="1" customWidth="1"/>
    <col min="13321" max="13321" width="6.88671875" style="7" bestFit="1" customWidth="1"/>
    <col min="13322" max="13322" width="9" style="7" bestFit="1" customWidth="1"/>
    <col min="13323" max="13324" width="7.44140625" style="7" bestFit="1" customWidth="1"/>
    <col min="13325" max="13326" width="9" style="7" bestFit="1" customWidth="1"/>
    <col min="13327" max="13327" width="9" style="7" customWidth="1"/>
    <col min="13328" max="13328" width="7.44140625" style="7" bestFit="1" customWidth="1"/>
    <col min="13329" max="13331" width="7.44140625" style="7" customWidth="1"/>
    <col min="13332" max="13332" width="9" style="7" bestFit="1" customWidth="1"/>
    <col min="13333" max="13333" width="17.109375" style="7" customWidth="1"/>
    <col min="13334"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9"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31" style="7" customWidth="1"/>
    <col min="13570" max="13570" width="9" style="7" bestFit="1" customWidth="1"/>
    <col min="13571" max="13571" width="7.44140625" style="7" bestFit="1" customWidth="1"/>
    <col min="13572" max="13572" width="10.44140625" style="7" bestFit="1" customWidth="1"/>
    <col min="13573" max="13576" width="7.44140625" style="7" bestFit="1" customWidth="1"/>
    <col min="13577" max="13577" width="6.88671875" style="7" bestFit="1" customWidth="1"/>
    <col min="13578" max="13578" width="9" style="7" bestFit="1" customWidth="1"/>
    <col min="13579" max="13580" width="7.44140625" style="7" bestFit="1" customWidth="1"/>
    <col min="13581" max="13582" width="9" style="7" bestFit="1" customWidth="1"/>
    <col min="13583" max="13583" width="9" style="7" customWidth="1"/>
    <col min="13584" max="13584" width="7.44140625" style="7" bestFit="1" customWidth="1"/>
    <col min="13585" max="13587" width="7.44140625" style="7" customWidth="1"/>
    <col min="13588" max="13588" width="9" style="7" bestFit="1" customWidth="1"/>
    <col min="13589" max="13589" width="17.109375" style="7" customWidth="1"/>
    <col min="13590"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9"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31" style="7" customWidth="1"/>
    <col min="13826" max="13826" width="9" style="7" bestFit="1" customWidth="1"/>
    <col min="13827" max="13827" width="7.44140625" style="7" bestFit="1" customWidth="1"/>
    <col min="13828" max="13828" width="10.44140625" style="7" bestFit="1" customWidth="1"/>
    <col min="13829" max="13832" width="7.44140625" style="7" bestFit="1" customWidth="1"/>
    <col min="13833" max="13833" width="6.88671875" style="7" bestFit="1" customWidth="1"/>
    <col min="13834" max="13834" width="9" style="7" bestFit="1" customWidth="1"/>
    <col min="13835" max="13836" width="7.44140625" style="7" bestFit="1" customWidth="1"/>
    <col min="13837" max="13838" width="9" style="7" bestFit="1" customWidth="1"/>
    <col min="13839" max="13839" width="9" style="7" customWidth="1"/>
    <col min="13840" max="13840" width="7.44140625" style="7" bestFit="1" customWidth="1"/>
    <col min="13841" max="13843" width="7.44140625" style="7" customWidth="1"/>
    <col min="13844" max="13844" width="9" style="7" bestFit="1" customWidth="1"/>
    <col min="13845" max="13845" width="17.109375" style="7" customWidth="1"/>
    <col min="13846"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9"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31" style="7" customWidth="1"/>
    <col min="14082" max="14082" width="9" style="7" bestFit="1" customWidth="1"/>
    <col min="14083" max="14083" width="7.44140625" style="7" bestFit="1" customWidth="1"/>
    <col min="14084" max="14084" width="10.44140625" style="7" bestFit="1" customWidth="1"/>
    <col min="14085" max="14088" width="7.44140625" style="7" bestFit="1" customWidth="1"/>
    <col min="14089" max="14089" width="6.88671875" style="7" bestFit="1" customWidth="1"/>
    <col min="14090" max="14090" width="9" style="7" bestFit="1" customWidth="1"/>
    <col min="14091" max="14092" width="7.44140625" style="7" bestFit="1" customWidth="1"/>
    <col min="14093" max="14094" width="9" style="7" bestFit="1" customWidth="1"/>
    <col min="14095" max="14095" width="9" style="7" customWidth="1"/>
    <col min="14096" max="14096" width="7.44140625" style="7" bestFit="1" customWidth="1"/>
    <col min="14097" max="14099" width="7.44140625" style="7" customWidth="1"/>
    <col min="14100" max="14100" width="9" style="7" bestFit="1" customWidth="1"/>
    <col min="14101" max="14101" width="17.109375" style="7" customWidth="1"/>
    <col min="14102"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9"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31" style="7" customWidth="1"/>
    <col min="14338" max="14338" width="9" style="7" bestFit="1" customWidth="1"/>
    <col min="14339" max="14339" width="7.44140625" style="7" bestFit="1" customWidth="1"/>
    <col min="14340" max="14340" width="10.44140625" style="7" bestFit="1" customWidth="1"/>
    <col min="14341" max="14344" width="7.44140625" style="7" bestFit="1" customWidth="1"/>
    <col min="14345" max="14345" width="6.88671875" style="7" bestFit="1" customWidth="1"/>
    <col min="14346" max="14346" width="9" style="7" bestFit="1" customWidth="1"/>
    <col min="14347" max="14348" width="7.44140625" style="7" bestFit="1" customWidth="1"/>
    <col min="14349" max="14350" width="9" style="7" bestFit="1" customWidth="1"/>
    <col min="14351" max="14351" width="9" style="7" customWidth="1"/>
    <col min="14352" max="14352" width="7.44140625" style="7" bestFit="1" customWidth="1"/>
    <col min="14353" max="14355" width="7.44140625" style="7" customWidth="1"/>
    <col min="14356" max="14356" width="9" style="7" bestFit="1" customWidth="1"/>
    <col min="14357" max="14357" width="17.109375" style="7" customWidth="1"/>
    <col min="14358"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9"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31" style="7" customWidth="1"/>
    <col min="14594" max="14594" width="9" style="7" bestFit="1" customWidth="1"/>
    <col min="14595" max="14595" width="7.44140625" style="7" bestFit="1" customWidth="1"/>
    <col min="14596" max="14596" width="10.44140625" style="7" bestFit="1" customWidth="1"/>
    <col min="14597" max="14600" width="7.44140625" style="7" bestFit="1" customWidth="1"/>
    <col min="14601" max="14601" width="6.88671875" style="7" bestFit="1" customWidth="1"/>
    <col min="14602" max="14602" width="9" style="7" bestFit="1" customWidth="1"/>
    <col min="14603" max="14604" width="7.44140625" style="7" bestFit="1" customWidth="1"/>
    <col min="14605" max="14606" width="9" style="7" bestFit="1" customWidth="1"/>
    <col min="14607" max="14607" width="9" style="7" customWidth="1"/>
    <col min="14608" max="14608" width="7.44140625" style="7" bestFit="1" customWidth="1"/>
    <col min="14609" max="14611" width="7.44140625" style="7" customWidth="1"/>
    <col min="14612" max="14612" width="9" style="7" bestFit="1" customWidth="1"/>
    <col min="14613" max="14613" width="17.109375" style="7" customWidth="1"/>
    <col min="14614"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9"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31" style="7" customWidth="1"/>
    <col min="14850" max="14850" width="9" style="7" bestFit="1" customWidth="1"/>
    <col min="14851" max="14851" width="7.44140625" style="7" bestFit="1" customWidth="1"/>
    <col min="14852" max="14852" width="10.44140625" style="7" bestFit="1" customWidth="1"/>
    <col min="14853" max="14856" width="7.44140625" style="7" bestFit="1" customWidth="1"/>
    <col min="14857" max="14857" width="6.88671875" style="7" bestFit="1" customWidth="1"/>
    <col min="14858" max="14858" width="9" style="7" bestFit="1" customWidth="1"/>
    <col min="14859" max="14860" width="7.44140625" style="7" bestFit="1" customWidth="1"/>
    <col min="14861" max="14862" width="9" style="7" bestFit="1" customWidth="1"/>
    <col min="14863" max="14863" width="9" style="7" customWidth="1"/>
    <col min="14864" max="14864" width="7.44140625" style="7" bestFit="1" customWidth="1"/>
    <col min="14865" max="14867" width="7.44140625" style="7" customWidth="1"/>
    <col min="14868" max="14868" width="9" style="7" bestFit="1" customWidth="1"/>
    <col min="14869" max="14869" width="17.109375" style="7" customWidth="1"/>
    <col min="14870"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9"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31" style="7" customWidth="1"/>
    <col min="15106" max="15106" width="9" style="7" bestFit="1" customWidth="1"/>
    <col min="15107" max="15107" width="7.44140625" style="7" bestFit="1" customWidth="1"/>
    <col min="15108" max="15108" width="10.44140625" style="7" bestFit="1" customWidth="1"/>
    <col min="15109" max="15112" width="7.44140625" style="7" bestFit="1" customWidth="1"/>
    <col min="15113" max="15113" width="6.88671875" style="7" bestFit="1" customWidth="1"/>
    <col min="15114" max="15114" width="9" style="7" bestFit="1" customWidth="1"/>
    <col min="15115" max="15116" width="7.44140625" style="7" bestFit="1" customWidth="1"/>
    <col min="15117" max="15118" width="9" style="7" bestFit="1" customWidth="1"/>
    <col min="15119" max="15119" width="9" style="7" customWidth="1"/>
    <col min="15120" max="15120" width="7.44140625" style="7" bestFit="1" customWidth="1"/>
    <col min="15121" max="15123" width="7.44140625" style="7" customWidth="1"/>
    <col min="15124" max="15124" width="9" style="7" bestFit="1" customWidth="1"/>
    <col min="15125" max="15125" width="17.109375" style="7" customWidth="1"/>
    <col min="15126"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9"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31" style="7" customWidth="1"/>
    <col min="15362" max="15362" width="9" style="7" bestFit="1" customWidth="1"/>
    <col min="15363" max="15363" width="7.44140625" style="7" bestFit="1" customWidth="1"/>
    <col min="15364" max="15364" width="10.44140625" style="7" bestFit="1" customWidth="1"/>
    <col min="15365" max="15368" width="7.44140625" style="7" bestFit="1" customWidth="1"/>
    <col min="15369" max="15369" width="6.88671875" style="7" bestFit="1" customWidth="1"/>
    <col min="15370" max="15370" width="9" style="7" bestFit="1" customWidth="1"/>
    <col min="15371" max="15372" width="7.44140625" style="7" bestFit="1" customWidth="1"/>
    <col min="15373" max="15374" width="9" style="7" bestFit="1" customWidth="1"/>
    <col min="15375" max="15375" width="9" style="7" customWidth="1"/>
    <col min="15376" max="15376" width="7.44140625" style="7" bestFit="1" customWidth="1"/>
    <col min="15377" max="15379" width="7.44140625" style="7" customWidth="1"/>
    <col min="15380" max="15380" width="9" style="7" bestFit="1" customWidth="1"/>
    <col min="15381" max="15381" width="17.109375" style="7" customWidth="1"/>
    <col min="15382"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9"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31" style="7" customWidth="1"/>
    <col min="15618" max="15618" width="9" style="7" bestFit="1" customWidth="1"/>
    <col min="15619" max="15619" width="7.44140625" style="7" bestFit="1" customWidth="1"/>
    <col min="15620" max="15620" width="10.44140625" style="7" bestFit="1" customWidth="1"/>
    <col min="15621" max="15624" width="7.44140625" style="7" bestFit="1" customWidth="1"/>
    <col min="15625" max="15625" width="6.88671875" style="7" bestFit="1" customWidth="1"/>
    <col min="15626" max="15626" width="9" style="7" bestFit="1" customWidth="1"/>
    <col min="15627" max="15628" width="7.44140625" style="7" bestFit="1" customWidth="1"/>
    <col min="15629" max="15630" width="9" style="7" bestFit="1" customWidth="1"/>
    <col min="15631" max="15631" width="9" style="7" customWidth="1"/>
    <col min="15632" max="15632" width="7.44140625" style="7" bestFit="1" customWidth="1"/>
    <col min="15633" max="15635" width="7.44140625" style="7" customWidth="1"/>
    <col min="15636" max="15636" width="9" style="7" bestFit="1" customWidth="1"/>
    <col min="15637" max="15637" width="17.109375" style="7" customWidth="1"/>
    <col min="15638"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9"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31" style="7" customWidth="1"/>
    <col min="15874" max="15874" width="9" style="7" bestFit="1" customWidth="1"/>
    <col min="15875" max="15875" width="7.44140625" style="7" bestFit="1" customWidth="1"/>
    <col min="15876" max="15876" width="10.44140625" style="7" bestFit="1" customWidth="1"/>
    <col min="15877" max="15880" width="7.44140625" style="7" bestFit="1" customWidth="1"/>
    <col min="15881" max="15881" width="6.88671875" style="7" bestFit="1" customWidth="1"/>
    <col min="15882" max="15882" width="9" style="7" bestFit="1" customWidth="1"/>
    <col min="15883" max="15884" width="7.44140625" style="7" bestFit="1" customWidth="1"/>
    <col min="15885" max="15886" width="9" style="7" bestFit="1" customWidth="1"/>
    <col min="15887" max="15887" width="9" style="7" customWidth="1"/>
    <col min="15888" max="15888" width="7.44140625" style="7" bestFit="1" customWidth="1"/>
    <col min="15889" max="15891" width="7.44140625" style="7" customWidth="1"/>
    <col min="15892" max="15892" width="9" style="7" bestFit="1" customWidth="1"/>
    <col min="15893" max="15893" width="17.109375" style="7" customWidth="1"/>
    <col min="15894"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9"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31" style="7" customWidth="1"/>
    <col min="16130" max="16130" width="9" style="7" bestFit="1" customWidth="1"/>
    <col min="16131" max="16131" width="7.44140625" style="7" bestFit="1" customWidth="1"/>
    <col min="16132" max="16132" width="10.44140625" style="7" bestFit="1" customWidth="1"/>
    <col min="16133" max="16136" width="7.44140625" style="7" bestFit="1" customWidth="1"/>
    <col min="16137" max="16137" width="6.88671875" style="7" bestFit="1" customWidth="1"/>
    <col min="16138" max="16138" width="9" style="7" bestFit="1" customWidth="1"/>
    <col min="16139" max="16140" width="7.44140625" style="7" bestFit="1" customWidth="1"/>
    <col min="16141" max="16142" width="9" style="7" bestFit="1" customWidth="1"/>
    <col min="16143" max="16143" width="9" style="7" customWidth="1"/>
    <col min="16144" max="16144" width="7.44140625" style="7" bestFit="1" customWidth="1"/>
    <col min="16145" max="16147" width="7.44140625" style="7" customWidth="1"/>
    <col min="16148" max="16148" width="9" style="7" bestFit="1" customWidth="1"/>
    <col min="16149" max="16149" width="17.109375" style="7" customWidth="1"/>
    <col min="16150"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9"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560" t="s">
        <v>1257</v>
      </c>
    </row>
    <row r="2" spans="1:21" ht="42" customHeight="1">
      <c r="A2" s="841" t="s">
        <v>1154</v>
      </c>
      <c r="B2" s="841"/>
      <c r="C2" s="841"/>
      <c r="D2" s="841"/>
      <c r="E2" s="841"/>
      <c r="F2" s="841"/>
      <c r="G2" s="841"/>
      <c r="H2" s="841"/>
      <c r="I2" s="841"/>
      <c r="J2" s="841"/>
      <c r="K2" s="841"/>
      <c r="L2" s="841"/>
      <c r="M2" s="841"/>
      <c r="N2" s="841"/>
      <c r="O2" s="841"/>
      <c r="P2" s="841"/>
      <c r="Q2" s="841"/>
      <c r="R2" s="841"/>
      <c r="S2" s="841"/>
      <c r="T2" s="841"/>
    </row>
    <row r="3" spans="1:21" ht="17.399999999999999">
      <c r="A3" s="842">
        <v>45777</v>
      </c>
      <c r="B3" s="842"/>
      <c r="C3" s="842"/>
      <c r="D3" s="842"/>
      <c r="E3" s="842"/>
      <c r="F3" s="842"/>
      <c r="G3" s="842"/>
      <c r="H3" s="842"/>
      <c r="I3" s="842"/>
      <c r="J3" s="842"/>
      <c r="K3" s="842"/>
      <c r="L3" s="842"/>
      <c r="M3" s="842"/>
      <c r="N3" s="842"/>
      <c r="O3" s="842"/>
      <c r="P3" s="842"/>
      <c r="Q3" s="842"/>
      <c r="R3" s="842"/>
      <c r="S3" s="842"/>
      <c r="T3" s="842"/>
    </row>
    <row r="4" spans="1:21" ht="16.8">
      <c r="A4" s="843" t="s">
        <v>175</v>
      </c>
      <c r="B4" s="843"/>
      <c r="C4" s="843"/>
      <c r="D4" s="843"/>
      <c r="E4" s="843"/>
      <c r="F4" s="843"/>
      <c r="G4" s="843"/>
      <c r="H4" s="843"/>
      <c r="I4" s="843"/>
      <c r="J4" s="843"/>
      <c r="K4" s="843"/>
      <c r="L4" s="843"/>
      <c r="M4" s="843"/>
      <c r="N4" s="843"/>
      <c r="O4" s="843"/>
      <c r="P4" s="843"/>
      <c r="Q4" s="843"/>
      <c r="R4" s="843"/>
      <c r="S4" s="843"/>
      <c r="T4" s="843"/>
    </row>
    <row r="5" spans="1:21" ht="15.75" customHeight="1" thickBot="1">
      <c r="A5" s="1328"/>
      <c r="B5" s="845"/>
      <c r="C5" s="845"/>
      <c r="D5" s="845"/>
      <c r="E5" s="845"/>
      <c r="F5" s="845"/>
      <c r="G5" s="845"/>
      <c r="H5" s="845"/>
      <c r="I5" s="845"/>
      <c r="J5" s="845"/>
      <c r="K5" s="845"/>
      <c r="L5" s="845"/>
      <c r="M5" s="845"/>
      <c r="N5" s="845"/>
      <c r="O5" s="845"/>
      <c r="P5" s="845"/>
      <c r="Q5" s="845"/>
      <c r="R5" s="845"/>
      <c r="S5" s="845"/>
      <c r="T5" s="846"/>
    </row>
    <row r="6" spans="1:21" ht="96.75" customHeight="1">
      <c r="A6" s="847" t="s">
        <v>795</v>
      </c>
      <c r="B6" s="848" t="s">
        <v>30</v>
      </c>
      <c r="C6" s="849" t="s">
        <v>31</v>
      </c>
      <c r="D6" s="849" t="s">
        <v>32</v>
      </c>
      <c r="E6" s="849" t="s">
        <v>33</v>
      </c>
      <c r="F6" s="849" t="s">
        <v>34</v>
      </c>
      <c r="G6" s="849" t="s">
        <v>116</v>
      </c>
      <c r="H6" s="849" t="s">
        <v>36</v>
      </c>
      <c r="I6" s="849" t="s">
        <v>796</v>
      </c>
      <c r="J6" s="849" t="s">
        <v>38</v>
      </c>
      <c r="K6" s="849" t="s">
        <v>39</v>
      </c>
      <c r="L6" s="849" t="s">
        <v>40</v>
      </c>
      <c r="M6" s="849" t="s">
        <v>118</v>
      </c>
      <c r="N6" s="849" t="s">
        <v>154</v>
      </c>
      <c r="O6" s="849" t="s">
        <v>43</v>
      </c>
      <c r="P6" s="849" t="s">
        <v>44</v>
      </c>
      <c r="Q6" s="849" t="s">
        <v>45</v>
      </c>
      <c r="R6" s="849" t="s">
        <v>778</v>
      </c>
      <c r="S6" s="849" t="s">
        <v>47</v>
      </c>
      <c r="T6" s="850" t="s">
        <v>48</v>
      </c>
      <c r="U6" s="14"/>
    </row>
    <row r="7" spans="1:21" ht="13.8">
      <c r="A7" s="851" t="s">
        <v>797</v>
      </c>
      <c r="B7" s="1329">
        <v>0.14783180157534628</v>
      </c>
      <c r="C7" s="1329">
        <v>9.3331356040999219E-5</v>
      </c>
      <c r="D7" s="1329">
        <v>2.3501669448680707E-2</v>
      </c>
      <c r="E7" s="1329">
        <v>6.6348434243462437E-6</v>
      </c>
      <c r="F7" s="1329">
        <v>0.74534842517453115</v>
      </c>
      <c r="G7" s="1329">
        <v>0.1785519096980111</v>
      </c>
      <c r="H7" s="1329">
        <v>0</v>
      </c>
      <c r="I7" s="1329">
        <v>3.7696518731057124E-4</v>
      </c>
      <c r="J7" s="1329" t="s">
        <v>134</v>
      </c>
      <c r="K7" s="1329">
        <v>0.48179108162135281</v>
      </c>
      <c r="L7" s="1329" t="s">
        <v>134</v>
      </c>
      <c r="M7" s="1329">
        <v>0</v>
      </c>
      <c r="N7" s="1329" t="s">
        <v>134</v>
      </c>
      <c r="O7" s="1329">
        <v>0</v>
      </c>
      <c r="P7" s="1329">
        <v>1.231920195707255</v>
      </c>
      <c r="Q7" s="1329">
        <v>0</v>
      </c>
      <c r="R7" s="1329">
        <v>1.1436873901404876</v>
      </c>
      <c r="S7" s="1329" t="s">
        <v>134</v>
      </c>
      <c r="T7" s="852">
        <v>0.13045171325337485</v>
      </c>
      <c r="U7" s="1330"/>
    </row>
    <row r="8" spans="1:21" ht="13.8">
      <c r="A8" s="854" t="s">
        <v>798</v>
      </c>
      <c r="B8" s="1331">
        <v>4.4789359402215213E-2</v>
      </c>
      <c r="C8" s="1331" t="s">
        <v>134</v>
      </c>
      <c r="D8" s="1331">
        <v>6.9722155351666136E-5</v>
      </c>
      <c r="E8" s="1331">
        <v>0</v>
      </c>
      <c r="F8" s="1331">
        <v>0</v>
      </c>
      <c r="G8" s="1331">
        <v>0</v>
      </c>
      <c r="H8" s="1331">
        <v>0</v>
      </c>
      <c r="I8" s="1331">
        <v>1.823881759369933</v>
      </c>
      <c r="J8" s="1331" t="s">
        <v>134</v>
      </c>
      <c r="K8" s="1331" t="s">
        <v>134</v>
      </c>
      <c r="L8" s="1331" t="s">
        <v>134</v>
      </c>
      <c r="M8" s="1331" t="s">
        <v>134</v>
      </c>
      <c r="N8" s="1331" t="s">
        <v>134</v>
      </c>
      <c r="O8" s="1331" t="s">
        <v>134</v>
      </c>
      <c r="P8" s="1331" t="s">
        <v>134</v>
      </c>
      <c r="Q8" s="1331" t="s">
        <v>134</v>
      </c>
      <c r="R8" s="1331" t="s">
        <v>134</v>
      </c>
      <c r="S8" s="1331" t="s">
        <v>134</v>
      </c>
      <c r="T8" s="852">
        <v>0.15852998231434459</v>
      </c>
      <c r="U8" s="14"/>
    </row>
    <row r="9" spans="1:21" ht="13.8">
      <c r="A9" s="854" t="s">
        <v>126</v>
      </c>
      <c r="B9" s="1331">
        <v>0</v>
      </c>
      <c r="C9" s="1331" t="s">
        <v>134</v>
      </c>
      <c r="D9" s="1331">
        <v>0</v>
      </c>
      <c r="E9" s="1331">
        <v>0</v>
      </c>
      <c r="F9" s="1331">
        <v>0</v>
      </c>
      <c r="G9" s="1331">
        <v>0</v>
      </c>
      <c r="H9" s="1331" t="s">
        <v>134</v>
      </c>
      <c r="I9" s="1331">
        <v>0</v>
      </c>
      <c r="J9" s="1331" t="s">
        <v>134</v>
      </c>
      <c r="K9" s="1331">
        <v>0</v>
      </c>
      <c r="L9" s="1331" t="s">
        <v>134</v>
      </c>
      <c r="M9" s="1331">
        <v>0</v>
      </c>
      <c r="N9" s="1331" t="s">
        <v>134</v>
      </c>
      <c r="O9" s="1331" t="s">
        <v>134</v>
      </c>
      <c r="P9" s="1331">
        <v>0</v>
      </c>
      <c r="Q9" s="1331" t="s">
        <v>134</v>
      </c>
      <c r="R9" s="1331" t="s">
        <v>134</v>
      </c>
      <c r="S9" s="1331" t="s">
        <v>134</v>
      </c>
      <c r="T9" s="852">
        <v>0</v>
      </c>
      <c r="U9" s="14"/>
    </row>
    <row r="10" spans="1:21" ht="13.8">
      <c r="A10" s="854" t="s">
        <v>136</v>
      </c>
      <c r="B10" s="1331">
        <v>0.12278478545876532</v>
      </c>
      <c r="C10" s="1331">
        <v>1.4983193562295045E-6</v>
      </c>
      <c r="D10" s="1331">
        <v>3.2470301471756231E-2</v>
      </c>
      <c r="E10" s="1331">
        <v>0</v>
      </c>
      <c r="F10" s="1331">
        <v>0.52419210427754659</v>
      </c>
      <c r="G10" s="1331">
        <v>0.24925536993815672</v>
      </c>
      <c r="H10" s="1331">
        <v>0</v>
      </c>
      <c r="I10" s="1331">
        <v>0</v>
      </c>
      <c r="J10" s="1331" t="s">
        <v>134</v>
      </c>
      <c r="K10" s="1331">
        <v>0.66778688329428315</v>
      </c>
      <c r="L10" s="1331" t="s">
        <v>134</v>
      </c>
      <c r="M10" s="1331">
        <v>0</v>
      </c>
      <c r="N10" s="1331" t="s">
        <v>134</v>
      </c>
      <c r="O10" s="1331">
        <v>0</v>
      </c>
      <c r="P10" s="1331">
        <v>1.691815360102042</v>
      </c>
      <c r="Q10" s="1331">
        <v>0</v>
      </c>
      <c r="R10" s="1331">
        <v>1.5129663283298809</v>
      </c>
      <c r="S10" s="1331" t="s">
        <v>134</v>
      </c>
      <c r="T10" s="852">
        <v>0.14530067800066632</v>
      </c>
      <c r="U10" s="14"/>
    </row>
    <row r="11" spans="1:21" ht="13.8">
      <c r="A11" s="854" t="s">
        <v>719</v>
      </c>
      <c r="B11" s="1331">
        <v>0</v>
      </c>
      <c r="C11" s="1331" t="s">
        <v>134</v>
      </c>
      <c r="D11" s="1331" t="s">
        <v>134</v>
      </c>
      <c r="E11" s="1331" t="s">
        <v>134</v>
      </c>
      <c r="F11" s="1331">
        <v>0</v>
      </c>
      <c r="G11" s="1331">
        <v>0</v>
      </c>
      <c r="H11" s="1331">
        <v>0</v>
      </c>
      <c r="I11" s="1331">
        <v>0</v>
      </c>
      <c r="J11" s="1331" t="s">
        <v>134</v>
      </c>
      <c r="K11" s="1331" t="s">
        <v>134</v>
      </c>
      <c r="L11" s="1331" t="s">
        <v>134</v>
      </c>
      <c r="M11" s="1331">
        <v>0</v>
      </c>
      <c r="N11" s="1331" t="s">
        <v>134</v>
      </c>
      <c r="O11" s="1331" t="s">
        <v>134</v>
      </c>
      <c r="P11" s="1331" t="s">
        <v>134</v>
      </c>
      <c r="Q11" s="1331" t="s">
        <v>134</v>
      </c>
      <c r="R11" s="1331" t="s">
        <v>134</v>
      </c>
      <c r="S11" s="1331" t="s">
        <v>134</v>
      </c>
      <c r="T11" s="852">
        <v>0</v>
      </c>
      <c r="U11" s="14"/>
    </row>
    <row r="12" spans="1:21" ht="13.8">
      <c r="A12" s="854" t="s">
        <v>799</v>
      </c>
      <c r="B12" s="1331">
        <v>0.57318828191995552</v>
      </c>
      <c r="C12" s="1331" t="s">
        <v>134</v>
      </c>
      <c r="D12" s="1331">
        <v>0</v>
      </c>
      <c r="E12" s="1331">
        <v>0</v>
      </c>
      <c r="F12" s="1331">
        <v>0</v>
      </c>
      <c r="G12" s="1331">
        <v>0</v>
      </c>
      <c r="H12" s="1331" t="s">
        <v>134</v>
      </c>
      <c r="I12" s="1331">
        <v>0</v>
      </c>
      <c r="J12" s="1331" t="s">
        <v>134</v>
      </c>
      <c r="K12" s="1331">
        <v>0</v>
      </c>
      <c r="L12" s="1331" t="s">
        <v>134</v>
      </c>
      <c r="M12" s="1331">
        <v>0</v>
      </c>
      <c r="N12" s="1331" t="s">
        <v>134</v>
      </c>
      <c r="O12" s="1331" t="s">
        <v>134</v>
      </c>
      <c r="P12" s="1331">
        <v>0</v>
      </c>
      <c r="Q12" s="1331" t="s">
        <v>134</v>
      </c>
      <c r="R12" s="1331" t="s">
        <v>134</v>
      </c>
      <c r="S12" s="1331" t="s">
        <v>134</v>
      </c>
      <c r="T12" s="852">
        <v>6.9064557779147676E-2</v>
      </c>
      <c r="U12" s="14"/>
    </row>
    <row r="13" spans="1:21" ht="13.8">
      <c r="A13" s="854" t="s">
        <v>800</v>
      </c>
      <c r="B13" s="1331">
        <v>0</v>
      </c>
      <c r="C13" s="1331">
        <v>0</v>
      </c>
      <c r="D13" s="1331">
        <v>0</v>
      </c>
      <c r="E13" s="1331">
        <v>0</v>
      </c>
      <c r="F13" s="1331">
        <v>1.7342028130505338</v>
      </c>
      <c r="G13" s="1331">
        <v>0</v>
      </c>
      <c r="H13" s="1331">
        <v>0</v>
      </c>
      <c r="I13" s="1331">
        <v>0</v>
      </c>
      <c r="J13" s="1331" t="s">
        <v>134</v>
      </c>
      <c r="K13" s="1331">
        <v>0</v>
      </c>
      <c r="L13" s="1331" t="s">
        <v>134</v>
      </c>
      <c r="M13" s="1331">
        <v>0</v>
      </c>
      <c r="N13" s="1331" t="s">
        <v>134</v>
      </c>
      <c r="O13" s="1331" t="s">
        <v>134</v>
      </c>
      <c r="P13" s="1331">
        <v>0</v>
      </c>
      <c r="Q13" s="1331" t="s">
        <v>134</v>
      </c>
      <c r="R13" s="1331">
        <v>0</v>
      </c>
      <c r="S13" s="1331" t="s">
        <v>134</v>
      </c>
      <c r="T13" s="852">
        <v>0.16619114632370796</v>
      </c>
      <c r="U13" s="14"/>
    </row>
    <row r="14" spans="1:21" ht="13.8" hidden="1">
      <c r="A14" s="854" t="s">
        <v>801</v>
      </c>
      <c r="B14" s="1331">
        <v>0.27008204838428862</v>
      </c>
      <c r="C14" s="1331">
        <v>100</v>
      </c>
      <c r="D14" s="1331">
        <v>4.9437441838686338E-3</v>
      </c>
      <c r="E14" s="1331">
        <v>2.4696340981277609E-5</v>
      </c>
      <c r="F14" s="1331">
        <v>4.8363999331654965E-2</v>
      </c>
      <c r="G14" s="1331">
        <v>4.698257720713879E-2</v>
      </c>
      <c r="H14" s="1331">
        <v>0</v>
      </c>
      <c r="I14" s="1331">
        <v>2.0766238792575871E-4</v>
      </c>
      <c r="J14" s="1331" t="s">
        <v>134</v>
      </c>
      <c r="K14" s="1331" t="s">
        <v>134</v>
      </c>
      <c r="L14" s="1331" t="s">
        <v>134</v>
      </c>
      <c r="M14" s="1331">
        <v>0</v>
      </c>
      <c r="N14" s="1331" t="s">
        <v>134</v>
      </c>
      <c r="O14" s="1331" t="s">
        <v>134</v>
      </c>
      <c r="P14" s="1331">
        <v>0</v>
      </c>
      <c r="Q14" s="1331" t="s">
        <v>134</v>
      </c>
      <c r="R14" s="1331">
        <v>0</v>
      </c>
      <c r="S14" s="1331" t="s">
        <v>134</v>
      </c>
      <c r="T14" s="852">
        <v>8.6434935200981222E-2</v>
      </c>
      <c r="U14" s="14"/>
    </row>
    <row r="15" spans="1:21" ht="3.45" customHeight="1">
      <c r="A15" s="854"/>
      <c r="B15" s="1332"/>
      <c r="C15" s="1189"/>
      <c r="D15" s="1189"/>
      <c r="E15" s="1189"/>
      <c r="F15" s="1189"/>
      <c r="G15" s="1189"/>
      <c r="H15" s="1189"/>
      <c r="I15" s="1189"/>
      <c r="J15" s="1189"/>
      <c r="K15" s="1189"/>
      <c r="L15" s="1189"/>
      <c r="M15" s="1189"/>
      <c r="N15" s="1189"/>
      <c r="O15" s="1189"/>
      <c r="P15" s="1189"/>
      <c r="Q15" s="1189"/>
      <c r="R15" s="1189"/>
      <c r="S15" s="1189"/>
      <c r="T15" s="860"/>
      <c r="U15" s="14"/>
    </row>
    <row r="16" spans="1:21" ht="13.8">
      <c r="A16" s="851" t="s">
        <v>802</v>
      </c>
      <c r="B16" s="1329">
        <v>2.7237445377909331</v>
      </c>
      <c r="C16" s="1329">
        <v>2.0782384855059699</v>
      </c>
      <c r="D16" s="1329">
        <v>1.156344766236771</v>
      </c>
      <c r="E16" s="1329">
        <v>1.8490129037376672</v>
      </c>
      <c r="F16" s="1329">
        <v>1.1696331133356916</v>
      </c>
      <c r="G16" s="1329">
        <v>3.4361172838391774</v>
      </c>
      <c r="H16" s="1329">
        <v>0</v>
      </c>
      <c r="I16" s="1329">
        <v>3.6229507746579239</v>
      </c>
      <c r="J16" s="1329" t="s">
        <v>134</v>
      </c>
      <c r="K16" s="1329">
        <v>0</v>
      </c>
      <c r="L16" s="1329" t="s">
        <v>134</v>
      </c>
      <c r="M16" s="1329">
        <v>6.0494442323882032</v>
      </c>
      <c r="N16" s="1329" t="s">
        <v>134</v>
      </c>
      <c r="O16" s="1329">
        <v>0</v>
      </c>
      <c r="P16" s="1329">
        <v>1.9268523398385968</v>
      </c>
      <c r="Q16" s="1329" t="s">
        <v>134</v>
      </c>
      <c r="R16" s="1329">
        <v>0.17843148579542817</v>
      </c>
      <c r="S16" s="1329" t="s">
        <v>134</v>
      </c>
      <c r="T16" s="852">
        <v>2.290505239772485</v>
      </c>
      <c r="U16" s="14"/>
    </row>
    <row r="17" spans="1:21" ht="13.8">
      <c r="A17" s="854" t="s">
        <v>798</v>
      </c>
      <c r="B17" s="1331">
        <v>1.9638738575512873</v>
      </c>
      <c r="C17" s="1331" t="s">
        <v>134</v>
      </c>
      <c r="D17" s="1331">
        <v>5.6411947625370506E-4</v>
      </c>
      <c r="E17" s="1331">
        <v>1.1344048110856979</v>
      </c>
      <c r="F17" s="1331">
        <v>0</v>
      </c>
      <c r="G17" s="1331">
        <v>0</v>
      </c>
      <c r="H17" s="1331">
        <v>0</v>
      </c>
      <c r="I17" s="1331">
        <v>0</v>
      </c>
      <c r="J17" s="1331" t="s">
        <v>134</v>
      </c>
      <c r="K17" s="1331" t="s">
        <v>134</v>
      </c>
      <c r="L17" s="1331" t="s">
        <v>134</v>
      </c>
      <c r="M17" s="1331" t="s">
        <v>134</v>
      </c>
      <c r="N17" s="1331" t="s">
        <v>134</v>
      </c>
      <c r="O17" s="1331" t="s">
        <v>134</v>
      </c>
      <c r="P17" s="1331" t="s">
        <v>134</v>
      </c>
      <c r="Q17" s="1331" t="s">
        <v>134</v>
      </c>
      <c r="R17" s="1331" t="s">
        <v>134</v>
      </c>
      <c r="S17" s="1331" t="s">
        <v>134</v>
      </c>
      <c r="T17" s="852">
        <v>0.52144797288608213</v>
      </c>
      <c r="U17" s="14"/>
    </row>
    <row r="18" spans="1:21" ht="13.8">
      <c r="A18" s="854" t="s">
        <v>126</v>
      </c>
      <c r="B18" s="1331">
        <v>2.361397512580607</v>
      </c>
      <c r="C18" s="1331">
        <v>0</v>
      </c>
      <c r="D18" s="1331">
        <v>6.4428767730822737E-3</v>
      </c>
      <c r="E18" s="1331">
        <v>3.5808774398219834</v>
      </c>
      <c r="F18" s="1331">
        <v>1.2101113159676327</v>
      </c>
      <c r="G18" s="1331">
        <v>0.85994545875650463</v>
      </c>
      <c r="H18" s="1331" t="s">
        <v>134</v>
      </c>
      <c r="I18" s="1331">
        <v>1.0012327141943449</v>
      </c>
      <c r="J18" s="1331" t="s">
        <v>134</v>
      </c>
      <c r="K18" s="1331">
        <v>0</v>
      </c>
      <c r="L18" s="1331" t="s">
        <v>134</v>
      </c>
      <c r="M18" s="1331">
        <v>6.8285535804322919</v>
      </c>
      <c r="N18" s="1331" t="s">
        <v>134</v>
      </c>
      <c r="O18" s="1331" t="s">
        <v>134</v>
      </c>
      <c r="P18" s="1331" t="s">
        <v>134</v>
      </c>
      <c r="Q18" s="1331" t="s">
        <v>134</v>
      </c>
      <c r="R18" s="1331" t="s">
        <v>134</v>
      </c>
      <c r="S18" s="1331" t="s">
        <v>134</v>
      </c>
      <c r="T18" s="852">
        <v>0.84845159659358238</v>
      </c>
      <c r="U18" s="14"/>
    </row>
    <row r="19" spans="1:21" ht="13.8">
      <c r="A19" s="854" t="s">
        <v>136</v>
      </c>
      <c r="B19" s="1331">
        <v>3.3976434614312332</v>
      </c>
      <c r="C19" s="1331">
        <v>3.1619903264558067</v>
      </c>
      <c r="D19" s="1331">
        <v>0.59373322838078146</v>
      </c>
      <c r="E19" s="1331">
        <v>1.9601442045846154</v>
      </c>
      <c r="F19" s="1331">
        <v>0.85663841277771846</v>
      </c>
      <c r="G19" s="1331">
        <v>5.1619583928412416</v>
      </c>
      <c r="H19" s="1331">
        <v>0</v>
      </c>
      <c r="I19" s="1331">
        <v>3.973337191041157</v>
      </c>
      <c r="J19" s="1331" t="s">
        <v>134</v>
      </c>
      <c r="K19" s="1331">
        <v>0</v>
      </c>
      <c r="L19" s="1331" t="s">
        <v>134</v>
      </c>
      <c r="M19" s="1331">
        <v>7.706210733693168</v>
      </c>
      <c r="N19" s="1331" t="s">
        <v>134</v>
      </c>
      <c r="O19" s="1331">
        <v>0</v>
      </c>
      <c r="P19" s="1331">
        <v>3.4768740957993267</v>
      </c>
      <c r="Q19" s="1331" t="s">
        <v>134</v>
      </c>
      <c r="R19" s="1331">
        <v>0</v>
      </c>
      <c r="S19" s="1331" t="s">
        <v>134</v>
      </c>
      <c r="T19" s="852">
        <v>2.489403919301298</v>
      </c>
      <c r="U19" s="14"/>
    </row>
    <row r="20" spans="1:21" ht="13.8">
      <c r="A20" s="854" t="s">
        <v>719</v>
      </c>
      <c r="B20" s="1331" t="s">
        <v>134</v>
      </c>
      <c r="C20" s="1331" t="s">
        <v>134</v>
      </c>
      <c r="D20" s="1331" t="s">
        <v>134</v>
      </c>
      <c r="E20" s="1331">
        <v>100</v>
      </c>
      <c r="F20" s="1331">
        <v>0</v>
      </c>
      <c r="G20" s="1331">
        <v>0</v>
      </c>
      <c r="H20" s="1331">
        <v>0</v>
      </c>
      <c r="I20" s="1331">
        <v>0</v>
      </c>
      <c r="J20" s="1331" t="s">
        <v>134</v>
      </c>
      <c r="K20" s="1331" t="s">
        <v>134</v>
      </c>
      <c r="L20" s="1331" t="s">
        <v>134</v>
      </c>
      <c r="M20" s="1331">
        <v>0</v>
      </c>
      <c r="N20" s="1331" t="s">
        <v>134</v>
      </c>
      <c r="O20" s="1331" t="s">
        <v>134</v>
      </c>
      <c r="P20" s="1331" t="s">
        <v>134</v>
      </c>
      <c r="Q20" s="1331" t="s">
        <v>134</v>
      </c>
      <c r="R20" s="1331" t="s">
        <v>134</v>
      </c>
      <c r="S20" s="1331" t="s">
        <v>134</v>
      </c>
      <c r="T20" s="852">
        <v>6.0803082811088051E-3</v>
      </c>
      <c r="U20" s="14"/>
    </row>
    <row r="21" spans="1:21" ht="13.8">
      <c r="A21" s="854" t="s">
        <v>799</v>
      </c>
      <c r="B21" s="1331">
        <v>0.49900476862648391</v>
      </c>
      <c r="C21" s="1331">
        <v>0</v>
      </c>
      <c r="D21" s="1331">
        <v>0.37704750524156755</v>
      </c>
      <c r="E21" s="1331">
        <v>5.5703876296483905</v>
      </c>
      <c r="F21" s="1331">
        <v>0.3031109567145911</v>
      </c>
      <c r="G21" s="1331">
        <v>9.9652414888006507E-3</v>
      </c>
      <c r="H21" s="1331" t="s">
        <v>134</v>
      </c>
      <c r="I21" s="1331">
        <v>0.75148088291276971</v>
      </c>
      <c r="J21" s="1331" t="s">
        <v>134</v>
      </c>
      <c r="K21" s="1331">
        <v>0</v>
      </c>
      <c r="L21" s="1331" t="s">
        <v>134</v>
      </c>
      <c r="M21" s="1331">
        <v>6.7723363290028242</v>
      </c>
      <c r="N21" s="1331" t="s">
        <v>134</v>
      </c>
      <c r="O21" s="1331" t="s">
        <v>134</v>
      </c>
      <c r="P21" s="1331" t="s">
        <v>134</v>
      </c>
      <c r="Q21" s="1331" t="s">
        <v>134</v>
      </c>
      <c r="R21" s="1331" t="s">
        <v>134</v>
      </c>
      <c r="S21" s="1331" t="s">
        <v>134</v>
      </c>
      <c r="T21" s="852">
        <v>0.71269275571257973</v>
      </c>
      <c r="U21" s="14"/>
    </row>
    <row r="22" spans="1:21" ht="13.8">
      <c r="A22" s="854" t="s">
        <v>800</v>
      </c>
      <c r="B22" s="1331">
        <v>9.0775488665115159E-2</v>
      </c>
      <c r="C22" s="1331">
        <v>1.3319007895028816</v>
      </c>
      <c r="D22" s="1331">
        <v>5.9419686713831035E-2</v>
      </c>
      <c r="E22" s="1331">
        <v>0.62241355106765306</v>
      </c>
      <c r="F22" s="1331">
        <v>1.8415076234538759</v>
      </c>
      <c r="G22" s="1331">
        <v>2.4267600317304852</v>
      </c>
      <c r="H22" s="1331">
        <v>0</v>
      </c>
      <c r="I22" s="1331">
        <v>1.6757447705410957</v>
      </c>
      <c r="J22" s="1331" t="s">
        <v>134</v>
      </c>
      <c r="K22" s="1331">
        <v>0</v>
      </c>
      <c r="L22" s="1331" t="s">
        <v>134</v>
      </c>
      <c r="M22" s="1331">
        <v>0.3008819576815715</v>
      </c>
      <c r="N22" s="1331" t="s">
        <v>134</v>
      </c>
      <c r="O22" s="1331" t="s">
        <v>134</v>
      </c>
      <c r="P22" s="1331">
        <v>0</v>
      </c>
      <c r="Q22" s="1331" t="s">
        <v>134</v>
      </c>
      <c r="R22" s="1331">
        <v>100</v>
      </c>
      <c r="S22" s="1331" t="s">
        <v>134</v>
      </c>
      <c r="T22" s="852">
        <v>0.74959176603141198</v>
      </c>
      <c r="U22" s="14"/>
    </row>
    <row r="23" spans="1:21" ht="13.8" hidden="1">
      <c r="A23" s="854" t="s">
        <v>801</v>
      </c>
      <c r="B23" s="1331">
        <v>8.5437558882955571</v>
      </c>
      <c r="C23" s="1331" t="s">
        <v>134</v>
      </c>
      <c r="D23" s="1331">
        <v>13.961619723127184</v>
      </c>
      <c r="E23" s="1331">
        <v>3.7269158051007292</v>
      </c>
      <c r="F23" s="1331">
        <v>8.6702278902692917</v>
      </c>
      <c r="G23" s="1331">
        <v>0.59350093686256611</v>
      </c>
      <c r="H23" s="1331">
        <v>0</v>
      </c>
      <c r="I23" s="1331">
        <v>12.904041380486747</v>
      </c>
      <c r="J23" s="1331" t="s">
        <v>134</v>
      </c>
      <c r="K23" s="1331" t="s">
        <v>134</v>
      </c>
      <c r="L23" s="1331" t="s">
        <v>134</v>
      </c>
      <c r="M23" s="1331">
        <v>9.7491357566789283</v>
      </c>
      <c r="N23" s="1331" t="s">
        <v>134</v>
      </c>
      <c r="O23" s="1331" t="s">
        <v>134</v>
      </c>
      <c r="P23" s="1331">
        <v>0</v>
      </c>
      <c r="Q23" s="1331" t="s">
        <v>134</v>
      </c>
      <c r="R23" s="1331">
        <v>0</v>
      </c>
      <c r="S23" s="1331" t="s">
        <v>134</v>
      </c>
      <c r="T23" s="852">
        <v>10.099344734328485</v>
      </c>
      <c r="U23" s="14"/>
    </row>
    <row r="24" spans="1:21" ht="2.25" customHeight="1">
      <c r="A24" s="854"/>
      <c r="B24" s="1332"/>
      <c r="C24" s="1189"/>
      <c r="D24" s="1189"/>
      <c r="E24" s="1189"/>
      <c r="F24" s="1189"/>
      <c r="G24" s="1189"/>
      <c r="H24" s="1189"/>
      <c r="I24" s="1189"/>
      <c r="J24" s="1189"/>
      <c r="K24" s="1189"/>
      <c r="L24" s="1189"/>
      <c r="M24" s="1189"/>
      <c r="N24" s="1189"/>
      <c r="O24" s="1189"/>
      <c r="P24" s="1189"/>
      <c r="Q24" s="1189"/>
      <c r="R24" s="1189"/>
      <c r="S24" s="1189"/>
      <c r="T24" s="860"/>
      <c r="U24" s="14"/>
    </row>
    <row r="25" spans="1:21" ht="13.8">
      <c r="A25" s="851" t="s">
        <v>804</v>
      </c>
      <c r="B25" s="1329">
        <v>18.797153271826556</v>
      </c>
      <c r="C25" s="1329">
        <v>15.574515397102784</v>
      </c>
      <c r="D25" s="1329">
        <v>3.5091340887135356</v>
      </c>
      <c r="E25" s="1329">
        <v>24.101910759819312</v>
      </c>
      <c r="F25" s="1329">
        <v>7.8190783299445146</v>
      </c>
      <c r="G25" s="1329">
        <v>19.886312487592313</v>
      </c>
      <c r="H25" s="1329">
        <v>0</v>
      </c>
      <c r="I25" s="1329">
        <v>10.457595587589049</v>
      </c>
      <c r="J25" s="1329">
        <v>1.4249685553604281</v>
      </c>
      <c r="K25" s="1329">
        <v>64.543647944353154</v>
      </c>
      <c r="L25" s="1329">
        <v>0</v>
      </c>
      <c r="M25" s="1329">
        <v>64.142525485909204</v>
      </c>
      <c r="N25" s="1329" t="s">
        <v>134</v>
      </c>
      <c r="O25" s="1329">
        <v>7.7642207430578578</v>
      </c>
      <c r="P25" s="1329">
        <v>0</v>
      </c>
      <c r="Q25" s="1329" t="s">
        <v>134</v>
      </c>
      <c r="R25" s="1329" t="s">
        <v>134</v>
      </c>
      <c r="S25" s="1329" t="s">
        <v>134</v>
      </c>
      <c r="T25" s="852">
        <v>13.979574390660801</v>
      </c>
      <c r="U25" s="14"/>
    </row>
    <row r="26" spans="1:21" ht="13.8">
      <c r="A26" s="854" t="s">
        <v>798</v>
      </c>
      <c r="B26" s="1331">
        <v>43.974853947852139</v>
      </c>
      <c r="C26" s="1331" t="s">
        <v>134</v>
      </c>
      <c r="D26" s="1331">
        <v>2.6314008085735767</v>
      </c>
      <c r="E26" s="1331">
        <v>2.5275812785377925</v>
      </c>
      <c r="F26" s="1331">
        <v>12.203442401090612</v>
      </c>
      <c r="G26" s="1331">
        <v>5.1232422905562611</v>
      </c>
      <c r="H26" s="1331">
        <v>0</v>
      </c>
      <c r="I26" s="1331">
        <v>31.000500650851087</v>
      </c>
      <c r="J26" s="1331" t="s">
        <v>134</v>
      </c>
      <c r="K26" s="1331" t="s">
        <v>134</v>
      </c>
      <c r="L26" s="1331" t="s">
        <v>134</v>
      </c>
      <c r="M26" s="1331" t="s">
        <v>134</v>
      </c>
      <c r="N26" s="1331" t="s">
        <v>134</v>
      </c>
      <c r="O26" s="1331" t="s">
        <v>134</v>
      </c>
      <c r="P26" s="1331" t="s">
        <v>134</v>
      </c>
      <c r="Q26" s="1331" t="s">
        <v>134</v>
      </c>
      <c r="R26" s="1331" t="s">
        <v>134</v>
      </c>
      <c r="S26" s="1331" t="s">
        <v>134</v>
      </c>
      <c r="T26" s="852">
        <v>33.797554984055125</v>
      </c>
      <c r="U26" s="14"/>
    </row>
    <row r="27" spans="1:21" ht="13.8">
      <c r="A27" s="854" t="s">
        <v>126</v>
      </c>
      <c r="B27" s="1331">
        <v>6.2716476780918544</v>
      </c>
      <c r="C27" s="1331">
        <v>61.623157669361859</v>
      </c>
      <c r="D27" s="1331">
        <v>0.61240617457480384</v>
      </c>
      <c r="E27" s="1331">
        <v>22.282069596931066</v>
      </c>
      <c r="F27" s="1331">
        <v>6.8630175310335995</v>
      </c>
      <c r="G27" s="1331">
        <v>12.376978007832532</v>
      </c>
      <c r="H27" s="1331" t="s">
        <v>134</v>
      </c>
      <c r="I27" s="1331">
        <v>1.7460856048472133</v>
      </c>
      <c r="J27" s="1331" t="s">
        <v>134</v>
      </c>
      <c r="K27" s="1331" t="s">
        <v>134</v>
      </c>
      <c r="L27" s="1331" t="s">
        <v>134</v>
      </c>
      <c r="M27" s="1331">
        <v>35.28736606800517</v>
      </c>
      <c r="N27" s="1331" t="s">
        <v>134</v>
      </c>
      <c r="O27" s="1331" t="s">
        <v>134</v>
      </c>
      <c r="P27" s="1331" t="s">
        <v>134</v>
      </c>
      <c r="Q27" s="1331" t="s">
        <v>134</v>
      </c>
      <c r="R27" s="1331" t="s">
        <v>134</v>
      </c>
      <c r="S27" s="1331" t="s">
        <v>134</v>
      </c>
      <c r="T27" s="852">
        <v>3.7714461572508378</v>
      </c>
      <c r="U27" s="14"/>
    </row>
    <row r="28" spans="1:21" ht="13.8">
      <c r="A28" s="854" t="s">
        <v>136</v>
      </c>
      <c r="B28" s="1331">
        <v>19.105328463367989</v>
      </c>
      <c r="C28" s="1331">
        <v>14.461113468218013</v>
      </c>
      <c r="D28" s="1331">
        <v>3.2615171363139224</v>
      </c>
      <c r="E28" s="1331">
        <v>22.33717662133078</v>
      </c>
      <c r="F28" s="1331">
        <v>9.2886335451114359</v>
      </c>
      <c r="G28" s="1331">
        <v>21.109781344132109</v>
      </c>
      <c r="H28" s="1331">
        <v>0</v>
      </c>
      <c r="I28" s="1331">
        <v>14.165598786547919</v>
      </c>
      <c r="J28" s="1331">
        <v>1.4249685553604281</v>
      </c>
      <c r="K28" s="1331">
        <v>73.253466970188995</v>
      </c>
      <c r="L28" s="1331">
        <v>0</v>
      </c>
      <c r="M28" s="1331">
        <v>66.896391272101056</v>
      </c>
      <c r="N28" s="1331" t="s">
        <v>134</v>
      </c>
      <c r="O28" s="1331">
        <v>7.7642207430578578</v>
      </c>
      <c r="P28" s="1331" t="s">
        <v>134</v>
      </c>
      <c r="Q28" s="1331" t="s">
        <v>134</v>
      </c>
      <c r="R28" s="1331" t="s">
        <v>134</v>
      </c>
      <c r="S28" s="1331" t="s">
        <v>134</v>
      </c>
      <c r="T28" s="852">
        <v>15.957174408245839</v>
      </c>
      <c r="U28" s="14"/>
    </row>
    <row r="29" spans="1:21" ht="13.8">
      <c r="A29" s="854" t="s">
        <v>719</v>
      </c>
      <c r="B29" s="1331" t="s">
        <v>134</v>
      </c>
      <c r="C29" s="1331" t="s">
        <v>134</v>
      </c>
      <c r="D29" s="1331" t="s">
        <v>134</v>
      </c>
      <c r="E29" s="1331" t="s">
        <v>134</v>
      </c>
      <c r="F29" s="1331">
        <v>0</v>
      </c>
      <c r="G29" s="1331" t="s">
        <v>134</v>
      </c>
      <c r="H29" s="1331">
        <v>0</v>
      </c>
      <c r="I29" s="1331">
        <v>0</v>
      </c>
      <c r="J29" s="1331" t="s">
        <v>134</v>
      </c>
      <c r="K29" s="1331" t="s">
        <v>134</v>
      </c>
      <c r="L29" s="1331" t="s">
        <v>134</v>
      </c>
      <c r="M29" s="1331" t="s">
        <v>134</v>
      </c>
      <c r="N29" s="1331" t="s">
        <v>134</v>
      </c>
      <c r="O29" s="1331" t="s">
        <v>134</v>
      </c>
      <c r="P29" s="1331" t="s">
        <v>134</v>
      </c>
      <c r="Q29" s="1331" t="s">
        <v>134</v>
      </c>
      <c r="R29" s="1331" t="s">
        <v>134</v>
      </c>
      <c r="S29" s="1331" t="s">
        <v>134</v>
      </c>
      <c r="T29" s="852">
        <v>0</v>
      </c>
      <c r="U29" s="14"/>
    </row>
    <row r="30" spans="1:21" ht="13.8">
      <c r="A30" s="854" t="s">
        <v>799</v>
      </c>
      <c r="B30" s="1331">
        <v>20.031718176024238</v>
      </c>
      <c r="C30" s="1331">
        <v>5.2115851701022073</v>
      </c>
      <c r="D30" s="1331">
        <v>19.910594602550514</v>
      </c>
      <c r="E30" s="1331">
        <v>33.910597793590647</v>
      </c>
      <c r="F30" s="1331">
        <v>1.8226828542182449</v>
      </c>
      <c r="G30" s="1331">
        <v>10.108577909205607</v>
      </c>
      <c r="H30" s="1331" t="s">
        <v>134</v>
      </c>
      <c r="I30" s="1331">
        <v>23.388248337486807</v>
      </c>
      <c r="J30" s="1331" t="s">
        <v>134</v>
      </c>
      <c r="K30" s="1331">
        <v>14.568688683973097</v>
      </c>
      <c r="L30" s="1331" t="s">
        <v>134</v>
      </c>
      <c r="M30" s="1331">
        <v>4.0768967258396422</v>
      </c>
      <c r="N30" s="1331" t="s">
        <v>134</v>
      </c>
      <c r="O30" s="1331" t="s">
        <v>134</v>
      </c>
      <c r="P30" s="1331" t="s">
        <v>134</v>
      </c>
      <c r="Q30" s="1331" t="s">
        <v>134</v>
      </c>
      <c r="R30" s="1331" t="s">
        <v>134</v>
      </c>
      <c r="S30" s="1331" t="s">
        <v>134</v>
      </c>
      <c r="T30" s="852">
        <v>16.911884901478782</v>
      </c>
      <c r="U30" s="14"/>
    </row>
    <row r="31" spans="1:21" ht="13.8">
      <c r="A31" s="854" t="s">
        <v>800</v>
      </c>
      <c r="B31" s="1331">
        <v>0.64337529566516682</v>
      </c>
      <c r="C31" s="1331">
        <v>2.5350952914146121</v>
      </c>
      <c r="D31" s="1331">
        <v>0.21204085556322597</v>
      </c>
      <c r="E31" s="1331">
        <v>28.466930713975415</v>
      </c>
      <c r="F31" s="1331">
        <v>1.68667263434223</v>
      </c>
      <c r="G31" s="1331">
        <v>14.107782245220232</v>
      </c>
      <c r="H31" s="1331">
        <v>0</v>
      </c>
      <c r="I31" s="1331">
        <v>1.8055007422423066</v>
      </c>
      <c r="J31" s="1331" t="s">
        <v>134</v>
      </c>
      <c r="K31" s="1331">
        <v>70.394786597941163</v>
      </c>
      <c r="L31" s="1331" t="s">
        <v>134</v>
      </c>
      <c r="M31" s="1331">
        <v>0</v>
      </c>
      <c r="N31" s="1331" t="s">
        <v>134</v>
      </c>
      <c r="O31" s="1331" t="s">
        <v>134</v>
      </c>
      <c r="P31" s="1331" t="s">
        <v>134</v>
      </c>
      <c r="Q31" s="1331" t="s">
        <v>134</v>
      </c>
      <c r="R31" s="1331" t="s">
        <v>134</v>
      </c>
      <c r="S31" s="1331" t="s">
        <v>134</v>
      </c>
      <c r="T31" s="852">
        <v>3.1797187041584731</v>
      </c>
      <c r="U31" s="14"/>
    </row>
    <row r="32" spans="1:21" ht="13.8" hidden="1">
      <c r="A32" s="854" t="s">
        <v>801</v>
      </c>
      <c r="B32" s="1331">
        <v>35.537614407085954</v>
      </c>
      <c r="C32" s="1331">
        <v>100</v>
      </c>
      <c r="D32" s="1331">
        <v>1.8417423165786631</v>
      </c>
      <c r="E32" s="1331">
        <v>24.158280562512644</v>
      </c>
      <c r="F32" s="1331">
        <v>16.647638848615266</v>
      </c>
      <c r="G32" s="1331">
        <v>83.642384521364406</v>
      </c>
      <c r="H32" s="1331">
        <v>0</v>
      </c>
      <c r="I32" s="1331">
        <v>3.196785291673645</v>
      </c>
      <c r="J32" s="1331" t="s">
        <v>134</v>
      </c>
      <c r="K32" s="1331">
        <v>68.834447599871808</v>
      </c>
      <c r="L32" s="1331" t="s">
        <v>134</v>
      </c>
      <c r="M32" s="1331">
        <v>90.724209384116321</v>
      </c>
      <c r="N32" s="1331" t="s">
        <v>134</v>
      </c>
      <c r="O32" s="1331" t="s">
        <v>134</v>
      </c>
      <c r="P32" s="1331">
        <v>0</v>
      </c>
      <c r="Q32" s="1331" t="s">
        <v>134</v>
      </c>
      <c r="R32" s="1331" t="s">
        <v>134</v>
      </c>
      <c r="S32" s="1331" t="s">
        <v>134</v>
      </c>
      <c r="T32" s="852">
        <v>12.641897077829443</v>
      </c>
      <c r="U32" s="14"/>
    </row>
    <row r="33" spans="1:21" ht="3.75" customHeight="1">
      <c r="A33" s="854"/>
      <c r="B33" s="1332"/>
      <c r="C33" s="1189"/>
      <c r="D33" s="1189"/>
      <c r="E33" s="1189"/>
      <c r="F33" s="1189"/>
      <c r="G33" s="1189"/>
      <c r="H33" s="1189"/>
      <c r="I33" s="1189"/>
      <c r="J33" s="1189"/>
      <c r="K33" s="1189"/>
      <c r="L33" s="1189"/>
      <c r="M33" s="1189"/>
      <c r="N33" s="1189"/>
      <c r="O33" s="1189"/>
      <c r="P33" s="1189"/>
      <c r="Q33" s="1189"/>
      <c r="R33" s="1189"/>
      <c r="S33" s="1189"/>
      <c r="T33" s="860"/>
      <c r="U33" s="14"/>
    </row>
    <row r="34" spans="1:21" ht="13.8">
      <c r="A34" s="851" t="s">
        <v>805</v>
      </c>
      <c r="B34" s="1329">
        <v>5.7823356532748695</v>
      </c>
      <c r="C34" s="1329">
        <v>48.766719953795736</v>
      </c>
      <c r="D34" s="1329">
        <v>13.340013262685352</v>
      </c>
      <c r="E34" s="1329">
        <v>75.685662144138092</v>
      </c>
      <c r="F34" s="1329">
        <v>40.712304477358479</v>
      </c>
      <c r="G34" s="1329">
        <v>14.306434016830869</v>
      </c>
      <c r="H34" s="1329">
        <v>0</v>
      </c>
      <c r="I34" s="1329">
        <v>6.9717523432228017</v>
      </c>
      <c r="J34" s="1329">
        <v>6.4965877743094023</v>
      </c>
      <c r="K34" s="1329">
        <v>11.042508114665335</v>
      </c>
      <c r="L34" s="1329">
        <v>18.641919549483134</v>
      </c>
      <c r="M34" s="1329">
        <v>100</v>
      </c>
      <c r="N34" s="1329" t="s">
        <v>134</v>
      </c>
      <c r="O34" s="1329">
        <v>10.394983712441999</v>
      </c>
      <c r="P34" s="1329" t="s">
        <v>134</v>
      </c>
      <c r="Q34" s="1329" t="s">
        <v>134</v>
      </c>
      <c r="R34" s="1329" t="s">
        <v>134</v>
      </c>
      <c r="S34" s="1329">
        <v>7.9321055120011961</v>
      </c>
      <c r="T34" s="852">
        <v>11.130898848358193</v>
      </c>
      <c r="U34" s="14"/>
    </row>
    <row r="35" spans="1:21" ht="13.8">
      <c r="A35" s="854" t="s">
        <v>798</v>
      </c>
      <c r="B35" s="1331">
        <v>13.494021142042431</v>
      </c>
      <c r="C35" s="1331" t="s">
        <v>134</v>
      </c>
      <c r="D35" s="1331">
        <v>48.343686357987195</v>
      </c>
      <c r="E35" s="1331">
        <v>18.204025254002019</v>
      </c>
      <c r="F35" s="1331">
        <v>32.097000556442431</v>
      </c>
      <c r="G35" s="1331">
        <v>11.091361395685318</v>
      </c>
      <c r="H35" s="1331">
        <v>0</v>
      </c>
      <c r="I35" s="1331">
        <v>0</v>
      </c>
      <c r="J35" s="1331" t="s">
        <v>134</v>
      </c>
      <c r="K35" s="1331" t="s">
        <v>134</v>
      </c>
      <c r="L35" s="1331" t="s">
        <v>134</v>
      </c>
      <c r="M35" s="1331" t="s">
        <v>134</v>
      </c>
      <c r="N35" s="1331" t="s">
        <v>134</v>
      </c>
      <c r="O35" s="1331" t="s">
        <v>134</v>
      </c>
      <c r="P35" s="1331" t="s">
        <v>134</v>
      </c>
      <c r="Q35" s="1331" t="s">
        <v>134</v>
      </c>
      <c r="R35" s="1331" t="s">
        <v>134</v>
      </c>
      <c r="S35" s="1331" t="s">
        <v>134</v>
      </c>
      <c r="T35" s="852">
        <v>29.347360450733429</v>
      </c>
      <c r="U35" s="14"/>
    </row>
    <row r="36" spans="1:21" ht="13.8">
      <c r="A36" s="854" t="s">
        <v>126</v>
      </c>
      <c r="B36" s="1331">
        <v>3.2371941919438623</v>
      </c>
      <c r="C36" s="1331">
        <v>64.130591557896196</v>
      </c>
      <c r="D36" s="1331">
        <v>4.8370233469090911</v>
      </c>
      <c r="E36" s="1331">
        <v>100</v>
      </c>
      <c r="F36" s="1331">
        <v>17.151759680004208</v>
      </c>
      <c r="G36" s="1331">
        <v>8.9784430208983288</v>
      </c>
      <c r="H36" s="1331" t="s">
        <v>134</v>
      </c>
      <c r="I36" s="1331">
        <v>0.4328871674404996</v>
      </c>
      <c r="J36" s="1331" t="s">
        <v>134</v>
      </c>
      <c r="K36" s="1331" t="s">
        <v>134</v>
      </c>
      <c r="L36" s="1331" t="s">
        <v>134</v>
      </c>
      <c r="M36" s="1331" t="s">
        <v>134</v>
      </c>
      <c r="N36" s="1331" t="s">
        <v>134</v>
      </c>
      <c r="O36" s="1331" t="s">
        <v>134</v>
      </c>
      <c r="P36" s="1331" t="s">
        <v>134</v>
      </c>
      <c r="Q36" s="1331" t="s">
        <v>134</v>
      </c>
      <c r="R36" s="1331" t="s">
        <v>134</v>
      </c>
      <c r="S36" s="1331" t="s">
        <v>134</v>
      </c>
      <c r="T36" s="852">
        <v>5.5115044822283359</v>
      </c>
      <c r="U36" s="14"/>
    </row>
    <row r="37" spans="1:21" ht="13.8">
      <c r="A37" s="854" t="s">
        <v>136</v>
      </c>
      <c r="B37" s="1331">
        <v>5.4077637332979043</v>
      </c>
      <c r="C37" s="1331">
        <v>53.6685856882103</v>
      </c>
      <c r="D37" s="1331">
        <v>12.98545684929501</v>
      </c>
      <c r="E37" s="1331">
        <v>75.727549129479399</v>
      </c>
      <c r="F37" s="1331">
        <v>39.972767663808916</v>
      </c>
      <c r="G37" s="1331">
        <v>13.558192513376163</v>
      </c>
      <c r="H37" s="1331">
        <v>0</v>
      </c>
      <c r="I37" s="1331">
        <v>7.1913715221886818</v>
      </c>
      <c r="J37" s="1331">
        <v>6.4965877743094023</v>
      </c>
      <c r="K37" s="1331">
        <v>10.794265732674793</v>
      </c>
      <c r="L37" s="1331">
        <v>18.641919549483134</v>
      </c>
      <c r="M37" s="1331" t="s">
        <v>134</v>
      </c>
      <c r="N37" s="1331" t="s">
        <v>134</v>
      </c>
      <c r="O37" s="1331">
        <v>10.394983712441999</v>
      </c>
      <c r="P37" s="1331" t="s">
        <v>134</v>
      </c>
      <c r="Q37" s="1331" t="s">
        <v>134</v>
      </c>
      <c r="R37" s="1331" t="s">
        <v>134</v>
      </c>
      <c r="S37" s="1331">
        <v>7.9321055120011961</v>
      </c>
      <c r="T37" s="852">
        <v>10.502998517947997</v>
      </c>
      <c r="U37" s="14"/>
    </row>
    <row r="38" spans="1:21" ht="13.8">
      <c r="A38" s="854" t="s">
        <v>719</v>
      </c>
      <c r="B38" s="1331" t="s">
        <v>134</v>
      </c>
      <c r="C38" s="1331" t="s">
        <v>134</v>
      </c>
      <c r="D38" s="1331" t="s">
        <v>134</v>
      </c>
      <c r="E38" s="1331">
        <v>100</v>
      </c>
      <c r="F38" s="1331">
        <v>0</v>
      </c>
      <c r="G38" s="1331" t="s">
        <v>134</v>
      </c>
      <c r="H38" s="1331" t="s">
        <v>134</v>
      </c>
      <c r="I38" s="1331">
        <v>0</v>
      </c>
      <c r="J38" s="1331" t="s">
        <v>134</v>
      </c>
      <c r="K38" s="1331" t="s">
        <v>134</v>
      </c>
      <c r="L38" s="1331" t="s">
        <v>134</v>
      </c>
      <c r="M38" s="1331" t="s">
        <v>134</v>
      </c>
      <c r="N38" s="1331" t="s">
        <v>134</v>
      </c>
      <c r="O38" s="1331" t="s">
        <v>134</v>
      </c>
      <c r="P38" s="1331" t="s">
        <v>134</v>
      </c>
      <c r="Q38" s="1331" t="s">
        <v>134</v>
      </c>
      <c r="R38" s="1331" t="s">
        <v>134</v>
      </c>
      <c r="S38" s="1331" t="s">
        <v>134</v>
      </c>
      <c r="T38" s="852">
        <v>5.7938465305396081</v>
      </c>
      <c r="U38" s="14"/>
    </row>
    <row r="39" spans="1:21" ht="13.8">
      <c r="A39" s="854" t="s">
        <v>799</v>
      </c>
      <c r="B39" s="1331">
        <v>11.966348927437359</v>
      </c>
      <c r="C39" s="1331">
        <v>16.995493064911393</v>
      </c>
      <c r="D39" s="1331">
        <v>28.437700689618939</v>
      </c>
      <c r="E39" s="1331">
        <v>74.379377237747931</v>
      </c>
      <c r="F39" s="1331">
        <v>44.500094543771631</v>
      </c>
      <c r="G39" s="1331">
        <v>51.302629493513905</v>
      </c>
      <c r="H39" s="1331" t="s">
        <v>134</v>
      </c>
      <c r="I39" s="1331">
        <v>11.35980182088019</v>
      </c>
      <c r="J39" s="1331" t="s">
        <v>134</v>
      </c>
      <c r="K39" s="1331" t="s">
        <v>134</v>
      </c>
      <c r="L39" s="1331" t="s">
        <v>134</v>
      </c>
      <c r="M39" s="1331">
        <v>100</v>
      </c>
      <c r="N39" s="1331" t="s">
        <v>134</v>
      </c>
      <c r="O39" s="1331" t="s">
        <v>134</v>
      </c>
      <c r="P39" s="1331" t="s">
        <v>134</v>
      </c>
      <c r="Q39" s="1331" t="s">
        <v>134</v>
      </c>
      <c r="R39" s="1331" t="s">
        <v>134</v>
      </c>
      <c r="S39" s="1331" t="s">
        <v>134</v>
      </c>
      <c r="T39" s="852">
        <v>27.577935765708894</v>
      </c>
      <c r="U39" s="14"/>
    </row>
    <row r="40" spans="1:21" ht="13.8">
      <c r="A40" s="854" t="s">
        <v>800</v>
      </c>
      <c r="B40" s="1331">
        <v>0</v>
      </c>
      <c r="C40" s="1331">
        <v>21.082998242870708</v>
      </c>
      <c r="D40" s="1331">
        <v>6.5133704009766129</v>
      </c>
      <c r="E40" s="1331">
        <v>55.221820597451376</v>
      </c>
      <c r="F40" s="1331">
        <v>24.059796580793726</v>
      </c>
      <c r="G40" s="1331">
        <v>10.906178970027508</v>
      </c>
      <c r="H40" s="1331" t="s">
        <v>134</v>
      </c>
      <c r="I40" s="1331">
        <v>3.7449004084260205</v>
      </c>
      <c r="J40" s="1331" t="s">
        <v>134</v>
      </c>
      <c r="K40" s="1331" t="s">
        <v>134</v>
      </c>
      <c r="L40" s="1331" t="s">
        <v>134</v>
      </c>
      <c r="M40" s="1331" t="s">
        <v>134</v>
      </c>
      <c r="N40" s="1331" t="s">
        <v>134</v>
      </c>
      <c r="O40" s="1331" t="s">
        <v>134</v>
      </c>
      <c r="P40" s="1331" t="s">
        <v>134</v>
      </c>
      <c r="Q40" s="1331" t="s">
        <v>134</v>
      </c>
      <c r="R40" s="1331" t="s">
        <v>134</v>
      </c>
      <c r="S40" s="1331" t="s">
        <v>134</v>
      </c>
      <c r="T40" s="852">
        <v>11.905979268688018</v>
      </c>
      <c r="U40" s="14"/>
    </row>
    <row r="41" spans="1:21" ht="13.8" hidden="1">
      <c r="A41" s="854" t="s">
        <v>801</v>
      </c>
      <c r="B41" s="1331">
        <v>4.7222911033050181</v>
      </c>
      <c r="C41" s="1331">
        <v>99.843952704902591</v>
      </c>
      <c r="D41" s="1331">
        <v>29.681743638501935</v>
      </c>
      <c r="E41" s="1331">
        <v>79.920827453845831</v>
      </c>
      <c r="F41" s="1331">
        <v>96.229796180496436</v>
      </c>
      <c r="G41" s="1331">
        <v>92.591569442695771</v>
      </c>
      <c r="H41" s="1331" t="s">
        <v>134</v>
      </c>
      <c r="I41" s="1331">
        <v>37.321661975104334</v>
      </c>
      <c r="J41" s="1331" t="s">
        <v>134</v>
      </c>
      <c r="K41" s="1331">
        <v>100</v>
      </c>
      <c r="L41" s="1331" t="s">
        <v>134</v>
      </c>
      <c r="M41" s="1331" t="s">
        <v>134</v>
      </c>
      <c r="N41" s="1331" t="s">
        <v>134</v>
      </c>
      <c r="O41" s="1331" t="s">
        <v>134</v>
      </c>
      <c r="P41" s="1331" t="s">
        <v>134</v>
      </c>
      <c r="Q41" s="1331" t="s">
        <v>134</v>
      </c>
      <c r="R41" s="1331" t="s">
        <v>134</v>
      </c>
      <c r="S41" s="1331" t="s">
        <v>134</v>
      </c>
      <c r="T41" s="852">
        <v>36.213450481947682</v>
      </c>
      <c r="U41" s="14"/>
    </row>
    <row r="42" spans="1:21" ht="3.45" customHeight="1">
      <c r="A42" s="854"/>
      <c r="B42" s="1332"/>
      <c r="C42" s="1189"/>
      <c r="D42" s="1189"/>
      <c r="E42" s="1189"/>
      <c r="F42" s="1189"/>
      <c r="G42" s="1189"/>
      <c r="H42" s="1189"/>
      <c r="I42" s="1189"/>
      <c r="J42" s="1189"/>
      <c r="K42" s="1189"/>
      <c r="L42" s="1189"/>
      <c r="M42" s="1189"/>
      <c r="N42" s="1189"/>
      <c r="O42" s="1189"/>
      <c r="P42" s="1189"/>
      <c r="Q42" s="1189"/>
      <c r="R42" s="1189"/>
      <c r="S42" s="1189"/>
      <c r="T42" s="860"/>
      <c r="U42" s="14"/>
    </row>
    <row r="43" spans="1:21" ht="13.8">
      <c r="A43" s="851" t="s">
        <v>806</v>
      </c>
      <c r="B43" s="1329">
        <v>5.5862615353224525</v>
      </c>
      <c r="C43" s="1329">
        <v>99.614908519187466</v>
      </c>
      <c r="D43" s="1329">
        <v>12.401051887507146</v>
      </c>
      <c r="E43" s="1329">
        <v>37.607755224963988</v>
      </c>
      <c r="F43" s="1329">
        <v>36.029393400795854</v>
      </c>
      <c r="G43" s="1329">
        <v>37.780366574090039</v>
      </c>
      <c r="H43" s="1329">
        <v>0</v>
      </c>
      <c r="I43" s="1329">
        <v>15.455653459485209</v>
      </c>
      <c r="J43" s="1329">
        <v>2.2952825861531281</v>
      </c>
      <c r="K43" s="1329" t="s">
        <v>134</v>
      </c>
      <c r="L43" s="1329">
        <v>39.164307872196026</v>
      </c>
      <c r="M43" s="1329" t="s">
        <v>134</v>
      </c>
      <c r="N43" s="1329" t="s">
        <v>134</v>
      </c>
      <c r="O43" s="1329">
        <v>0</v>
      </c>
      <c r="P43" s="1329" t="s">
        <v>134</v>
      </c>
      <c r="Q43" s="1329" t="s">
        <v>134</v>
      </c>
      <c r="R43" s="1329" t="s">
        <v>134</v>
      </c>
      <c r="S43" s="1329">
        <v>5.0944629201310594</v>
      </c>
      <c r="T43" s="852">
        <v>3.7133465540077895</v>
      </c>
      <c r="U43" s="14"/>
    </row>
    <row r="44" spans="1:21" ht="13.65" customHeight="1">
      <c r="A44" s="854" t="s">
        <v>798</v>
      </c>
      <c r="B44" s="1331">
        <v>12.134900973816304</v>
      </c>
      <c r="C44" s="1331" t="s">
        <v>134</v>
      </c>
      <c r="D44" s="1331">
        <v>9.8679260898473675</v>
      </c>
      <c r="E44" s="1331">
        <v>42.982066756080989</v>
      </c>
      <c r="F44" s="1331">
        <v>3.4829594314701513</v>
      </c>
      <c r="G44" s="1331">
        <v>7.9695148480693145</v>
      </c>
      <c r="H44" s="1331">
        <v>0</v>
      </c>
      <c r="I44" s="1331">
        <v>16.856577950047956</v>
      </c>
      <c r="J44" s="1331" t="s">
        <v>134</v>
      </c>
      <c r="K44" s="1331" t="s">
        <v>134</v>
      </c>
      <c r="L44" s="1331" t="s">
        <v>134</v>
      </c>
      <c r="M44" s="1331" t="s">
        <v>134</v>
      </c>
      <c r="N44" s="1331" t="s">
        <v>134</v>
      </c>
      <c r="O44" s="1331" t="s">
        <v>134</v>
      </c>
      <c r="P44" s="1331" t="s">
        <v>134</v>
      </c>
      <c r="Q44" s="1331" t="s">
        <v>134</v>
      </c>
      <c r="R44" s="1331" t="s">
        <v>134</v>
      </c>
      <c r="S44" s="1331" t="s">
        <v>134</v>
      </c>
      <c r="T44" s="852">
        <v>11.034121706761479</v>
      </c>
      <c r="U44" s="14"/>
    </row>
    <row r="45" spans="1:21" ht="13.8">
      <c r="A45" s="854" t="s">
        <v>126</v>
      </c>
      <c r="B45" s="1331">
        <v>0</v>
      </c>
      <c r="C45" s="1331" t="s">
        <v>134</v>
      </c>
      <c r="D45" s="1331">
        <v>0.80192308729532324</v>
      </c>
      <c r="E45" s="1331" t="s">
        <v>134</v>
      </c>
      <c r="F45" s="1331">
        <v>0</v>
      </c>
      <c r="G45" s="1331">
        <v>100</v>
      </c>
      <c r="H45" s="1331" t="s">
        <v>134</v>
      </c>
      <c r="I45" s="1331">
        <v>0</v>
      </c>
      <c r="J45" s="1331" t="s">
        <v>134</v>
      </c>
      <c r="K45" s="1331" t="s">
        <v>134</v>
      </c>
      <c r="L45" s="1331" t="s">
        <v>134</v>
      </c>
      <c r="M45" s="1331" t="s">
        <v>134</v>
      </c>
      <c r="N45" s="1331" t="s">
        <v>134</v>
      </c>
      <c r="O45" s="1331" t="s">
        <v>134</v>
      </c>
      <c r="P45" s="1331" t="s">
        <v>134</v>
      </c>
      <c r="Q45" s="1331" t="s">
        <v>134</v>
      </c>
      <c r="R45" s="1331" t="s">
        <v>134</v>
      </c>
      <c r="S45" s="1331" t="s">
        <v>134</v>
      </c>
      <c r="T45" s="852">
        <v>0.83145735306457258</v>
      </c>
      <c r="U45" s="14"/>
    </row>
    <row r="46" spans="1:21" ht="12.75" customHeight="1">
      <c r="A46" s="854" t="s">
        <v>136</v>
      </c>
      <c r="B46" s="1331">
        <v>2.0554685892768809</v>
      </c>
      <c r="C46" s="1331" t="s">
        <v>134</v>
      </c>
      <c r="D46" s="1331">
        <v>4.8368999515265489</v>
      </c>
      <c r="E46" s="1331">
        <v>35.330356822678851</v>
      </c>
      <c r="F46" s="1331" t="s">
        <v>134</v>
      </c>
      <c r="G46" s="1331">
        <v>29.067510636855907</v>
      </c>
      <c r="H46" s="1331" t="s">
        <v>134</v>
      </c>
      <c r="I46" s="1331">
        <v>13.903937083984685</v>
      </c>
      <c r="J46" s="1331">
        <v>2.2952825861531281</v>
      </c>
      <c r="K46" s="1331" t="s">
        <v>134</v>
      </c>
      <c r="L46" s="1331">
        <v>39.164307872196026</v>
      </c>
      <c r="M46" s="1331" t="s">
        <v>134</v>
      </c>
      <c r="N46" s="1331" t="s">
        <v>134</v>
      </c>
      <c r="O46" s="1331">
        <v>0</v>
      </c>
      <c r="P46" s="1331" t="s">
        <v>134</v>
      </c>
      <c r="Q46" s="1331" t="s">
        <v>134</v>
      </c>
      <c r="R46" s="1331" t="s">
        <v>134</v>
      </c>
      <c r="S46" s="1331">
        <v>5.0944629201310594</v>
      </c>
      <c r="T46" s="852">
        <v>3.4310929365331826</v>
      </c>
      <c r="U46" s="14"/>
    </row>
    <row r="47" spans="1:21" ht="13.8">
      <c r="A47" s="854" t="s">
        <v>719</v>
      </c>
      <c r="B47" s="1331" t="s">
        <v>134</v>
      </c>
      <c r="C47" s="1331" t="s">
        <v>134</v>
      </c>
      <c r="D47" s="1331" t="s">
        <v>134</v>
      </c>
      <c r="E47" s="1331" t="s">
        <v>134</v>
      </c>
      <c r="F47" s="1331">
        <v>0</v>
      </c>
      <c r="G47" s="1331" t="s">
        <v>134</v>
      </c>
      <c r="H47" s="1331" t="s">
        <v>134</v>
      </c>
      <c r="I47" s="1331" t="s">
        <v>134</v>
      </c>
      <c r="J47" s="1331" t="s">
        <v>134</v>
      </c>
      <c r="K47" s="1331" t="s">
        <v>134</v>
      </c>
      <c r="L47" s="1331" t="s">
        <v>134</v>
      </c>
      <c r="M47" s="1331" t="s">
        <v>134</v>
      </c>
      <c r="N47" s="1331" t="s">
        <v>134</v>
      </c>
      <c r="O47" s="1331" t="s">
        <v>134</v>
      </c>
      <c r="P47" s="1331" t="s">
        <v>134</v>
      </c>
      <c r="Q47" s="1331" t="s">
        <v>134</v>
      </c>
      <c r="R47" s="1331" t="s">
        <v>134</v>
      </c>
      <c r="S47" s="1331" t="s">
        <v>134</v>
      </c>
      <c r="T47" s="852">
        <v>0</v>
      </c>
      <c r="U47" s="14"/>
    </row>
    <row r="48" spans="1:21" ht="13.8">
      <c r="A48" s="854" t="s">
        <v>799</v>
      </c>
      <c r="B48" s="1331">
        <v>65.59505257294235</v>
      </c>
      <c r="C48" s="1331">
        <v>100</v>
      </c>
      <c r="D48" s="1331">
        <v>97.39150717083281</v>
      </c>
      <c r="E48" s="1331">
        <v>100</v>
      </c>
      <c r="F48" s="1331">
        <v>100</v>
      </c>
      <c r="G48" s="1331">
        <v>100</v>
      </c>
      <c r="H48" s="1331" t="s">
        <v>134</v>
      </c>
      <c r="I48" s="1331">
        <v>100</v>
      </c>
      <c r="J48" s="1331" t="s">
        <v>134</v>
      </c>
      <c r="K48" s="1331" t="s">
        <v>134</v>
      </c>
      <c r="L48" s="1331" t="s">
        <v>134</v>
      </c>
      <c r="M48" s="1331" t="s">
        <v>134</v>
      </c>
      <c r="N48" s="1331" t="s">
        <v>134</v>
      </c>
      <c r="O48" s="1331" t="s">
        <v>134</v>
      </c>
      <c r="P48" s="1331" t="s">
        <v>134</v>
      </c>
      <c r="Q48" s="1331" t="s">
        <v>134</v>
      </c>
      <c r="R48" s="1331" t="s">
        <v>134</v>
      </c>
      <c r="S48" s="1331" t="s">
        <v>134</v>
      </c>
      <c r="T48" s="852">
        <v>84.938361233786438</v>
      </c>
      <c r="U48" s="14"/>
    </row>
    <row r="49" spans="1:21" ht="13.8">
      <c r="A49" s="854" t="s">
        <v>800</v>
      </c>
      <c r="B49" s="1331">
        <v>0</v>
      </c>
      <c r="C49" s="1331" t="s">
        <v>134</v>
      </c>
      <c r="D49" s="1331">
        <v>0</v>
      </c>
      <c r="E49" s="1331" t="s">
        <v>134</v>
      </c>
      <c r="F49" s="1331" t="s">
        <v>134</v>
      </c>
      <c r="G49" s="1331" t="s">
        <v>134</v>
      </c>
      <c r="H49" s="1331" t="s">
        <v>134</v>
      </c>
      <c r="I49" s="1331" t="s">
        <v>134</v>
      </c>
      <c r="J49" s="1331" t="s">
        <v>134</v>
      </c>
      <c r="K49" s="1331" t="s">
        <v>134</v>
      </c>
      <c r="L49" s="1331" t="s">
        <v>134</v>
      </c>
      <c r="M49" s="1331" t="s">
        <v>134</v>
      </c>
      <c r="N49" s="1331" t="s">
        <v>134</v>
      </c>
      <c r="O49" s="1331" t="s">
        <v>134</v>
      </c>
      <c r="P49" s="1331" t="s">
        <v>134</v>
      </c>
      <c r="Q49" s="1331" t="s">
        <v>134</v>
      </c>
      <c r="R49" s="1331" t="s">
        <v>134</v>
      </c>
      <c r="S49" s="1331" t="s">
        <v>134</v>
      </c>
      <c r="T49" s="852">
        <v>0</v>
      </c>
      <c r="U49" s="14"/>
    </row>
    <row r="50" spans="1:21" ht="13.8" hidden="1">
      <c r="A50" s="854" t="s">
        <v>801</v>
      </c>
      <c r="B50" s="1331">
        <v>96.485681146403294</v>
      </c>
      <c r="C50" s="1331">
        <v>99.614655652489446</v>
      </c>
      <c r="D50" s="1331">
        <v>86.513720803063137</v>
      </c>
      <c r="E50" s="1331">
        <v>96.12165567475563</v>
      </c>
      <c r="F50" s="1331">
        <v>82.512130636637025</v>
      </c>
      <c r="G50" s="1331">
        <v>95.288202737528465</v>
      </c>
      <c r="H50" s="1331" t="s">
        <v>134</v>
      </c>
      <c r="I50" s="1331">
        <v>98.94513722447283</v>
      </c>
      <c r="J50" s="1331" t="s">
        <v>134</v>
      </c>
      <c r="K50" s="1331" t="s">
        <v>134</v>
      </c>
      <c r="L50" s="1331" t="s">
        <v>134</v>
      </c>
      <c r="M50" s="1331" t="s">
        <v>134</v>
      </c>
      <c r="N50" s="1331" t="s">
        <v>134</v>
      </c>
      <c r="O50" s="1331" t="s">
        <v>134</v>
      </c>
      <c r="P50" s="1331" t="s">
        <v>134</v>
      </c>
      <c r="Q50" s="1331" t="s">
        <v>134</v>
      </c>
      <c r="R50" s="1331" t="s">
        <v>134</v>
      </c>
      <c r="S50" s="1331" t="s">
        <v>134</v>
      </c>
      <c r="T50" s="852">
        <v>87.924482294789215</v>
      </c>
      <c r="U50" s="14"/>
    </row>
    <row r="51" spans="1:21" ht="3.45" customHeight="1">
      <c r="A51" s="854"/>
      <c r="B51" s="1332"/>
      <c r="C51" s="1189"/>
      <c r="D51" s="1189"/>
      <c r="E51" s="1189"/>
      <c r="F51" s="1189"/>
      <c r="G51" s="1189"/>
      <c r="H51" s="1189"/>
      <c r="I51" s="1189"/>
      <c r="J51" s="1189"/>
      <c r="K51" s="1189"/>
      <c r="L51" s="1189"/>
      <c r="M51" s="1189"/>
      <c r="N51" s="1189"/>
      <c r="O51" s="1189"/>
      <c r="P51" s="1189"/>
      <c r="Q51" s="1189"/>
      <c r="R51" s="1189"/>
      <c r="S51" s="1189"/>
      <c r="T51" s="860"/>
      <c r="U51" s="14"/>
    </row>
    <row r="52" spans="1:21" ht="13.8">
      <c r="A52" s="851" t="s">
        <v>807</v>
      </c>
      <c r="B52" s="1329">
        <v>2.6547231850529087</v>
      </c>
      <c r="C52" s="1329">
        <v>3.6552626698864845</v>
      </c>
      <c r="D52" s="1329">
        <v>3.3590956598648893</v>
      </c>
      <c r="E52" s="1329">
        <v>4.1187867292046567</v>
      </c>
      <c r="F52" s="1329">
        <v>2.9083564307872609</v>
      </c>
      <c r="G52" s="1329">
        <v>2.7667585416120417</v>
      </c>
      <c r="H52" s="1329" t="s">
        <v>134</v>
      </c>
      <c r="I52" s="1329">
        <v>3.4223851320255556</v>
      </c>
      <c r="J52" s="1329">
        <v>2.3085569065474547</v>
      </c>
      <c r="K52" s="1329">
        <v>1.1189213197170425</v>
      </c>
      <c r="L52" s="1329">
        <v>3.4644527847828797</v>
      </c>
      <c r="M52" s="1329">
        <v>1.1844725367571913</v>
      </c>
      <c r="N52" s="1329">
        <v>3.4659991646470636</v>
      </c>
      <c r="O52" s="1329">
        <v>4.1601766357590293</v>
      </c>
      <c r="P52" s="1329" t="s">
        <v>134</v>
      </c>
      <c r="Q52" s="1329" t="s">
        <v>134</v>
      </c>
      <c r="R52" s="1329" t="s">
        <v>134</v>
      </c>
      <c r="S52" s="1329">
        <v>2.9154659998360573</v>
      </c>
      <c r="T52" s="852">
        <v>3.1433221631849375</v>
      </c>
      <c r="U52" s="14"/>
    </row>
    <row r="53" spans="1:21" ht="13.8">
      <c r="A53" s="854" t="s">
        <v>798</v>
      </c>
      <c r="B53" s="1331">
        <v>3.2119224900504584</v>
      </c>
      <c r="C53" s="1331">
        <v>10.951545803697238</v>
      </c>
      <c r="D53" s="1331">
        <v>4.8616627721516759</v>
      </c>
      <c r="E53" s="1331">
        <v>6.360711345055063</v>
      </c>
      <c r="F53" s="1331">
        <v>5.6452597548383165</v>
      </c>
      <c r="G53" s="1331">
        <v>4.7390794729888359</v>
      </c>
      <c r="H53" s="1331" t="s">
        <v>134</v>
      </c>
      <c r="I53" s="1331">
        <v>7.0245321212691909</v>
      </c>
      <c r="J53" s="1331" t="s">
        <v>134</v>
      </c>
      <c r="K53" s="1331">
        <v>4.3261990345786208</v>
      </c>
      <c r="L53" s="1331">
        <v>3.6163102425328879</v>
      </c>
      <c r="M53" s="1331" t="s">
        <v>134</v>
      </c>
      <c r="N53" s="1331">
        <v>4.1974582703319632</v>
      </c>
      <c r="O53" s="1331" t="s">
        <v>134</v>
      </c>
      <c r="P53" s="1331" t="s">
        <v>134</v>
      </c>
      <c r="Q53" s="1331" t="s">
        <v>134</v>
      </c>
      <c r="R53" s="1331" t="s">
        <v>134</v>
      </c>
      <c r="S53" s="1331" t="s">
        <v>134</v>
      </c>
      <c r="T53" s="852">
        <v>4.8283987015547041</v>
      </c>
      <c r="U53" s="14"/>
    </row>
    <row r="54" spans="1:21" ht="13.8">
      <c r="A54" s="854" t="s">
        <v>136</v>
      </c>
      <c r="B54" s="1331">
        <v>2.4701372013531393</v>
      </c>
      <c r="C54" s="1331">
        <v>3.819260975606225</v>
      </c>
      <c r="D54" s="1331">
        <v>2.6598793396217819</v>
      </c>
      <c r="E54" s="1331">
        <v>3.1205731067439264</v>
      </c>
      <c r="F54" s="1331">
        <v>2.5448405362647071</v>
      </c>
      <c r="G54" s="1331">
        <v>2.2777208408049572</v>
      </c>
      <c r="H54" s="1331" t="s">
        <v>134</v>
      </c>
      <c r="I54" s="1331">
        <v>2.5483556215412686</v>
      </c>
      <c r="J54" s="1331">
        <v>2.3085569065474547</v>
      </c>
      <c r="K54" s="1331">
        <v>1.0947014530796548</v>
      </c>
      <c r="L54" s="1331">
        <v>3.3150300043265095</v>
      </c>
      <c r="M54" s="1331">
        <v>1.2774693817114282</v>
      </c>
      <c r="N54" s="1331">
        <v>2.9994431870811074</v>
      </c>
      <c r="O54" s="1331">
        <v>4.1601766357590293</v>
      </c>
      <c r="P54" s="1331" t="s">
        <v>134</v>
      </c>
      <c r="Q54" s="1331" t="s">
        <v>134</v>
      </c>
      <c r="R54" s="1331" t="s">
        <v>134</v>
      </c>
      <c r="S54" s="1331">
        <v>2.9154659998360573</v>
      </c>
      <c r="T54" s="852">
        <v>2.5874838680347652</v>
      </c>
      <c r="U54" s="14"/>
    </row>
    <row r="55" spans="1:21" ht="13.8">
      <c r="A55" s="862" t="s">
        <v>1155</v>
      </c>
      <c r="B55" s="1331" t="s">
        <v>134</v>
      </c>
      <c r="C55" s="1331" t="s">
        <v>134</v>
      </c>
      <c r="D55" s="1331" t="s">
        <v>134</v>
      </c>
      <c r="E55" s="1331" t="s">
        <v>134</v>
      </c>
      <c r="F55" s="1331">
        <v>22.269904638946901</v>
      </c>
      <c r="G55" s="1331">
        <v>0</v>
      </c>
      <c r="H55" s="1331" t="s">
        <v>134</v>
      </c>
      <c r="I55" s="1331">
        <v>24.20195340303669</v>
      </c>
      <c r="J55" s="1331">
        <v>9.2625920715324662E-4</v>
      </c>
      <c r="K55" s="1331" t="s">
        <v>134</v>
      </c>
      <c r="L55" s="1331" t="s">
        <v>134</v>
      </c>
      <c r="M55" s="1331" t="s">
        <v>134</v>
      </c>
      <c r="N55" s="1331" t="s">
        <v>134</v>
      </c>
      <c r="O55" s="1331" t="s">
        <v>134</v>
      </c>
      <c r="P55" s="1331" t="s">
        <v>134</v>
      </c>
      <c r="Q55" s="1331" t="s">
        <v>134</v>
      </c>
      <c r="R55" s="1331" t="s">
        <v>134</v>
      </c>
      <c r="S55" s="1331">
        <v>8.3398244508239364E-2</v>
      </c>
      <c r="T55" s="852">
        <v>6.1085714880299147</v>
      </c>
      <c r="U55" s="14"/>
    </row>
    <row r="56" spans="1:21" ht="13.8">
      <c r="A56" s="862" t="s">
        <v>1156</v>
      </c>
      <c r="B56" s="1331">
        <v>2.4701372013531393</v>
      </c>
      <c r="C56" s="1331">
        <v>3.819260975606225</v>
      </c>
      <c r="D56" s="1331">
        <v>2.6598793396217819</v>
      </c>
      <c r="E56" s="1331">
        <v>3.1205731067439264</v>
      </c>
      <c r="F56" s="1331">
        <v>2.542628831001466</v>
      </c>
      <c r="G56" s="1331">
        <v>2.2778776372006964</v>
      </c>
      <c r="H56" s="1331" t="s">
        <v>134</v>
      </c>
      <c r="I56" s="1331">
        <v>2.5292630030948469</v>
      </c>
      <c r="J56" s="1331">
        <v>2.516041200773147</v>
      </c>
      <c r="K56" s="1331">
        <v>1.0947014530796548</v>
      </c>
      <c r="L56" s="1331">
        <v>3.3150300043265095</v>
      </c>
      <c r="M56" s="1331">
        <v>1.2774693817114282</v>
      </c>
      <c r="N56" s="1331">
        <v>2.9994431870811074</v>
      </c>
      <c r="O56" s="1331">
        <v>4.1601766357590293</v>
      </c>
      <c r="P56" s="1331" t="s">
        <v>134</v>
      </c>
      <c r="Q56" s="1331" t="s">
        <v>134</v>
      </c>
      <c r="R56" s="1331" t="s">
        <v>134</v>
      </c>
      <c r="S56" s="1331">
        <v>2.9155779290440513</v>
      </c>
      <c r="T56" s="852">
        <v>2.584705620297135</v>
      </c>
      <c r="U56" s="14"/>
    </row>
    <row r="57" spans="1:21" ht="13.8">
      <c r="A57" s="863" t="s">
        <v>1157</v>
      </c>
      <c r="B57" s="1331">
        <v>4.9823992206770544</v>
      </c>
      <c r="C57" s="1331" t="s">
        <v>134</v>
      </c>
      <c r="D57" s="1331">
        <v>2.465098321986094</v>
      </c>
      <c r="E57" s="1331">
        <v>80.552723500454789</v>
      </c>
      <c r="F57" s="1331">
        <v>2.8303144252987535</v>
      </c>
      <c r="G57" s="1331">
        <v>9.4675050889030636</v>
      </c>
      <c r="H57" s="1331" t="s">
        <v>134</v>
      </c>
      <c r="I57" s="1331">
        <v>71.489841778269906</v>
      </c>
      <c r="J57" s="1331" t="s">
        <v>134</v>
      </c>
      <c r="K57" s="1331" t="s">
        <v>134</v>
      </c>
      <c r="L57" s="1331">
        <v>100</v>
      </c>
      <c r="M57" s="1331">
        <v>1.2774693817114282</v>
      </c>
      <c r="N57" s="1331" t="s">
        <v>134</v>
      </c>
      <c r="O57" s="1331">
        <v>0.90047346076877044</v>
      </c>
      <c r="P57" s="1331" t="s">
        <v>134</v>
      </c>
      <c r="Q57" s="1331" t="s">
        <v>134</v>
      </c>
      <c r="R57" s="1331" t="s">
        <v>134</v>
      </c>
      <c r="S57" s="1331" t="s">
        <v>134</v>
      </c>
      <c r="T57" s="852">
        <v>4.5975380061204669</v>
      </c>
      <c r="U57" s="14"/>
    </row>
    <row r="58" spans="1:21" ht="13.8">
      <c r="A58" s="854" t="s">
        <v>799</v>
      </c>
      <c r="B58" s="1331" t="s">
        <v>134</v>
      </c>
      <c r="C58" s="1331" t="s">
        <v>134</v>
      </c>
      <c r="D58" s="1331" t="s">
        <v>134</v>
      </c>
      <c r="E58" s="1331" t="s">
        <v>134</v>
      </c>
      <c r="F58" s="1331" t="s">
        <v>134</v>
      </c>
      <c r="G58" s="1331" t="s">
        <v>134</v>
      </c>
      <c r="H58" s="1331" t="s">
        <v>134</v>
      </c>
      <c r="I58" s="1331" t="s">
        <v>134</v>
      </c>
      <c r="J58" s="1331" t="s">
        <v>134</v>
      </c>
      <c r="K58" s="1331" t="s">
        <v>134</v>
      </c>
      <c r="L58" s="1331" t="s">
        <v>134</v>
      </c>
      <c r="M58" s="1331" t="s">
        <v>134</v>
      </c>
      <c r="N58" s="1331" t="s">
        <v>134</v>
      </c>
      <c r="O58" s="1331" t="s">
        <v>134</v>
      </c>
      <c r="P58" s="1331" t="s">
        <v>134</v>
      </c>
      <c r="Q58" s="1331" t="s">
        <v>134</v>
      </c>
      <c r="R58" s="1331" t="s">
        <v>134</v>
      </c>
      <c r="S58" s="1331" t="s">
        <v>134</v>
      </c>
      <c r="T58" s="852" t="s">
        <v>134</v>
      </c>
      <c r="U58" s="14"/>
    </row>
    <row r="59" spans="1:21" ht="12.75" hidden="1" customHeight="1">
      <c r="A59" s="854" t="s">
        <v>801</v>
      </c>
      <c r="B59" s="1331">
        <v>96.905522828549053</v>
      </c>
      <c r="C59" s="1331">
        <v>3.1371885275602107</v>
      </c>
      <c r="D59" s="1331">
        <v>28.650176696968167</v>
      </c>
      <c r="E59" s="1331">
        <v>36.396748672336322</v>
      </c>
      <c r="F59" s="1331">
        <v>87.745524207188723</v>
      </c>
      <c r="G59" s="1331">
        <v>1.8705461274441342</v>
      </c>
      <c r="H59" s="1331" t="s">
        <v>134</v>
      </c>
      <c r="I59" s="1331">
        <v>81.105784463686618</v>
      </c>
      <c r="J59" s="1331" t="s">
        <v>134</v>
      </c>
      <c r="K59" s="1331">
        <v>100</v>
      </c>
      <c r="L59" s="1331" t="s">
        <v>134</v>
      </c>
      <c r="M59" s="1331">
        <v>0</v>
      </c>
      <c r="N59" s="1331" t="s">
        <v>134</v>
      </c>
      <c r="O59" s="1331" t="s">
        <v>134</v>
      </c>
      <c r="P59" s="1331" t="s">
        <v>134</v>
      </c>
      <c r="Q59" s="1331" t="s">
        <v>134</v>
      </c>
      <c r="R59" s="1331" t="s">
        <v>134</v>
      </c>
      <c r="S59" s="1331" t="s">
        <v>134</v>
      </c>
      <c r="T59" s="852">
        <v>3.4044462990423208</v>
      </c>
      <c r="U59" s="14"/>
    </row>
    <row r="60" spans="1:21" ht="3.45" customHeight="1">
      <c r="A60" s="854"/>
      <c r="B60" s="1332"/>
      <c r="C60" s="1189"/>
      <c r="D60" s="1189"/>
      <c r="E60" s="1189"/>
      <c r="F60" s="1189"/>
      <c r="G60" s="1189"/>
      <c r="H60" s="1189"/>
      <c r="I60" s="1189"/>
      <c r="J60" s="1189"/>
      <c r="K60" s="1189"/>
      <c r="L60" s="1189"/>
      <c r="M60" s="1189"/>
      <c r="N60" s="1189"/>
      <c r="O60" s="1189"/>
      <c r="P60" s="1189"/>
      <c r="Q60" s="1189"/>
      <c r="R60" s="1189"/>
      <c r="S60" s="1189"/>
      <c r="T60" s="860"/>
      <c r="U60" s="14"/>
    </row>
    <row r="61" spans="1:21" ht="13.8">
      <c r="A61" s="851" t="s">
        <v>811</v>
      </c>
      <c r="B61" s="1329">
        <v>1.9024208392485666</v>
      </c>
      <c r="C61" s="1329">
        <v>6.2230955653344804</v>
      </c>
      <c r="D61" s="1329">
        <v>2.7150785862572602</v>
      </c>
      <c r="E61" s="1329">
        <v>4.233117391845699</v>
      </c>
      <c r="F61" s="1329">
        <v>3.3459738350848913</v>
      </c>
      <c r="G61" s="1329">
        <v>2.9200995351946082</v>
      </c>
      <c r="H61" s="1329" t="s">
        <v>134</v>
      </c>
      <c r="I61" s="1329">
        <v>3.0737953046879825</v>
      </c>
      <c r="J61" s="1329">
        <v>8.0952605894493956</v>
      </c>
      <c r="K61" s="1329">
        <v>6.5811777219832006</v>
      </c>
      <c r="L61" s="1329" t="s">
        <v>134</v>
      </c>
      <c r="M61" s="1329" t="s">
        <v>134</v>
      </c>
      <c r="N61" s="1329" t="s">
        <v>134</v>
      </c>
      <c r="O61" s="1329" t="s">
        <v>134</v>
      </c>
      <c r="P61" s="1329" t="s">
        <v>134</v>
      </c>
      <c r="Q61" s="1329" t="s">
        <v>134</v>
      </c>
      <c r="R61" s="1329" t="s">
        <v>134</v>
      </c>
      <c r="S61" s="1329" t="s">
        <v>134</v>
      </c>
      <c r="T61" s="852">
        <v>2.7287866606915223</v>
      </c>
      <c r="U61" s="14"/>
    </row>
    <row r="62" spans="1:21" ht="13.8">
      <c r="A62" s="854" t="s">
        <v>136</v>
      </c>
      <c r="B62" s="1331">
        <v>1.9015138054520546</v>
      </c>
      <c r="C62" s="1331">
        <v>0</v>
      </c>
      <c r="D62" s="1331">
        <v>2.3718597414527567</v>
      </c>
      <c r="E62" s="1331">
        <v>5.499197484490665</v>
      </c>
      <c r="F62" s="1331">
        <v>3.2636931533389273</v>
      </c>
      <c r="G62" s="1331">
        <v>2.8483913936849703</v>
      </c>
      <c r="H62" s="1331" t="s">
        <v>134</v>
      </c>
      <c r="I62" s="1331">
        <v>3.0950147457782453</v>
      </c>
      <c r="J62" s="1331">
        <v>8.0934057904053471</v>
      </c>
      <c r="K62" s="1331">
        <v>8.1467244108628876</v>
      </c>
      <c r="L62" s="1331" t="s">
        <v>134</v>
      </c>
      <c r="M62" s="1331" t="s">
        <v>134</v>
      </c>
      <c r="N62" s="1331" t="s">
        <v>134</v>
      </c>
      <c r="O62" s="1331" t="s">
        <v>134</v>
      </c>
      <c r="P62" s="1331" t="s">
        <v>134</v>
      </c>
      <c r="Q62" s="1331" t="s">
        <v>134</v>
      </c>
      <c r="R62" s="1331" t="s">
        <v>134</v>
      </c>
      <c r="S62" s="1331" t="s">
        <v>134</v>
      </c>
      <c r="T62" s="852">
        <v>2.5823563453468892</v>
      </c>
      <c r="U62" s="14"/>
    </row>
    <row r="63" spans="1:21" ht="13.8">
      <c r="A63" s="854" t="s">
        <v>812</v>
      </c>
      <c r="B63" s="1331">
        <v>1.9154477076752081</v>
      </c>
      <c r="C63" s="1331">
        <v>6.2399965520980611</v>
      </c>
      <c r="D63" s="1331">
        <v>3.9907598295316662</v>
      </c>
      <c r="E63" s="1331">
        <v>3.3832126089418666</v>
      </c>
      <c r="F63" s="1331">
        <v>3.7711551732136273</v>
      </c>
      <c r="G63" s="1331">
        <v>3.8348104478901588</v>
      </c>
      <c r="H63" s="1331" t="s">
        <v>134</v>
      </c>
      <c r="I63" s="1331">
        <v>2.9842128680772051</v>
      </c>
      <c r="J63" s="1331">
        <v>13.060832036589664</v>
      </c>
      <c r="K63" s="1331">
        <v>3.7578879007070314</v>
      </c>
      <c r="L63" s="1331" t="s">
        <v>134</v>
      </c>
      <c r="M63" s="1331" t="s">
        <v>134</v>
      </c>
      <c r="N63" s="1331" t="s">
        <v>134</v>
      </c>
      <c r="O63" s="1331" t="s">
        <v>134</v>
      </c>
      <c r="P63" s="1331" t="s">
        <v>134</v>
      </c>
      <c r="Q63" s="1331" t="s">
        <v>134</v>
      </c>
      <c r="R63" s="1331" t="s">
        <v>134</v>
      </c>
      <c r="S63" s="1331" t="s">
        <v>134</v>
      </c>
      <c r="T63" s="852">
        <v>3.5139734272756158</v>
      </c>
      <c r="U63" s="14"/>
    </row>
    <row r="64" spans="1:21" ht="13.8" hidden="1">
      <c r="A64" s="854" t="s">
        <v>801</v>
      </c>
      <c r="B64" s="1331" t="s">
        <v>134</v>
      </c>
      <c r="C64" s="1331" t="s">
        <v>134</v>
      </c>
      <c r="D64" s="1331" t="s">
        <v>134</v>
      </c>
      <c r="E64" s="1331">
        <v>0</v>
      </c>
      <c r="F64" s="1331">
        <v>0</v>
      </c>
      <c r="G64" s="1331" t="s">
        <v>134</v>
      </c>
      <c r="H64" s="1331" t="s">
        <v>134</v>
      </c>
      <c r="I64" s="1331" t="s">
        <v>134</v>
      </c>
      <c r="J64" s="1331" t="s">
        <v>134</v>
      </c>
      <c r="K64" s="1331" t="s">
        <v>134</v>
      </c>
      <c r="L64" s="1331" t="s">
        <v>134</v>
      </c>
      <c r="M64" s="1331" t="s">
        <v>134</v>
      </c>
      <c r="N64" s="1331" t="s">
        <v>134</v>
      </c>
      <c r="O64" s="1331" t="s">
        <v>134</v>
      </c>
      <c r="P64" s="1331" t="s">
        <v>134</v>
      </c>
      <c r="Q64" s="1331" t="s">
        <v>134</v>
      </c>
      <c r="R64" s="1331" t="s">
        <v>134</v>
      </c>
      <c r="S64" s="1331" t="s">
        <v>134</v>
      </c>
      <c r="T64" s="852">
        <v>0</v>
      </c>
      <c r="U64" s="14"/>
    </row>
    <row r="65" spans="1:21" ht="4.6500000000000004" customHeight="1">
      <c r="A65" s="864"/>
      <c r="B65" s="1332"/>
      <c r="C65" s="1189"/>
      <c r="D65" s="1189"/>
      <c r="E65" s="1189"/>
      <c r="F65" s="1189"/>
      <c r="G65" s="1189"/>
      <c r="H65" s="1189"/>
      <c r="I65" s="1189"/>
      <c r="J65" s="1189"/>
      <c r="K65" s="1189"/>
      <c r="L65" s="1189"/>
      <c r="M65" s="1189"/>
      <c r="N65" s="1189"/>
      <c r="O65" s="1189"/>
      <c r="P65" s="1189"/>
      <c r="Q65" s="1189"/>
      <c r="R65" s="1189"/>
      <c r="S65" s="1189"/>
      <c r="T65" s="867"/>
      <c r="U65" s="14"/>
    </row>
    <row r="66" spans="1:21" s="63" customFormat="1" ht="27" customHeight="1">
      <c r="A66" s="868" t="s">
        <v>1158</v>
      </c>
      <c r="B66" s="1333">
        <v>3.5143738371314912</v>
      </c>
      <c r="C66" s="1333">
        <v>4.6206399228322041</v>
      </c>
      <c r="D66" s="1333">
        <v>3.4704957641397458</v>
      </c>
      <c r="E66" s="1333">
        <v>6.9449539729545542</v>
      </c>
      <c r="F66" s="1333">
        <v>3.8541763846177122</v>
      </c>
      <c r="G66" s="1333">
        <v>4.1515749755615552</v>
      </c>
      <c r="H66" s="1333">
        <v>0</v>
      </c>
      <c r="I66" s="1333">
        <v>2.6830806748703999</v>
      </c>
      <c r="J66" s="1333">
        <v>5.4465587413340124</v>
      </c>
      <c r="K66" s="1333">
        <v>2.6080538064601173</v>
      </c>
      <c r="L66" s="1333">
        <v>3.4875177862184672</v>
      </c>
      <c r="M66" s="1333">
        <v>5.1638529695579711</v>
      </c>
      <c r="N66" s="1333">
        <v>3.4659991646470636</v>
      </c>
      <c r="O66" s="1333">
        <v>3.4827438750853847</v>
      </c>
      <c r="P66" s="1333">
        <v>1.3096218909132071</v>
      </c>
      <c r="Q66" s="1333">
        <v>0</v>
      </c>
      <c r="R66" s="1333">
        <v>1.0382377500281259</v>
      </c>
      <c r="S66" s="1333">
        <v>6.0052770355527674</v>
      </c>
      <c r="T66" s="1334">
        <v>3.6453052055408475</v>
      </c>
      <c r="U66" s="1281"/>
    </row>
    <row r="67" spans="1:21" ht="4.6500000000000004" customHeight="1" thickBot="1">
      <c r="A67" s="871"/>
      <c r="B67" s="29"/>
      <c r="C67" s="29"/>
      <c r="D67" s="29"/>
      <c r="E67" s="29"/>
      <c r="F67" s="29"/>
      <c r="G67" s="29"/>
      <c r="H67" s="29"/>
      <c r="I67" s="29"/>
      <c r="J67" s="29"/>
      <c r="K67" s="29"/>
      <c r="L67" s="29"/>
      <c r="M67" s="29"/>
      <c r="N67" s="29"/>
      <c r="O67" s="29"/>
      <c r="P67" s="29"/>
      <c r="Q67" s="29"/>
      <c r="R67" s="29"/>
      <c r="S67" s="29"/>
      <c r="T67" s="29"/>
      <c r="U67" s="14"/>
    </row>
    <row r="68" spans="1:21" ht="13.8">
      <c r="A68" s="19" t="s">
        <v>1159</v>
      </c>
      <c r="B68" s="19"/>
      <c r="C68" s="19"/>
      <c r="D68" s="19"/>
      <c r="E68" s="19"/>
      <c r="F68" s="19"/>
      <c r="G68" s="19"/>
      <c r="H68" s="19"/>
      <c r="I68" s="19"/>
      <c r="J68" s="19"/>
      <c r="K68" s="19"/>
      <c r="L68" s="19"/>
      <c r="M68" s="19"/>
      <c r="N68" s="19"/>
      <c r="O68" s="19"/>
      <c r="P68" s="19"/>
      <c r="Q68" s="19"/>
      <c r="R68" s="19"/>
      <c r="S68" s="19"/>
      <c r="T68" s="19"/>
      <c r="U68" s="14"/>
    </row>
    <row r="69" spans="1:21" ht="13.8">
      <c r="A69" s="19" t="s">
        <v>1160</v>
      </c>
      <c r="B69" s="19"/>
      <c r="C69" s="19"/>
      <c r="D69" s="19"/>
      <c r="E69" s="19"/>
      <c r="F69" s="19"/>
      <c r="G69" s="19"/>
      <c r="H69" s="19"/>
      <c r="I69" s="19"/>
      <c r="J69" s="19"/>
      <c r="K69" s="19"/>
      <c r="L69" s="19"/>
      <c r="M69" s="19"/>
      <c r="N69" s="19"/>
      <c r="O69" s="19"/>
      <c r="P69" s="19"/>
      <c r="Q69" s="19"/>
      <c r="R69" s="19"/>
      <c r="S69" s="19"/>
      <c r="T69" s="19"/>
      <c r="U69" s="14"/>
    </row>
    <row r="70" spans="1:21" ht="13.65" customHeight="1">
      <c r="A70" s="34"/>
      <c r="B70" s="874"/>
      <c r="C70" s="874"/>
      <c r="D70" s="874"/>
      <c r="E70" s="874"/>
      <c r="F70" s="874"/>
      <c r="G70" s="874"/>
      <c r="H70" s="874"/>
      <c r="I70" s="874"/>
      <c r="J70" s="874"/>
      <c r="K70" s="874"/>
      <c r="L70" s="874"/>
      <c r="M70" s="874"/>
      <c r="N70" s="874"/>
      <c r="O70" s="874"/>
      <c r="P70" s="874"/>
      <c r="Q70" s="874"/>
      <c r="R70" s="874"/>
      <c r="S70" s="874"/>
      <c r="T70" s="874"/>
      <c r="U70" s="14"/>
    </row>
    <row r="71" spans="1:21" ht="13.65" customHeight="1">
      <c r="A71" s="874"/>
      <c r="B71" s="874"/>
      <c r="C71" s="874"/>
      <c r="D71" s="874"/>
      <c r="E71" s="874"/>
      <c r="F71" s="874"/>
      <c r="G71" s="874"/>
      <c r="H71" s="874"/>
      <c r="I71" s="874"/>
      <c r="J71" s="874"/>
      <c r="K71" s="874"/>
      <c r="L71" s="874"/>
      <c r="M71" s="874"/>
      <c r="N71" s="874"/>
      <c r="O71" s="874"/>
      <c r="P71" s="874"/>
      <c r="Q71" s="874"/>
      <c r="R71" s="874"/>
      <c r="S71" s="874"/>
      <c r="T71" s="874"/>
    </row>
    <row r="72" spans="1:21" ht="13.65" customHeight="1">
      <c r="A72" s="874"/>
      <c r="B72" s="874"/>
      <c r="C72" s="874"/>
      <c r="D72" s="874"/>
      <c r="E72" s="874"/>
      <c r="F72" s="874"/>
      <c r="G72" s="874"/>
      <c r="H72" s="874"/>
      <c r="I72" s="874"/>
      <c r="J72" s="874"/>
      <c r="K72" s="874"/>
      <c r="L72" s="874"/>
      <c r="M72" s="874"/>
      <c r="N72" s="874"/>
      <c r="O72" s="874"/>
      <c r="P72" s="874"/>
      <c r="Q72" s="874"/>
      <c r="R72" s="874"/>
      <c r="S72" s="874"/>
      <c r="T72" s="874"/>
    </row>
  </sheetData>
  <mergeCells count="3">
    <mergeCell ref="A2:T2"/>
    <mergeCell ref="A3:T3"/>
    <mergeCell ref="A4:T4"/>
  </mergeCells>
  <hyperlinks>
    <hyperlink ref="A1" location="Índice!A1" display="Volver al Índice" xr:uid="{A13BCA60-804E-4361-B9AD-7866745561B3}"/>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5AFB3-48A9-48D3-8064-9B712529922F}">
  <sheetPr>
    <pageSetUpPr fitToPage="1"/>
  </sheetPr>
  <dimension ref="A1:I73"/>
  <sheetViews>
    <sheetView showGridLines="0" zoomScale="85" zoomScaleNormal="85" workbookViewId="0"/>
  </sheetViews>
  <sheetFormatPr baseColWidth="10" defaultColWidth="11.44140625" defaultRowHeight="13.2"/>
  <cols>
    <col min="1" max="1" width="47.88671875" style="1129" customWidth="1"/>
    <col min="2" max="6" width="22.109375" style="1129" customWidth="1"/>
    <col min="7" max="256" width="11.44140625" style="1129"/>
    <col min="257" max="257" width="47.88671875" style="1129" customWidth="1"/>
    <col min="258" max="262" width="22.109375" style="1129" customWidth="1"/>
    <col min="263" max="512" width="11.44140625" style="1129"/>
    <col min="513" max="513" width="47.88671875" style="1129" customWidth="1"/>
    <col min="514" max="518" width="22.109375" style="1129" customWidth="1"/>
    <col min="519" max="768" width="11.44140625" style="1129"/>
    <col min="769" max="769" width="47.88671875" style="1129" customWidth="1"/>
    <col min="770" max="774" width="22.109375" style="1129" customWidth="1"/>
    <col min="775" max="1024" width="11.44140625" style="1129"/>
    <col min="1025" max="1025" width="47.88671875" style="1129" customWidth="1"/>
    <col min="1026" max="1030" width="22.109375" style="1129" customWidth="1"/>
    <col min="1031" max="1280" width="11.44140625" style="1129"/>
    <col min="1281" max="1281" width="47.88671875" style="1129" customWidth="1"/>
    <col min="1282" max="1286" width="22.109375" style="1129" customWidth="1"/>
    <col min="1287" max="1536" width="11.44140625" style="1129"/>
    <col min="1537" max="1537" width="47.88671875" style="1129" customWidth="1"/>
    <col min="1538" max="1542" width="22.109375" style="1129" customWidth="1"/>
    <col min="1543" max="1792" width="11.44140625" style="1129"/>
    <col min="1793" max="1793" width="47.88671875" style="1129" customWidth="1"/>
    <col min="1794" max="1798" width="22.109375" style="1129" customWidth="1"/>
    <col min="1799" max="2048" width="11.44140625" style="1129"/>
    <col min="2049" max="2049" width="47.88671875" style="1129" customWidth="1"/>
    <col min="2050" max="2054" width="22.109375" style="1129" customWidth="1"/>
    <col min="2055" max="2304" width="11.44140625" style="1129"/>
    <col min="2305" max="2305" width="47.88671875" style="1129" customWidth="1"/>
    <col min="2306" max="2310" width="22.109375" style="1129" customWidth="1"/>
    <col min="2311" max="2560" width="11.44140625" style="1129"/>
    <col min="2561" max="2561" width="47.88671875" style="1129" customWidth="1"/>
    <col min="2562" max="2566" width="22.109375" style="1129" customWidth="1"/>
    <col min="2567" max="2816" width="11.44140625" style="1129"/>
    <col min="2817" max="2817" width="47.88671875" style="1129" customWidth="1"/>
    <col min="2818" max="2822" width="22.109375" style="1129" customWidth="1"/>
    <col min="2823" max="3072" width="11.44140625" style="1129"/>
    <col min="3073" max="3073" width="47.88671875" style="1129" customWidth="1"/>
    <col min="3074" max="3078" width="22.109375" style="1129" customWidth="1"/>
    <col min="3079" max="3328" width="11.44140625" style="1129"/>
    <col min="3329" max="3329" width="47.88671875" style="1129" customWidth="1"/>
    <col min="3330" max="3334" width="22.109375" style="1129" customWidth="1"/>
    <col min="3335" max="3584" width="11.44140625" style="1129"/>
    <col min="3585" max="3585" width="47.88671875" style="1129" customWidth="1"/>
    <col min="3586" max="3590" width="22.109375" style="1129" customWidth="1"/>
    <col min="3591" max="3840" width="11.44140625" style="1129"/>
    <col min="3841" max="3841" width="47.88671875" style="1129" customWidth="1"/>
    <col min="3842" max="3846" width="22.109375" style="1129" customWidth="1"/>
    <col min="3847" max="4096" width="11.44140625" style="1129"/>
    <col min="4097" max="4097" width="47.88671875" style="1129" customWidth="1"/>
    <col min="4098" max="4102" width="22.109375" style="1129" customWidth="1"/>
    <col min="4103" max="4352" width="11.44140625" style="1129"/>
    <col min="4353" max="4353" width="47.88671875" style="1129" customWidth="1"/>
    <col min="4354" max="4358" width="22.109375" style="1129" customWidth="1"/>
    <col min="4359" max="4608" width="11.44140625" style="1129"/>
    <col min="4609" max="4609" width="47.88671875" style="1129" customWidth="1"/>
    <col min="4610" max="4614" width="22.109375" style="1129" customWidth="1"/>
    <col min="4615" max="4864" width="11.44140625" style="1129"/>
    <col min="4865" max="4865" width="47.88671875" style="1129" customWidth="1"/>
    <col min="4866" max="4870" width="22.109375" style="1129" customWidth="1"/>
    <col min="4871" max="5120" width="11.44140625" style="1129"/>
    <col min="5121" max="5121" width="47.88671875" style="1129" customWidth="1"/>
    <col min="5122" max="5126" width="22.109375" style="1129" customWidth="1"/>
    <col min="5127" max="5376" width="11.44140625" style="1129"/>
    <col min="5377" max="5377" width="47.88671875" style="1129" customWidth="1"/>
    <col min="5378" max="5382" width="22.109375" style="1129" customWidth="1"/>
    <col min="5383" max="5632" width="11.44140625" style="1129"/>
    <col min="5633" max="5633" width="47.88671875" style="1129" customWidth="1"/>
    <col min="5634" max="5638" width="22.109375" style="1129" customWidth="1"/>
    <col min="5639" max="5888" width="11.44140625" style="1129"/>
    <col min="5889" max="5889" width="47.88671875" style="1129" customWidth="1"/>
    <col min="5890" max="5894" width="22.109375" style="1129" customWidth="1"/>
    <col min="5895" max="6144" width="11.44140625" style="1129"/>
    <col min="6145" max="6145" width="47.88671875" style="1129" customWidth="1"/>
    <col min="6146" max="6150" width="22.109375" style="1129" customWidth="1"/>
    <col min="6151" max="6400" width="11.44140625" style="1129"/>
    <col min="6401" max="6401" width="47.88671875" style="1129" customWidth="1"/>
    <col min="6402" max="6406" width="22.109375" style="1129" customWidth="1"/>
    <col min="6407" max="6656" width="11.44140625" style="1129"/>
    <col min="6657" max="6657" width="47.88671875" style="1129" customWidth="1"/>
    <col min="6658" max="6662" width="22.109375" style="1129" customWidth="1"/>
    <col min="6663" max="6912" width="11.44140625" style="1129"/>
    <col min="6913" max="6913" width="47.88671875" style="1129" customWidth="1"/>
    <col min="6914" max="6918" width="22.109375" style="1129" customWidth="1"/>
    <col min="6919" max="7168" width="11.44140625" style="1129"/>
    <col min="7169" max="7169" width="47.88671875" style="1129" customWidth="1"/>
    <col min="7170" max="7174" width="22.109375" style="1129" customWidth="1"/>
    <col min="7175" max="7424" width="11.44140625" style="1129"/>
    <col min="7425" max="7425" width="47.88671875" style="1129" customWidth="1"/>
    <col min="7426" max="7430" width="22.109375" style="1129" customWidth="1"/>
    <col min="7431" max="7680" width="11.44140625" style="1129"/>
    <col min="7681" max="7681" width="47.88671875" style="1129" customWidth="1"/>
    <col min="7682" max="7686" width="22.109375" style="1129" customWidth="1"/>
    <col min="7687" max="7936" width="11.44140625" style="1129"/>
    <col min="7937" max="7937" width="47.88671875" style="1129" customWidth="1"/>
    <col min="7938" max="7942" width="22.109375" style="1129" customWidth="1"/>
    <col min="7943" max="8192" width="11.44140625" style="1129"/>
    <col min="8193" max="8193" width="47.88671875" style="1129" customWidth="1"/>
    <col min="8194" max="8198" width="22.109375" style="1129" customWidth="1"/>
    <col min="8199" max="8448" width="11.44140625" style="1129"/>
    <col min="8449" max="8449" width="47.88671875" style="1129" customWidth="1"/>
    <col min="8450" max="8454" width="22.109375" style="1129" customWidth="1"/>
    <col min="8455" max="8704" width="11.44140625" style="1129"/>
    <col min="8705" max="8705" width="47.88671875" style="1129" customWidth="1"/>
    <col min="8706" max="8710" width="22.109375" style="1129" customWidth="1"/>
    <col min="8711" max="8960" width="11.44140625" style="1129"/>
    <col min="8961" max="8961" width="47.88671875" style="1129" customWidth="1"/>
    <col min="8962" max="8966" width="22.109375" style="1129" customWidth="1"/>
    <col min="8967" max="9216" width="11.44140625" style="1129"/>
    <col min="9217" max="9217" width="47.88671875" style="1129" customWidth="1"/>
    <col min="9218" max="9222" width="22.109375" style="1129" customWidth="1"/>
    <col min="9223" max="9472" width="11.44140625" style="1129"/>
    <col min="9473" max="9473" width="47.88671875" style="1129" customWidth="1"/>
    <col min="9474" max="9478" width="22.109375" style="1129" customWidth="1"/>
    <col min="9479" max="9728" width="11.44140625" style="1129"/>
    <col min="9729" max="9729" width="47.88671875" style="1129" customWidth="1"/>
    <col min="9730" max="9734" width="22.109375" style="1129" customWidth="1"/>
    <col min="9735" max="9984" width="11.44140625" style="1129"/>
    <col min="9985" max="9985" width="47.88671875" style="1129" customWidth="1"/>
    <col min="9986" max="9990" width="22.109375" style="1129" customWidth="1"/>
    <col min="9991" max="10240" width="11.44140625" style="1129"/>
    <col min="10241" max="10241" width="47.88671875" style="1129" customWidth="1"/>
    <col min="10242" max="10246" width="22.109375" style="1129" customWidth="1"/>
    <col min="10247" max="10496" width="11.44140625" style="1129"/>
    <col min="10497" max="10497" width="47.88671875" style="1129" customWidth="1"/>
    <col min="10498" max="10502" width="22.109375" style="1129" customWidth="1"/>
    <col min="10503" max="10752" width="11.44140625" style="1129"/>
    <col min="10753" max="10753" width="47.88671875" style="1129" customWidth="1"/>
    <col min="10754" max="10758" width="22.109375" style="1129" customWidth="1"/>
    <col min="10759" max="11008" width="11.44140625" style="1129"/>
    <col min="11009" max="11009" width="47.88671875" style="1129" customWidth="1"/>
    <col min="11010" max="11014" width="22.109375" style="1129" customWidth="1"/>
    <col min="11015" max="11264" width="11.44140625" style="1129"/>
    <col min="11265" max="11265" width="47.88671875" style="1129" customWidth="1"/>
    <col min="11266" max="11270" width="22.109375" style="1129" customWidth="1"/>
    <col min="11271" max="11520" width="11.44140625" style="1129"/>
    <col min="11521" max="11521" width="47.88671875" style="1129" customWidth="1"/>
    <col min="11522" max="11526" width="22.109375" style="1129" customWidth="1"/>
    <col min="11527" max="11776" width="11.44140625" style="1129"/>
    <col min="11777" max="11777" width="47.88671875" style="1129" customWidth="1"/>
    <col min="11778" max="11782" width="22.109375" style="1129" customWidth="1"/>
    <col min="11783" max="12032" width="11.44140625" style="1129"/>
    <col min="12033" max="12033" width="47.88671875" style="1129" customWidth="1"/>
    <col min="12034" max="12038" width="22.109375" style="1129" customWidth="1"/>
    <col min="12039" max="12288" width="11.44140625" style="1129"/>
    <col min="12289" max="12289" width="47.88671875" style="1129" customWidth="1"/>
    <col min="12290" max="12294" width="22.109375" style="1129" customWidth="1"/>
    <col min="12295" max="12544" width="11.44140625" style="1129"/>
    <col min="12545" max="12545" width="47.88671875" style="1129" customWidth="1"/>
    <col min="12546" max="12550" width="22.109375" style="1129" customWidth="1"/>
    <col min="12551" max="12800" width="11.44140625" style="1129"/>
    <col min="12801" max="12801" width="47.88671875" style="1129" customWidth="1"/>
    <col min="12802" max="12806" width="22.109375" style="1129" customWidth="1"/>
    <col min="12807" max="13056" width="11.44140625" style="1129"/>
    <col min="13057" max="13057" width="47.88671875" style="1129" customWidth="1"/>
    <col min="13058" max="13062" width="22.109375" style="1129" customWidth="1"/>
    <col min="13063" max="13312" width="11.44140625" style="1129"/>
    <col min="13313" max="13313" width="47.88671875" style="1129" customWidth="1"/>
    <col min="13314" max="13318" width="22.109375" style="1129" customWidth="1"/>
    <col min="13319" max="13568" width="11.44140625" style="1129"/>
    <col min="13569" max="13569" width="47.88671875" style="1129" customWidth="1"/>
    <col min="13570" max="13574" width="22.109375" style="1129" customWidth="1"/>
    <col min="13575" max="13824" width="11.44140625" style="1129"/>
    <col min="13825" max="13825" width="47.88671875" style="1129" customWidth="1"/>
    <col min="13826" max="13830" width="22.109375" style="1129" customWidth="1"/>
    <col min="13831" max="14080" width="11.44140625" style="1129"/>
    <col min="14081" max="14081" width="47.88671875" style="1129" customWidth="1"/>
    <col min="14082" max="14086" width="22.109375" style="1129" customWidth="1"/>
    <col min="14087" max="14336" width="11.44140625" style="1129"/>
    <col min="14337" max="14337" width="47.88671875" style="1129" customWidth="1"/>
    <col min="14338" max="14342" width="22.109375" style="1129" customWidth="1"/>
    <col min="14343" max="14592" width="11.44140625" style="1129"/>
    <col min="14593" max="14593" width="47.88671875" style="1129" customWidth="1"/>
    <col min="14594" max="14598" width="22.109375" style="1129" customWidth="1"/>
    <col min="14599" max="14848" width="11.44140625" style="1129"/>
    <col min="14849" max="14849" width="47.88671875" style="1129" customWidth="1"/>
    <col min="14850" max="14854" width="22.109375" style="1129" customWidth="1"/>
    <col min="14855" max="15104" width="11.44140625" style="1129"/>
    <col min="15105" max="15105" width="47.88671875" style="1129" customWidth="1"/>
    <col min="15106" max="15110" width="22.109375" style="1129" customWidth="1"/>
    <col min="15111" max="15360" width="11.44140625" style="1129"/>
    <col min="15361" max="15361" width="47.88671875" style="1129" customWidth="1"/>
    <col min="15362" max="15366" width="22.109375" style="1129" customWidth="1"/>
    <col min="15367" max="15616" width="11.44140625" style="1129"/>
    <col min="15617" max="15617" width="47.88671875" style="1129" customWidth="1"/>
    <col min="15618" max="15622" width="22.109375" style="1129" customWidth="1"/>
    <col min="15623" max="15872" width="11.44140625" style="1129"/>
    <col min="15873" max="15873" width="47.88671875" style="1129" customWidth="1"/>
    <col min="15874" max="15878" width="22.109375" style="1129" customWidth="1"/>
    <col min="15879" max="16128" width="11.44140625" style="1129"/>
    <col min="16129" max="16129" width="47.88671875" style="1129" customWidth="1"/>
    <col min="16130" max="16134" width="22.109375" style="1129" customWidth="1"/>
    <col min="16135" max="16384" width="11.44140625" style="1129"/>
  </cols>
  <sheetData>
    <row r="1" spans="1:9" s="1121" customFormat="1" ht="18" customHeight="1">
      <c r="A1" s="1560" t="s">
        <v>1257</v>
      </c>
      <c r="B1" s="1119"/>
      <c r="C1" s="1119"/>
      <c r="D1" s="1119"/>
      <c r="E1" s="1119"/>
      <c r="F1" s="1120"/>
    </row>
    <row r="2" spans="1:9" s="1123" customFormat="1" ht="38.25" customHeight="1">
      <c r="A2" s="1122" t="s">
        <v>1032</v>
      </c>
      <c r="B2" s="1122"/>
      <c r="C2" s="1122"/>
      <c r="D2" s="1122"/>
      <c r="E2" s="1122"/>
      <c r="F2" s="1122"/>
    </row>
    <row r="3" spans="1:9" s="1121" customFormat="1" ht="27.75" customHeight="1">
      <c r="A3" s="1124">
        <v>45777</v>
      </c>
      <c r="B3" s="1125"/>
      <c r="C3" s="1126"/>
      <c r="D3" s="1126"/>
      <c r="E3" s="1126"/>
      <c r="F3" s="1126"/>
    </row>
    <row r="4" spans="1:9" s="1121" customFormat="1" ht="11.25" customHeight="1">
      <c r="A4" s="1127"/>
      <c r="B4" s="1127"/>
      <c r="C4" s="1127"/>
      <c r="D4" s="1127"/>
      <c r="E4" s="1127"/>
      <c r="F4" s="1128"/>
    </row>
    <row r="5" spans="1:9" ht="14.25" customHeight="1" thickBot="1">
      <c r="B5" s="1130"/>
      <c r="C5" s="1130"/>
      <c r="D5" s="1130"/>
      <c r="E5" s="1130"/>
      <c r="F5" s="1130"/>
    </row>
    <row r="6" spans="1:9" s="1133" customFormat="1" ht="18.75" customHeight="1">
      <c r="A6" s="1131" t="s">
        <v>2</v>
      </c>
      <c r="B6" s="1132" t="s">
        <v>1033</v>
      </c>
      <c r="C6" s="1132"/>
      <c r="D6" s="1132"/>
      <c r="E6" s="1132"/>
      <c r="F6" s="1131" t="s">
        <v>1034</v>
      </c>
    </row>
    <row r="7" spans="1:9" s="1133" customFormat="1" ht="24.75" customHeight="1">
      <c r="A7" s="1134"/>
      <c r="B7" s="1135" t="s">
        <v>1035</v>
      </c>
      <c r="C7" s="1135" t="s">
        <v>1036</v>
      </c>
      <c r="D7" s="1135" t="s">
        <v>1037</v>
      </c>
      <c r="E7" s="1135" t="s">
        <v>1038</v>
      </c>
      <c r="F7" s="1134"/>
    </row>
    <row r="8" spans="1:9" s="1133" customFormat="1" ht="19.5" customHeight="1">
      <c r="A8" s="1136"/>
      <c r="B8" s="1137"/>
      <c r="C8" s="1137"/>
      <c r="D8" s="1137"/>
      <c r="E8" s="1137"/>
      <c r="F8" s="1138"/>
    </row>
    <row r="9" spans="1:9" ht="11.25" customHeight="1">
      <c r="A9" s="1139"/>
      <c r="B9" s="1140"/>
      <c r="C9" s="1140"/>
      <c r="D9" s="1140"/>
      <c r="E9" s="1140"/>
    </row>
    <row r="10" spans="1:9" s="1144" customFormat="1" ht="21.45" customHeight="1">
      <c r="A10" s="1141" t="s">
        <v>30</v>
      </c>
      <c r="B10" s="1142">
        <v>4.1382751126996835</v>
      </c>
      <c r="C10" s="1142">
        <v>3.6530077863723953</v>
      </c>
      <c r="D10" s="1142">
        <v>3.1352026029196596</v>
      </c>
      <c r="E10" s="1142">
        <v>2.92255891223855</v>
      </c>
      <c r="F10" s="1143">
        <v>3.51</v>
      </c>
    </row>
    <row r="11" spans="1:9" s="1144" customFormat="1" ht="21.45" customHeight="1">
      <c r="A11" s="1141" t="s">
        <v>31</v>
      </c>
      <c r="B11" s="1142">
        <v>4.6277747853005611</v>
      </c>
      <c r="C11" s="1142">
        <v>4.5877441897699001</v>
      </c>
      <c r="D11" s="1142">
        <v>4.3586630232185852</v>
      </c>
      <c r="E11" s="1142">
        <v>3.8922143234688464</v>
      </c>
      <c r="F11" s="1143">
        <v>4.62</v>
      </c>
    </row>
    <row r="12" spans="1:9" s="1144" customFormat="1" ht="21.45" customHeight="1">
      <c r="A12" s="1141" t="s">
        <v>32</v>
      </c>
      <c r="B12" s="1142">
        <v>3.9444018209635203</v>
      </c>
      <c r="C12" s="1142">
        <v>3.4282116054935323</v>
      </c>
      <c r="D12" s="1142">
        <v>3.0735947018350789</v>
      </c>
      <c r="E12" s="1142">
        <v>2.8229366381402792</v>
      </c>
      <c r="F12" s="1143">
        <v>3.47</v>
      </c>
    </row>
    <row r="13" spans="1:9" s="1144" customFormat="1" ht="21.45" customHeight="1">
      <c r="A13" s="1141" t="s">
        <v>33</v>
      </c>
      <c r="B13" s="1142">
        <v>7.6615503347958427</v>
      </c>
      <c r="C13" s="1142">
        <v>7.0965500604711922</v>
      </c>
      <c r="D13" s="1142">
        <v>6.5785657690129522</v>
      </c>
      <c r="E13" s="1142">
        <v>5.8513154444937205</v>
      </c>
      <c r="F13" s="1143">
        <v>6.94</v>
      </c>
    </row>
    <row r="14" spans="1:9" s="1144" customFormat="1" ht="21.45" customHeight="1">
      <c r="A14" s="1141" t="s">
        <v>34</v>
      </c>
      <c r="B14" s="1142">
        <v>4.4469720026894022</v>
      </c>
      <c r="C14" s="1142">
        <v>4.0141775905791377</v>
      </c>
      <c r="D14" s="1142">
        <v>3.6903218036724508</v>
      </c>
      <c r="E14" s="1142">
        <v>3.4867729679950541</v>
      </c>
      <c r="F14" s="1143">
        <v>3.85</v>
      </c>
    </row>
    <row r="15" spans="1:9" s="1144" customFormat="1" ht="21.45" customHeight="1">
      <c r="A15" s="1141" t="s">
        <v>116</v>
      </c>
      <c r="B15" s="1142">
        <v>4.9775116860086577</v>
      </c>
      <c r="C15" s="1142">
        <v>4.0919749601428528</v>
      </c>
      <c r="D15" s="1142">
        <v>3.5837532784081536</v>
      </c>
      <c r="E15" s="1142">
        <v>3.3306576389909117</v>
      </c>
      <c r="F15" s="1143">
        <v>4.1500000000000004</v>
      </c>
    </row>
    <row r="16" spans="1:9" s="1144" customFormat="1" ht="21.45" customHeight="1">
      <c r="A16" s="1141" t="s">
        <v>36</v>
      </c>
      <c r="B16" s="1142" t="s">
        <v>134</v>
      </c>
      <c r="C16" s="1142" t="s">
        <v>134</v>
      </c>
      <c r="D16" s="1142" t="s">
        <v>134</v>
      </c>
      <c r="E16" s="1142" t="s">
        <v>134</v>
      </c>
      <c r="F16" s="1143" t="s">
        <v>134</v>
      </c>
      <c r="I16" s="1145"/>
    </row>
    <row r="17" spans="1:6" s="1144" customFormat="1" ht="21.45" customHeight="1">
      <c r="A17" s="1141" t="s">
        <v>37</v>
      </c>
      <c r="B17" s="1142">
        <v>3.7228257913942908</v>
      </c>
      <c r="C17" s="1142">
        <v>2.978667894178777</v>
      </c>
      <c r="D17" s="1142">
        <v>2.4255535369383447</v>
      </c>
      <c r="E17" s="1142">
        <v>2.0495615713744484</v>
      </c>
      <c r="F17" s="1143">
        <v>2.68</v>
      </c>
    </row>
    <row r="18" spans="1:6" s="1144" customFormat="1" ht="21.45" customHeight="1">
      <c r="A18" s="1141" t="s">
        <v>38</v>
      </c>
      <c r="B18" s="1142">
        <v>5.5807627463931855</v>
      </c>
      <c r="C18" s="1142">
        <v>4.4338859644509521</v>
      </c>
      <c r="D18" s="1142">
        <v>3.7801154121450291</v>
      </c>
      <c r="E18" s="1142">
        <v>3.2102538039345645</v>
      </c>
      <c r="F18" s="1143">
        <v>5.45</v>
      </c>
    </row>
    <row r="19" spans="1:6" s="1144" customFormat="1" ht="21.45" customHeight="1">
      <c r="A19" s="1141" t="s">
        <v>39</v>
      </c>
      <c r="B19" s="1142">
        <v>3.9968661509642867</v>
      </c>
      <c r="C19" s="1142">
        <v>3.1491139325341697</v>
      </c>
      <c r="D19" s="1142">
        <v>2.5432434308051808</v>
      </c>
      <c r="E19" s="1142">
        <v>2.0006845683919647</v>
      </c>
      <c r="F19" s="1143">
        <v>2.61</v>
      </c>
    </row>
    <row r="20" spans="1:6" s="1144" customFormat="1" ht="21.45" customHeight="1">
      <c r="A20" s="1141" t="s">
        <v>98</v>
      </c>
      <c r="B20" s="1142">
        <v>6.298409345761784</v>
      </c>
      <c r="C20" s="1142">
        <v>4.4981189140697184</v>
      </c>
      <c r="D20" s="1142">
        <v>3.0542927452426767</v>
      </c>
      <c r="E20" s="1142">
        <v>1.9028028944348783</v>
      </c>
      <c r="F20" s="1143">
        <v>3.49</v>
      </c>
    </row>
    <row r="21" spans="1:6" s="1144" customFormat="1" ht="21.45" customHeight="1">
      <c r="A21" s="1141" t="s">
        <v>118</v>
      </c>
      <c r="B21" s="1142">
        <v>3.9661368745938566</v>
      </c>
      <c r="C21" s="1142">
        <v>3.8808357108314513</v>
      </c>
      <c r="D21" s="1142">
        <v>3.8771287838470401</v>
      </c>
      <c r="E21" s="1142">
        <v>3.8758023305015201</v>
      </c>
      <c r="F21" s="1143">
        <v>5.16</v>
      </c>
    </row>
    <row r="22" spans="1:6" s="1144" customFormat="1" ht="21.45" customHeight="1">
      <c r="A22" s="1141" t="s">
        <v>42</v>
      </c>
      <c r="B22" s="1142">
        <v>6.7645836701051048</v>
      </c>
      <c r="C22" s="1142">
        <v>4.6605857533919881</v>
      </c>
      <c r="D22" s="1142">
        <v>3.1037296681406414</v>
      </c>
      <c r="E22" s="1142">
        <v>1.7735244686688332</v>
      </c>
      <c r="F22" s="1143">
        <v>3.47</v>
      </c>
    </row>
    <row r="23" spans="1:6" s="1144" customFormat="1" ht="21.45" customHeight="1">
      <c r="A23" s="28" t="s">
        <v>43</v>
      </c>
      <c r="B23" s="1142">
        <v>6.450767335057618</v>
      </c>
      <c r="C23" s="1142">
        <v>4.6054035881332123</v>
      </c>
      <c r="D23" s="1142">
        <v>3.0325874403900324</v>
      </c>
      <c r="E23" s="1142">
        <v>1.8433431687314923</v>
      </c>
      <c r="F23" s="1143">
        <v>3.48</v>
      </c>
    </row>
    <row r="24" spans="1:6" s="1144" customFormat="1" ht="24" customHeight="1">
      <c r="A24" s="1141" t="s">
        <v>44</v>
      </c>
      <c r="B24" s="1142">
        <v>1.3096218808341777</v>
      </c>
      <c r="C24" s="1142">
        <v>1.3096218808341777</v>
      </c>
      <c r="D24" s="1142">
        <v>1.3096218808341777</v>
      </c>
      <c r="E24" s="1142">
        <v>1.3096218808341777</v>
      </c>
      <c r="F24" s="1143">
        <v>1.31</v>
      </c>
    </row>
    <row r="25" spans="1:6" s="1144" customFormat="1" ht="24" customHeight="1">
      <c r="A25" s="1141" t="s">
        <v>45</v>
      </c>
      <c r="B25" s="1142" t="s">
        <v>134</v>
      </c>
      <c r="C25" s="1142" t="s">
        <v>134</v>
      </c>
      <c r="D25" s="1142" t="s">
        <v>134</v>
      </c>
      <c r="E25" s="1142" t="s">
        <v>134</v>
      </c>
      <c r="F25" s="1143" t="s">
        <v>134</v>
      </c>
    </row>
    <row r="26" spans="1:6" s="1144" customFormat="1" ht="24" customHeight="1">
      <c r="A26" s="1141" t="s">
        <v>46</v>
      </c>
      <c r="B26" s="1142">
        <v>1.0382377164315439</v>
      </c>
      <c r="C26" s="1142">
        <v>1.0382377164315439</v>
      </c>
      <c r="D26" s="1142">
        <v>1.0382377164315439</v>
      </c>
      <c r="E26" s="1142">
        <v>1.0382377164315439</v>
      </c>
      <c r="F26" s="1143">
        <v>1.04</v>
      </c>
    </row>
    <row r="27" spans="1:6" s="1144" customFormat="1" ht="24" customHeight="1">
      <c r="A27" s="1141" t="s">
        <v>47</v>
      </c>
      <c r="B27" s="1142">
        <v>6.4402221693419817</v>
      </c>
      <c r="C27" s="1142">
        <v>4.6526288183047111</v>
      </c>
      <c r="D27" s="1142">
        <v>3.3784524005081127</v>
      </c>
      <c r="E27" s="1142">
        <v>2.3002202730207246</v>
      </c>
      <c r="F27" s="1142">
        <v>6.01</v>
      </c>
    </row>
    <row r="28" spans="1:6" ht="23.25" customHeight="1" thickBot="1">
      <c r="A28" s="446" t="s">
        <v>48</v>
      </c>
      <c r="B28" s="1146">
        <v>4.2935685561878127</v>
      </c>
      <c r="C28" s="1146">
        <v>3.6562029154185272</v>
      </c>
      <c r="D28" s="1146">
        <v>3.1828946183027682</v>
      </c>
      <c r="E28" s="1146">
        <v>2.8805380751622147</v>
      </c>
      <c r="F28" s="1146">
        <v>3.65</v>
      </c>
    </row>
    <row r="29" spans="1:6" ht="4.6500000000000004" customHeight="1">
      <c r="A29" s="1147"/>
      <c r="B29" s="1148"/>
      <c r="C29" s="1148"/>
      <c r="D29" s="1148"/>
      <c r="E29" s="1148"/>
      <c r="F29" s="1149"/>
    </row>
    <row r="30" spans="1:6" s="1152" customFormat="1" ht="14.25" customHeight="1">
      <c r="A30" s="1150" t="s">
        <v>1039</v>
      </c>
      <c r="B30" s="1150"/>
      <c r="C30" s="1150"/>
      <c r="D30" s="1150"/>
      <c r="E30" s="1150"/>
      <c r="F30" s="1151"/>
    </row>
    <row r="31" spans="1:6">
      <c r="A31" s="1153" t="s">
        <v>1040</v>
      </c>
      <c r="B31" s="1153"/>
      <c r="C31" s="1153"/>
      <c r="D31" s="1153"/>
      <c r="E31" s="1153"/>
      <c r="F31" s="1149"/>
    </row>
    <row r="32" spans="1:6">
      <c r="A32" s="1153" t="s">
        <v>1041</v>
      </c>
      <c r="B32" s="1154"/>
      <c r="C32" s="1153"/>
      <c r="D32" s="1153"/>
      <c r="E32" s="1153"/>
      <c r="F32" s="1149"/>
    </row>
    <row r="33" spans="1:9">
      <c r="A33" s="1153" t="s">
        <v>1042</v>
      </c>
      <c r="B33" s="1154"/>
      <c r="C33" s="1153"/>
      <c r="D33" s="1153"/>
      <c r="E33" s="1153"/>
      <c r="F33" s="1149"/>
    </row>
    <row r="34" spans="1:9">
      <c r="A34" s="34"/>
      <c r="B34" s="19"/>
      <c r="C34" s="19"/>
      <c r="D34" s="19"/>
      <c r="E34" s="19"/>
      <c r="F34" s="19"/>
      <c r="G34" s="19"/>
      <c r="H34" s="19"/>
      <c r="I34" s="19"/>
    </row>
    <row r="35" spans="1:9">
      <c r="A35" s="943"/>
      <c r="B35" s="944"/>
      <c r="C35" s="944"/>
      <c r="D35" s="933"/>
      <c r="E35" s="944"/>
      <c r="F35" s="944"/>
      <c r="G35" s="944"/>
      <c r="H35" s="933"/>
      <c r="I35" s="944"/>
    </row>
    <row r="36" spans="1:9">
      <c r="A36" s="943"/>
    </row>
    <row r="56" spans="2:6">
      <c r="B56" s="1155"/>
      <c r="C56" s="1155"/>
      <c r="D56" s="1155"/>
      <c r="E56" s="1155"/>
      <c r="F56" s="1155"/>
    </row>
    <row r="57" spans="2:6">
      <c r="B57" s="1155"/>
      <c r="C57" s="1155"/>
      <c r="D57" s="1155"/>
      <c r="E57" s="1155"/>
      <c r="F57" s="1155"/>
    </row>
    <row r="58" spans="2:6">
      <c r="B58" s="1155"/>
      <c r="C58" s="1155"/>
      <c r="D58" s="1155"/>
      <c r="E58" s="1155"/>
      <c r="F58" s="1155"/>
    </row>
    <row r="59" spans="2:6">
      <c r="B59" s="1155"/>
      <c r="C59" s="1155"/>
      <c r="D59" s="1155"/>
      <c r="E59" s="1155"/>
      <c r="F59" s="1155"/>
    </row>
    <row r="60" spans="2:6">
      <c r="B60" s="1155"/>
      <c r="C60" s="1155"/>
      <c r="D60" s="1155"/>
      <c r="E60" s="1155"/>
      <c r="F60" s="1155"/>
    </row>
    <row r="61" spans="2:6">
      <c r="B61" s="1155"/>
      <c r="C61" s="1155"/>
      <c r="D61" s="1155"/>
      <c r="E61" s="1155"/>
      <c r="F61" s="1155"/>
    </row>
    <row r="62" spans="2:6">
      <c r="B62" s="1155"/>
      <c r="C62" s="1155"/>
      <c r="D62" s="1155"/>
      <c r="E62" s="1155"/>
      <c r="F62" s="1155"/>
    </row>
    <row r="63" spans="2:6">
      <c r="B63" s="1155"/>
      <c r="C63" s="1155"/>
      <c r="D63" s="1155"/>
      <c r="E63" s="1155"/>
      <c r="F63" s="1155"/>
    </row>
    <row r="64" spans="2:6">
      <c r="B64" s="1155"/>
      <c r="C64" s="1155"/>
      <c r="D64" s="1155"/>
      <c r="E64" s="1155"/>
      <c r="F64" s="1155"/>
    </row>
    <row r="65" spans="2:6">
      <c r="B65" s="1155"/>
      <c r="C65" s="1155"/>
      <c r="D65" s="1155"/>
      <c r="E65" s="1155"/>
      <c r="F65" s="1155"/>
    </row>
    <row r="66" spans="2:6">
      <c r="B66" s="1155"/>
      <c r="C66" s="1155"/>
      <c r="D66" s="1155"/>
      <c r="E66" s="1155"/>
      <c r="F66" s="1155"/>
    </row>
    <row r="67" spans="2:6">
      <c r="B67" s="1155"/>
      <c r="C67" s="1155"/>
      <c r="D67" s="1155"/>
      <c r="E67" s="1155"/>
      <c r="F67" s="1155"/>
    </row>
    <row r="68" spans="2:6">
      <c r="B68" s="1155"/>
      <c r="C68" s="1155"/>
      <c r="D68" s="1155"/>
      <c r="E68" s="1155"/>
      <c r="F68" s="1155"/>
    </row>
    <row r="69" spans="2:6">
      <c r="B69" s="1155"/>
      <c r="C69" s="1155"/>
      <c r="D69" s="1155"/>
      <c r="E69" s="1155"/>
      <c r="F69" s="1155"/>
    </row>
    <row r="70" spans="2:6">
      <c r="B70" s="1155"/>
      <c r="C70" s="1155"/>
      <c r="D70" s="1155"/>
      <c r="E70" s="1155"/>
      <c r="F70" s="1155"/>
    </row>
    <row r="71" spans="2:6">
      <c r="B71" s="1155"/>
      <c r="C71" s="1155"/>
      <c r="D71" s="1155"/>
      <c r="E71" s="1155"/>
      <c r="F71" s="1155"/>
    </row>
    <row r="72" spans="2:6">
      <c r="B72" s="1155"/>
      <c r="C72" s="1155"/>
      <c r="D72" s="1155"/>
      <c r="E72" s="1155"/>
      <c r="F72" s="1155"/>
    </row>
    <row r="73" spans="2:6">
      <c r="B73" s="1155"/>
      <c r="C73" s="1155"/>
      <c r="D73" s="1155"/>
      <c r="E73" s="1155"/>
      <c r="F73" s="1155"/>
    </row>
  </sheetData>
  <mergeCells count="9">
    <mergeCell ref="A30:E30"/>
    <mergeCell ref="A2:F2"/>
    <mergeCell ref="A4:E4"/>
    <mergeCell ref="A6:A8"/>
    <mergeCell ref="F6:F8"/>
    <mergeCell ref="B7:B8"/>
    <mergeCell ref="C7:C8"/>
    <mergeCell ref="D7:D8"/>
    <mergeCell ref="E7:E8"/>
  </mergeCells>
  <hyperlinks>
    <hyperlink ref="A1" location="Índice!A1" display="Volver al Índice" xr:uid="{C538BE55-0E25-4206-85B2-8899131E843D}"/>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76B3-705D-499E-8291-C6043C704EE3}">
  <dimension ref="A1:W31"/>
  <sheetViews>
    <sheetView showGridLines="0" zoomScaleNormal="100" workbookViewId="0"/>
  </sheetViews>
  <sheetFormatPr baseColWidth="10" defaultColWidth="11.44140625" defaultRowHeight="13.8"/>
  <cols>
    <col min="1" max="1" width="32.44140625" style="1227" customWidth="1"/>
    <col min="2" max="10" width="12.44140625" style="1227" customWidth="1"/>
    <col min="11" max="11" width="15.44140625" style="1227" customWidth="1"/>
    <col min="12" max="12" width="12.44140625" style="1227" bestFit="1" customWidth="1"/>
    <col min="13" max="13" width="12.109375" style="1227" customWidth="1"/>
    <col min="14" max="15" width="11.44140625" style="1227" customWidth="1"/>
    <col min="16" max="16" width="14.44140625" style="1227" customWidth="1"/>
    <col min="17" max="17" width="22" style="1227" customWidth="1"/>
    <col min="18" max="19" width="15.44140625" style="1227" customWidth="1"/>
    <col min="20" max="20" width="14" style="1227" customWidth="1"/>
    <col min="21" max="21" width="14.109375" style="1227" customWidth="1"/>
    <col min="22" max="22" width="13.109375" style="1227" customWidth="1"/>
    <col min="23" max="23" width="14.44140625" style="1227" customWidth="1"/>
    <col min="24" max="256" width="11.44140625" style="1227"/>
    <col min="257" max="257" width="32.44140625" style="1227" customWidth="1"/>
    <col min="258" max="266" width="12.44140625" style="1227" customWidth="1"/>
    <col min="267" max="267" width="15.44140625" style="1227" customWidth="1"/>
    <col min="268" max="268" width="12.44140625" style="1227" bestFit="1" customWidth="1"/>
    <col min="269" max="269" width="12.109375" style="1227" customWidth="1"/>
    <col min="270" max="271" width="11.44140625" style="1227"/>
    <col min="272" max="272" width="14.44140625" style="1227" customWidth="1"/>
    <col min="273" max="273" width="22" style="1227" customWidth="1"/>
    <col min="274" max="275" width="15.44140625" style="1227" customWidth="1"/>
    <col min="276" max="276" width="14" style="1227" customWidth="1"/>
    <col min="277" max="277" width="14.109375" style="1227" customWidth="1"/>
    <col min="278" max="278" width="13.109375" style="1227" customWidth="1"/>
    <col min="279" max="279" width="14.44140625" style="1227" customWidth="1"/>
    <col min="280" max="512" width="11.44140625" style="1227"/>
    <col min="513" max="513" width="32.44140625" style="1227" customWidth="1"/>
    <col min="514" max="522" width="12.44140625" style="1227" customWidth="1"/>
    <col min="523" max="523" width="15.44140625" style="1227" customWidth="1"/>
    <col min="524" max="524" width="12.44140625" style="1227" bestFit="1" customWidth="1"/>
    <col min="525" max="525" width="12.109375" style="1227" customWidth="1"/>
    <col min="526" max="527" width="11.44140625" style="1227"/>
    <col min="528" max="528" width="14.44140625" style="1227" customWidth="1"/>
    <col min="529" max="529" width="22" style="1227" customWidth="1"/>
    <col min="530" max="531" width="15.44140625" style="1227" customWidth="1"/>
    <col min="532" max="532" width="14" style="1227" customWidth="1"/>
    <col min="533" max="533" width="14.109375" style="1227" customWidth="1"/>
    <col min="534" max="534" width="13.109375" style="1227" customWidth="1"/>
    <col min="535" max="535" width="14.44140625" style="1227" customWidth="1"/>
    <col min="536" max="768" width="11.44140625" style="1227"/>
    <col min="769" max="769" width="32.44140625" style="1227" customWidth="1"/>
    <col min="770" max="778" width="12.44140625" style="1227" customWidth="1"/>
    <col min="779" max="779" width="15.44140625" style="1227" customWidth="1"/>
    <col min="780" max="780" width="12.44140625" style="1227" bestFit="1" customWidth="1"/>
    <col min="781" max="781" width="12.109375" style="1227" customWidth="1"/>
    <col min="782" max="783" width="11.44140625" style="1227"/>
    <col min="784" max="784" width="14.44140625" style="1227" customWidth="1"/>
    <col min="785" max="785" width="22" style="1227" customWidth="1"/>
    <col min="786" max="787" width="15.44140625" style="1227" customWidth="1"/>
    <col min="788" max="788" width="14" style="1227" customWidth="1"/>
    <col min="789" max="789" width="14.109375" style="1227" customWidth="1"/>
    <col min="790" max="790" width="13.109375" style="1227" customWidth="1"/>
    <col min="791" max="791" width="14.44140625" style="1227" customWidth="1"/>
    <col min="792" max="1024" width="11.44140625" style="1227"/>
    <col min="1025" max="1025" width="32.44140625" style="1227" customWidth="1"/>
    <col min="1026" max="1034" width="12.44140625" style="1227" customWidth="1"/>
    <col min="1035" max="1035" width="15.44140625" style="1227" customWidth="1"/>
    <col min="1036" max="1036" width="12.44140625" style="1227" bestFit="1" customWidth="1"/>
    <col min="1037" max="1037" width="12.109375" style="1227" customWidth="1"/>
    <col min="1038" max="1039" width="11.44140625" style="1227"/>
    <col min="1040" max="1040" width="14.44140625" style="1227" customWidth="1"/>
    <col min="1041" max="1041" width="22" style="1227" customWidth="1"/>
    <col min="1042" max="1043" width="15.44140625" style="1227" customWidth="1"/>
    <col min="1044" max="1044" width="14" style="1227" customWidth="1"/>
    <col min="1045" max="1045" width="14.109375" style="1227" customWidth="1"/>
    <col min="1046" max="1046" width="13.109375" style="1227" customWidth="1"/>
    <col min="1047" max="1047" width="14.44140625" style="1227" customWidth="1"/>
    <col min="1048" max="1280" width="11.44140625" style="1227"/>
    <col min="1281" max="1281" width="32.44140625" style="1227" customWidth="1"/>
    <col min="1282" max="1290" width="12.44140625" style="1227" customWidth="1"/>
    <col min="1291" max="1291" width="15.44140625" style="1227" customWidth="1"/>
    <col min="1292" max="1292" width="12.44140625" style="1227" bestFit="1" customWidth="1"/>
    <col min="1293" max="1293" width="12.109375" style="1227" customWidth="1"/>
    <col min="1294" max="1295" width="11.44140625" style="1227"/>
    <col min="1296" max="1296" width="14.44140625" style="1227" customWidth="1"/>
    <col min="1297" max="1297" width="22" style="1227" customWidth="1"/>
    <col min="1298" max="1299" width="15.44140625" style="1227" customWidth="1"/>
    <col min="1300" max="1300" width="14" style="1227" customWidth="1"/>
    <col min="1301" max="1301" width="14.109375" style="1227" customWidth="1"/>
    <col min="1302" max="1302" width="13.109375" style="1227" customWidth="1"/>
    <col min="1303" max="1303" width="14.44140625" style="1227" customWidth="1"/>
    <col min="1304" max="1536" width="11.44140625" style="1227"/>
    <col min="1537" max="1537" width="32.44140625" style="1227" customWidth="1"/>
    <col min="1538" max="1546" width="12.44140625" style="1227" customWidth="1"/>
    <col min="1547" max="1547" width="15.44140625" style="1227" customWidth="1"/>
    <col min="1548" max="1548" width="12.44140625" style="1227" bestFit="1" customWidth="1"/>
    <col min="1549" max="1549" width="12.109375" style="1227" customWidth="1"/>
    <col min="1550" max="1551" width="11.44140625" style="1227"/>
    <col min="1552" max="1552" width="14.44140625" style="1227" customWidth="1"/>
    <col min="1553" max="1553" width="22" style="1227" customWidth="1"/>
    <col min="1554" max="1555" width="15.44140625" style="1227" customWidth="1"/>
    <col min="1556" max="1556" width="14" style="1227" customWidth="1"/>
    <col min="1557" max="1557" width="14.109375" style="1227" customWidth="1"/>
    <col min="1558" max="1558" width="13.109375" style="1227" customWidth="1"/>
    <col min="1559" max="1559" width="14.44140625" style="1227" customWidth="1"/>
    <col min="1560" max="1792" width="11.44140625" style="1227"/>
    <col min="1793" max="1793" width="32.44140625" style="1227" customWidth="1"/>
    <col min="1794" max="1802" width="12.44140625" style="1227" customWidth="1"/>
    <col min="1803" max="1803" width="15.44140625" style="1227" customWidth="1"/>
    <col min="1804" max="1804" width="12.44140625" style="1227" bestFit="1" customWidth="1"/>
    <col min="1805" max="1805" width="12.109375" style="1227" customWidth="1"/>
    <col min="1806" max="1807" width="11.44140625" style="1227"/>
    <col min="1808" max="1808" width="14.44140625" style="1227" customWidth="1"/>
    <col min="1809" max="1809" width="22" style="1227" customWidth="1"/>
    <col min="1810" max="1811" width="15.44140625" style="1227" customWidth="1"/>
    <col min="1812" max="1812" width="14" style="1227" customWidth="1"/>
    <col min="1813" max="1813" width="14.109375" style="1227" customWidth="1"/>
    <col min="1814" max="1814" width="13.109375" style="1227" customWidth="1"/>
    <col min="1815" max="1815" width="14.44140625" style="1227" customWidth="1"/>
    <col min="1816" max="2048" width="11.44140625" style="1227"/>
    <col min="2049" max="2049" width="32.44140625" style="1227" customWidth="1"/>
    <col min="2050" max="2058" width="12.44140625" style="1227" customWidth="1"/>
    <col min="2059" max="2059" width="15.44140625" style="1227" customWidth="1"/>
    <col min="2060" max="2060" width="12.44140625" style="1227" bestFit="1" customWidth="1"/>
    <col min="2061" max="2061" width="12.109375" style="1227" customWidth="1"/>
    <col min="2062" max="2063" width="11.44140625" style="1227"/>
    <col min="2064" max="2064" width="14.44140625" style="1227" customWidth="1"/>
    <col min="2065" max="2065" width="22" style="1227" customWidth="1"/>
    <col min="2066" max="2067" width="15.44140625" style="1227" customWidth="1"/>
    <col min="2068" max="2068" width="14" style="1227" customWidth="1"/>
    <col min="2069" max="2069" width="14.109375" style="1227" customWidth="1"/>
    <col min="2070" max="2070" width="13.109375" style="1227" customWidth="1"/>
    <col min="2071" max="2071" width="14.44140625" style="1227" customWidth="1"/>
    <col min="2072" max="2304" width="11.44140625" style="1227"/>
    <col min="2305" max="2305" width="32.44140625" style="1227" customWidth="1"/>
    <col min="2306" max="2314" width="12.44140625" style="1227" customWidth="1"/>
    <col min="2315" max="2315" width="15.44140625" style="1227" customWidth="1"/>
    <col min="2316" max="2316" width="12.44140625" style="1227" bestFit="1" customWidth="1"/>
    <col min="2317" max="2317" width="12.109375" style="1227" customWidth="1"/>
    <col min="2318" max="2319" width="11.44140625" style="1227"/>
    <col min="2320" max="2320" width="14.44140625" style="1227" customWidth="1"/>
    <col min="2321" max="2321" width="22" style="1227" customWidth="1"/>
    <col min="2322" max="2323" width="15.44140625" style="1227" customWidth="1"/>
    <col min="2324" max="2324" width="14" style="1227" customWidth="1"/>
    <col min="2325" max="2325" width="14.109375" style="1227" customWidth="1"/>
    <col min="2326" max="2326" width="13.109375" style="1227" customWidth="1"/>
    <col min="2327" max="2327" width="14.44140625" style="1227" customWidth="1"/>
    <col min="2328" max="2560" width="11.44140625" style="1227"/>
    <col min="2561" max="2561" width="32.44140625" style="1227" customWidth="1"/>
    <col min="2562" max="2570" width="12.44140625" style="1227" customWidth="1"/>
    <col min="2571" max="2571" width="15.44140625" style="1227" customWidth="1"/>
    <col min="2572" max="2572" width="12.44140625" style="1227" bestFit="1" customWidth="1"/>
    <col min="2573" max="2573" width="12.109375" style="1227" customWidth="1"/>
    <col min="2574" max="2575" width="11.44140625" style="1227"/>
    <col min="2576" max="2576" width="14.44140625" style="1227" customWidth="1"/>
    <col min="2577" max="2577" width="22" style="1227" customWidth="1"/>
    <col min="2578" max="2579" width="15.44140625" style="1227" customWidth="1"/>
    <col min="2580" max="2580" width="14" style="1227" customWidth="1"/>
    <col min="2581" max="2581" width="14.109375" style="1227" customWidth="1"/>
    <col min="2582" max="2582" width="13.109375" style="1227" customWidth="1"/>
    <col min="2583" max="2583" width="14.44140625" style="1227" customWidth="1"/>
    <col min="2584" max="2816" width="11.44140625" style="1227"/>
    <col min="2817" max="2817" width="32.44140625" style="1227" customWidth="1"/>
    <col min="2818" max="2826" width="12.44140625" style="1227" customWidth="1"/>
    <col min="2827" max="2827" width="15.44140625" style="1227" customWidth="1"/>
    <col min="2828" max="2828" width="12.44140625" style="1227" bestFit="1" customWidth="1"/>
    <col min="2829" max="2829" width="12.109375" style="1227" customWidth="1"/>
    <col min="2830" max="2831" width="11.44140625" style="1227"/>
    <col min="2832" max="2832" width="14.44140625" style="1227" customWidth="1"/>
    <col min="2833" max="2833" width="22" style="1227" customWidth="1"/>
    <col min="2834" max="2835" width="15.44140625" style="1227" customWidth="1"/>
    <col min="2836" max="2836" width="14" style="1227" customWidth="1"/>
    <col min="2837" max="2837" width="14.109375" style="1227" customWidth="1"/>
    <col min="2838" max="2838" width="13.109375" style="1227" customWidth="1"/>
    <col min="2839" max="2839" width="14.44140625" style="1227" customWidth="1"/>
    <col min="2840" max="3072" width="11.44140625" style="1227"/>
    <col min="3073" max="3073" width="32.44140625" style="1227" customWidth="1"/>
    <col min="3074" max="3082" width="12.44140625" style="1227" customWidth="1"/>
    <col min="3083" max="3083" width="15.44140625" style="1227" customWidth="1"/>
    <col min="3084" max="3084" width="12.44140625" style="1227" bestFit="1" customWidth="1"/>
    <col min="3085" max="3085" width="12.109375" style="1227" customWidth="1"/>
    <col min="3086" max="3087" width="11.44140625" style="1227"/>
    <col min="3088" max="3088" width="14.44140625" style="1227" customWidth="1"/>
    <col min="3089" max="3089" width="22" style="1227" customWidth="1"/>
    <col min="3090" max="3091" width="15.44140625" style="1227" customWidth="1"/>
    <col min="3092" max="3092" width="14" style="1227" customWidth="1"/>
    <col min="3093" max="3093" width="14.109375" style="1227" customWidth="1"/>
    <col min="3094" max="3094" width="13.109375" style="1227" customWidth="1"/>
    <col min="3095" max="3095" width="14.44140625" style="1227" customWidth="1"/>
    <col min="3096" max="3328" width="11.44140625" style="1227"/>
    <col min="3329" max="3329" width="32.44140625" style="1227" customWidth="1"/>
    <col min="3330" max="3338" width="12.44140625" style="1227" customWidth="1"/>
    <col min="3339" max="3339" width="15.44140625" style="1227" customWidth="1"/>
    <col min="3340" max="3340" width="12.44140625" style="1227" bestFit="1" customWidth="1"/>
    <col min="3341" max="3341" width="12.109375" style="1227" customWidth="1"/>
    <col min="3342" max="3343" width="11.44140625" style="1227"/>
    <col min="3344" max="3344" width="14.44140625" style="1227" customWidth="1"/>
    <col min="3345" max="3345" width="22" style="1227" customWidth="1"/>
    <col min="3346" max="3347" width="15.44140625" style="1227" customWidth="1"/>
    <col min="3348" max="3348" width="14" style="1227" customWidth="1"/>
    <col min="3349" max="3349" width="14.109375" style="1227" customWidth="1"/>
    <col min="3350" max="3350" width="13.109375" style="1227" customWidth="1"/>
    <col min="3351" max="3351" width="14.44140625" style="1227" customWidth="1"/>
    <col min="3352" max="3584" width="11.44140625" style="1227"/>
    <col min="3585" max="3585" width="32.44140625" style="1227" customWidth="1"/>
    <col min="3586" max="3594" width="12.44140625" style="1227" customWidth="1"/>
    <col min="3595" max="3595" width="15.44140625" style="1227" customWidth="1"/>
    <col min="3596" max="3596" width="12.44140625" style="1227" bestFit="1" customWidth="1"/>
    <col min="3597" max="3597" width="12.109375" style="1227" customWidth="1"/>
    <col min="3598" max="3599" width="11.44140625" style="1227"/>
    <col min="3600" max="3600" width="14.44140625" style="1227" customWidth="1"/>
    <col min="3601" max="3601" width="22" style="1227" customWidth="1"/>
    <col min="3602" max="3603" width="15.44140625" style="1227" customWidth="1"/>
    <col min="3604" max="3604" width="14" style="1227" customWidth="1"/>
    <col min="3605" max="3605" width="14.109375" style="1227" customWidth="1"/>
    <col min="3606" max="3606" width="13.109375" style="1227" customWidth="1"/>
    <col min="3607" max="3607" width="14.44140625" style="1227" customWidth="1"/>
    <col min="3608" max="3840" width="11.44140625" style="1227"/>
    <col min="3841" max="3841" width="32.44140625" style="1227" customWidth="1"/>
    <col min="3842" max="3850" width="12.44140625" style="1227" customWidth="1"/>
    <col min="3851" max="3851" width="15.44140625" style="1227" customWidth="1"/>
    <col min="3852" max="3852" width="12.44140625" style="1227" bestFit="1" customWidth="1"/>
    <col min="3853" max="3853" width="12.109375" style="1227" customWidth="1"/>
    <col min="3854" max="3855" width="11.44140625" style="1227"/>
    <col min="3856" max="3856" width="14.44140625" style="1227" customWidth="1"/>
    <col min="3857" max="3857" width="22" style="1227" customWidth="1"/>
    <col min="3858" max="3859" width="15.44140625" style="1227" customWidth="1"/>
    <col min="3860" max="3860" width="14" style="1227" customWidth="1"/>
    <col min="3861" max="3861" width="14.109375" style="1227" customWidth="1"/>
    <col min="3862" max="3862" width="13.109375" style="1227" customWidth="1"/>
    <col min="3863" max="3863" width="14.44140625" style="1227" customWidth="1"/>
    <col min="3864" max="4096" width="11.44140625" style="1227"/>
    <col min="4097" max="4097" width="32.44140625" style="1227" customWidth="1"/>
    <col min="4098" max="4106" width="12.44140625" style="1227" customWidth="1"/>
    <col min="4107" max="4107" width="15.44140625" style="1227" customWidth="1"/>
    <col min="4108" max="4108" width="12.44140625" style="1227" bestFit="1" customWidth="1"/>
    <col min="4109" max="4109" width="12.109375" style="1227" customWidth="1"/>
    <col min="4110" max="4111" width="11.44140625" style="1227"/>
    <col min="4112" max="4112" width="14.44140625" style="1227" customWidth="1"/>
    <col min="4113" max="4113" width="22" style="1227" customWidth="1"/>
    <col min="4114" max="4115" width="15.44140625" style="1227" customWidth="1"/>
    <col min="4116" max="4116" width="14" style="1227" customWidth="1"/>
    <col min="4117" max="4117" width="14.109375" style="1227" customWidth="1"/>
    <col min="4118" max="4118" width="13.109375" style="1227" customWidth="1"/>
    <col min="4119" max="4119" width="14.44140625" style="1227" customWidth="1"/>
    <col min="4120" max="4352" width="11.44140625" style="1227"/>
    <col min="4353" max="4353" width="32.44140625" style="1227" customWidth="1"/>
    <col min="4354" max="4362" width="12.44140625" style="1227" customWidth="1"/>
    <col min="4363" max="4363" width="15.44140625" style="1227" customWidth="1"/>
    <col min="4364" max="4364" width="12.44140625" style="1227" bestFit="1" customWidth="1"/>
    <col min="4365" max="4365" width="12.109375" style="1227" customWidth="1"/>
    <col min="4366" max="4367" width="11.44140625" style="1227"/>
    <col min="4368" max="4368" width="14.44140625" style="1227" customWidth="1"/>
    <col min="4369" max="4369" width="22" style="1227" customWidth="1"/>
    <col min="4370" max="4371" width="15.44140625" style="1227" customWidth="1"/>
    <col min="4372" max="4372" width="14" style="1227" customWidth="1"/>
    <col min="4373" max="4373" width="14.109375" style="1227" customWidth="1"/>
    <col min="4374" max="4374" width="13.109375" style="1227" customWidth="1"/>
    <col min="4375" max="4375" width="14.44140625" style="1227" customWidth="1"/>
    <col min="4376" max="4608" width="11.44140625" style="1227"/>
    <col min="4609" max="4609" width="32.44140625" style="1227" customWidth="1"/>
    <col min="4610" max="4618" width="12.44140625" style="1227" customWidth="1"/>
    <col min="4619" max="4619" width="15.44140625" style="1227" customWidth="1"/>
    <col min="4620" max="4620" width="12.44140625" style="1227" bestFit="1" customWidth="1"/>
    <col min="4621" max="4621" width="12.109375" style="1227" customWidth="1"/>
    <col min="4622" max="4623" width="11.44140625" style="1227"/>
    <col min="4624" max="4624" width="14.44140625" style="1227" customWidth="1"/>
    <col min="4625" max="4625" width="22" style="1227" customWidth="1"/>
    <col min="4626" max="4627" width="15.44140625" style="1227" customWidth="1"/>
    <col min="4628" max="4628" width="14" style="1227" customWidth="1"/>
    <col min="4629" max="4629" width="14.109375" style="1227" customWidth="1"/>
    <col min="4630" max="4630" width="13.109375" style="1227" customWidth="1"/>
    <col min="4631" max="4631" width="14.44140625" style="1227" customWidth="1"/>
    <col min="4632" max="4864" width="11.44140625" style="1227"/>
    <col min="4865" max="4865" width="32.44140625" style="1227" customWidth="1"/>
    <col min="4866" max="4874" width="12.44140625" style="1227" customWidth="1"/>
    <col min="4875" max="4875" width="15.44140625" style="1227" customWidth="1"/>
    <col min="4876" max="4876" width="12.44140625" style="1227" bestFit="1" customWidth="1"/>
    <col min="4877" max="4877" width="12.109375" style="1227" customWidth="1"/>
    <col min="4878" max="4879" width="11.44140625" style="1227"/>
    <col min="4880" max="4880" width="14.44140625" style="1227" customWidth="1"/>
    <col min="4881" max="4881" width="22" style="1227" customWidth="1"/>
    <col min="4882" max="4883" width="15.44140625" style="1227" customWidth="1"/>
    <col min="4884" max="4884" width="14" style="1227" customWidth="1"/>
    <col min="4885" max="4885" width="14.109375" style="1227" customWidth="1"/>
    <col min="4886" max="4886" width="13.109375" style="1227" customWidth="1"/>
    <col min="4887" max="4887" width="14.44140625" style="1227" customWidth="1"/>
    <col min="4888" max="5120" width="11.44140625" style="1227"/>
    <col min="5121" max="5121" width="32.44140625" style="1227" customWidth="1"/>
    <col min="5122" max="5130" width="12.44140625" style="1227" customWidth="1"/>
    <col min="5131" max="5131" width="15.44140625" style="1227" customWidth="1"/>
    <col min="5132" max="5132" width="12.44140625" style="1227" bestFit="1" customWidth="1"/>
    <col min="5133" max="5133" width="12.109375" style="1227" customWidth="1"/>
    <col min="5134" max="5135" width="11.44140625" style="1227"/>
    <col min="5136" max="5136" width="14.44140625" style="1227" customWidth="1"/>
    <col min="5137" max="5137" width="22" style="1227" customWidth="1"/>
    <col min="5138" max="5139" width="15.44140625" style="1227" customWidth="1"/>
    <col min="5140" max="5140" width="14" style="1227" customWidth="1"/>
    <col min="5141" max="5141" width="14.109375" style="1227" customWidth="1"/>
    <col min="5142" max="5142" width="13.109375" style="1227" customWidth="1"/>
    <col min="5143" max="5143" width="14.44140625" style="1227" customWidth="1"/>
    <col min="5144" max="5376" width="11.44140625" style="1227"/>
    <col min="5377" max="5377" width="32.44140625" style="1227" customWidth="1"/>
    <col min="5378" max="5386" width="12.44140625" style="1227" customWidth="1"/>
    <col min="5387" max="5387" width="15.44140625" style="1227" customWidth="1"/>
    <col min="5388" max="5388" width="12.44140625" style="1227" bestFit="1" customWidth="1"/>
    <col min="5389" max="5389" width="12.109375" style="1227" customWidth="1"/>
    <col min="5390" max="5391" width="11.44140625" style="1227"/>
    <col min="5392" max="5392" width="14.44140625" style="1227" customWidth="1"/>
    <col min="5393" max="5393" width="22" style="1227" customWidth="1"/>
    <col min="5394" max="5395" width="15.44140625" style="1227" customWidth="1"/>
    <col min="5396" max="5396" width="14" style="1227" customWidth="1"/>
    <col min="5397" max="5397" width="14.109375" style="1227" customWidth="1"/>
    <col min="5398" max="5398" width="13.109375" style="1227" customWidth="1"/>
    <col min="5399" max="5399" width="14.44140625" style="1227" customWidth="1"/>
    <col min="5400" max="5632" width="11.44140625" style="1227"/>
    <col min="5633" max="5633" width="32.44140625" style="1227" customWidth="1"/>
    <col min="5634" max="5642" width="12.44140625" style="1227" customWidth="1"/>
    <col min="5643" max="5643" width="15.44140625" style="1227" customWidth="1"/>
    <col min="5644" max="5644" width="12.44140625" style="1227" bestFit="1" customWidth="1"/>
    <col min="5645" max="5645" width="12.109375" style="1227" customWidth="1"/>
    <col min="5646" max="5647" width="11.44140625" style="1227"/>
    <col min="5648" max="5648" width="14.44140625" style="1227" customWidth="1"/>
    <col min="5649" max="5649" width="22" style="1227" customWidth="1"/>
    <col min="5650" max="5651" width="15.44140625" style="1227" customWidth="1"/>
    <col min="5652" max="5652" width="14" style="1227" customWidth="1"/>
    <col min="5653" max="5653" width="14.109375" style="1227" customWidth="1"/>
    <col min="5654" max="5654" width="13.109375" style="1227" customWidth="1"/>
    <col min="5655" max="5655" width="14.44140625" style="1227" customWidth="1"/>
    <col min="5656" max="5888" width="11.44140625" style="1227"/>
    <col min="5889" max="5889" width="32.44140625" style="1227" customWidth="1"/>
    <col min="5890" max="5898" width="12.44140625" style="1227" customWidth="1"/>
    <col min="5899" max="5899" width="15.44140625" style="1227" customWidth="1"/>
    <col min="5900" max="5900" width="12.44140625" style="1227" bestFit="1" customWidth="1"/>
    <col min="5901" max="5901" width="12.109375" style="1227" customWidth="1"/>
    <col min="5902" max="5903" width="11.44140625" style="1227"/>
    <col min="5904" max="5904" width="14.44140625" style="1227" customWidth="1"/>
    <col min="5905" max="5905" width="22" style="1227" customWidth="1"/>
    <col min="5906" max="5907" width="15.44140625" style="1227" customWidth="1"/>
    <col min="5908" max="5908" width="14" style="1227" customWidth="1"/>
    <col min="5909" max="5909" width="14.109375" style="1227" customWidth="1"/>
    <col min="5910" max="5910" width="13.109375" style="1227" customWidth="1"/>
    <col min="5911" max="5911" width="14.44140625" style="1227" customWidth="1"/>
    <col min="5912" max="6144" width="11.44140625" style="1227"/>
    <col min="6145" max="6145" width="32.44140625" style="1227" customWidth="1"/>
    <col min="6146" max="6154" width="12.44140625" style="1227" customWidth="1"/>
    <col min="6155" max="6155" width="15.44140625" style="1227" customWidth="1"/>
    <col min="6156" max="6156" width="12.44140625" style="1227" bestFit="1" customWidth="1"/>
    <col min="6157" max="6157" width="12.109375" style="1227" customWidth="1"/>
    <col min="6158" max="6159" width="11.44140625" style="1227"/>
    <col min="6160" max="6160" width="14.44140625" style="1227" customWidth="1"/>
    <col min="6161" max="6161" width="22" style="1227" customWidth="1"/>
    <col min="6162" max="6163" width="15.44140625" style="1227" customWidth="1"/>
    <col min="6164" max="6164" width="14" style="1227" customWidth="1"/>
    <col min="6165" max="6165" width="14.109375" style="1227" customWidth="1"/>
    <col min="6166" max="6166" width="13.109375" style="1227" customWidth="1"/>
    <col min="6167" max="6167" width="14.44140625" style="1227" customWidth="1"/>
    <col min="6168" max="6400" width="11.44140625" style="1227"/>
    <col min="6401" max="6401" width="32.44140625" style="1227" customWidth="1"/>
    <col min="6402" max="6410" width="12.44140625" style="1227" customWidth="1"/>
    <col min="6411" max="6411" width="15.44140625" style="1227" customWidth="1"/>
    <col min="6412" max="6412" width="12.44140625" style="1227" bestFit="1" customWidth="1"/>
    <col min="6413" max="6413" width="12.109375" style="1227" customWidth="1"/>
    <col min="6414" max="6415" width="11.44140625" style="1227"/>
    <col min="6416" max="6416" width="14.44140625" style="1227" customWidth="1"/>
    <col min="6417" max="6417" width="22" style="1227" customWidth="1"/>
    <col min="6418" max="6419" width="15.44140625" style="1227" customWidth="1"/>
    <col min="6420" max="6420" width="14" style="1227" customWidth="1"/>
    <col min="6421" max="6421" width="14.109375" style="1227" customWidth="1"/>
    <col min="6422" max="6422" width="13.109375" style="1227" customWidth="1"/>
    <col min="6423" max="6423" width="14.44140625" style="1227" customWidth="1"/>
    <col min="6424" max="6656" width="11.44140625" style="1227"/>
    <col min="6657" max="6657" width="32.44140625" style="1227" customWidth="1"/>
    <col min="6658" max="6666" width="12.44140625" style="1227" customWidth="1"/>
    <col min="6667" max="6667" width="15.44140625" style="1227" customWidth="1"/>
    <col min="6668" max="6668" width="12.44140625" style="1227" bestFit="1" customWidth="1"/>
    <col min="6669" max="6669" width="12.109375" style="1227" customWidth="1"/>
    <col min="6670" max="6671" width="11.44140625" style="1227"/>
    <col min="6672" max="6672" width="14.44140625" style="1227" customWidth="1"/>
    <col min="6673" max="6673" width="22" style="1227" customWidth="1"/>
    <col min="6674" max="6675" width="15.44140625" style="1227" customWidth="1"/>
    <col min="6676" max="6676" width="14" style="1227" customWidth="1"/>
    <col min="6677" max="6677" width="14.109375" style="1227" customWidth="1"/>
    <col min="6678" max="6678" width="13.109375" style="1227" customWidth="1"/>
    <col min="6679" max="6679" width="14.44140625" style="1227" customWidth="1"/>
    <col min="6680" max="6912" width="11.44140625" style="1227"/>
    <col min="6913" max="6913" width="32.44140625" style="1227" customWidth="1"/>
    <col min="6914" max="6922" width="12.44140625" style="1227" customWidth="1"/>
    <col min="6923" max="6923" width="15.44140625" style="1227" customWidth="1"/>
    <col min="6924" max="6924" width="12.44140625" style="1227" bestFit="1" customWidth="1"/>
    <col min="6925" max="6925" width="12.109375" style="1227" customWidth="1"/>
    <col min="6926" max="6927" width="11.44140625" style="1227"/>
    <col min="6928" max="6928" width="14.44140625" style="1227" customWidth="1"/>
    <col min="6929" max="6929" width="22" style="1227" customWidth="1"/>
    <col min="6930" max="6931" width="15.44140625" style="1227" customWidth="1"/>
    <col min="6932" max="6932" width="14" style="1227" customWidth="1"/>
    <col min="6933" max="6933" width="14.109375" style="1227" customWidth="1"/>
    <col min="6934" max="6934" width="13.109375" style="1227" customWidth="1"/>
    <col min="6935" max="6935" width="14.44140625" style="1227" customWidth="1"/>
    <col min="6936" max="7168" width="11.44140625" style="1227"/>
    <col min="7169" max="7169" width="32.44140625" style="1227" customWidth="1"/>
    <col min="7170" max="7178" width="12.44140625" style="1227" customWidth="1"/>
    <col min="7179" max="7179" width="15.44140625" style="1227" customWidth="1"/>
    <col min="7180" max="7180" width="12.44140625" style="1227" bestFit="1" customWidth="1"/>
    <col min="7181" max="7181" width="12.109375" style="1227" customWidth="1"/>
    <col min="7182" max="7183" width="11.44140625" style="1227"/>
    <col min="7184" max="7184" width="14.44140625" style="1227" customWidth="1"/>
    <col min="7185" max="7185" width="22" style="1227" customWidth="1"/>
    <col min="7186" max="7187" width="15.44140625" style="1227" customWidth="1"/>
    <col min="7188" max="7188" width="14" style="1227" customWidth="1"/>
    <col min="7189" max="7189" width="14.109375" style="1227" customWidth="1"/>
    <col min="7190" max="7190" width="13.109375" style="1227" customWidth="1"/>
    <col min="7191" max="7191" width="14.44140625" style="1227" customWidth="1"/>
    <col min="7192" max="7424" width="11.44140625" style="1227"/>
    <col min="7425" max="7425" width="32.44140625" style="1227" customWidth="1"/>
    <col min="7426" max="7434" width="12.44140625" style="1227" customWidth="1"/>
    <col min="7435" max="7435" width="15.44140625" style="1227" customWidth="1"/>
    <col min="7436" max="7436" width="12.44140625" style="1227" bestFit="1" customWidth="1"/>
    <col min="7437" max="7437" width="12.109375" style="1227" customWidth="1"/>
    <col min="7438" max="7439" width="11.44140625" style="1227"/>
    <col min="7440" max="7440" width="14.44140625" style="1227" customWidth="1"/>
    <col min="7441" max="7441" width="22" style="1227" customWidth="1"/>
    <col min="7442" max="7443" width="15.44140625" style="1227" customWidth="1"/>
    <col min="7444" max="7444" width="14" style="1227" customWidth="1"/>
    <col min="7445" max="7445" width="14.109375" style="1227" customWidth="1"/>
    <col min="7446" max="7446" width="13.109375" style="1227" customWidth="1"/>
    <col min="7447" max="7447" width="14.44140625" style="1227" customWidth="1"/>
    <col min="7448" max="7680" width="11.44140625" style="1227"/>
    <col min="7681" max="7681" width="32.44140625" style="1227" customWidth="1"/>
    <col min="7682" max="7690" width="12.44140625" style="1227" customWidth="1"/>
    <col min="7691" max="7691" width="15.44140625" style="1227" customWidth="1"/>
    <col min="7692" max="7692" width="12.44140625" style="1227" bestFit="1" customWidth="1"/>
    <col min="7693" max="7693" width="12.109375" style="1227" customWidth="1"/>
    <col min="7694" max="7695" width="11.44140625" style="1227"/>
    <col min="7696" max="7696" width="14.44140625" style="1227" customWidth="1"/>
    <col min="7697" max="7697" width="22" style="1227" customWidth="1"/>
    <col min="7698" max="7699" width="15.44140625" style="1227" customWidth="1"/>
    <col min="7700" max="7700" width="14" style="1227" customWidth="1"/>
    <col min="7701" max="7701" width="14.109375" style="1227" customWidth="1"/>
    <col min="7702" max="7702" width="13.109375" style="1227" customWidth="1"/>
    <col min="7703" max="7703" width="14.44140625" style="1227" customWidth="1"/>
    <col min="7704" max="7936" width="11.44140625" style="1227"/>
    <col min="7937" max="7937" width="32.44140625" style="1227" customWidth="1"/>
    <col min="7938" max="7946" width="12.44140625" style="1227" customWidth="1"/>
    <col min="7947" max="7947" width="15.44140625" style="1227" customWidth="1"/>
    <col min="7948" max="7948" width="12.44140625" style="1227" bestFit="1" customWidth="1"/>
    <col min="7949" max="7949" width="12.109375" style="1227" customWidth="1"/>
    <col min="7950" max="7951" width="11.44140625" style="1227"/>
    <col min="7952" max="7952" width="14.44140625" style="1227" customWidth="1"/>
    <col min="7953" max="7953" width="22" style="1227" customWidth="1"/>
    <col min="7954" max="7955" width="15.44140625" style="1227" customWidth="1"/>
    <col min="7956" max="7956" width="14" style="1227" customWidth="1"/>
    <col min="7957" max="7957" width="14.109375" style="1227" customWidth="1"/>
    <col min="7958" max="7958" width="13.109375" style="1227" customWidth="1"/>
    <col min="7959" max="7959" width="14.44140625" style="1227" customWidth="1"/>
    <col min="7960" max="8192" width="11.44140625" style="1227"/>
    <col min="8193" max="8193" width="32.44140625" style="1227" customWidth="1"/>
    <col min="8194" max="8202" width="12.44140625" style="1227" customWidth="1"/>
    <col min="8203" max="8203" width="15.44140625" style="1227" customWidth="1"/>
    <col min="8204" max="8204" width="12.44140625" style="1227" bestFit="1" customWidth="1"/>
    <col min="8205" max="8205" width="12.109375" style="1227" customWidth="1"/>
    <col min="8206" max="8207" width="11.44140625" style="1227"/>
    <col min="8208" max="8208" width="14.44140625" style="1227" customWidth="1"/>
    <col min="8209" max="8209" width="22" style="1227" customWidth="1"/>
    <col min="8210" max="8211" width="15.44140625" style="1227" customWidth="1"/>
    <col min="8212" max="8212" width="14" style="1227" customWidth="1"/>
    <col min="8213" max="8213" width="14.109375" style="1227" customWidth="1"/>
    <col min="8214" max="8214" width="13.109375" style="1227" customWidth="1"/>
    <col min="8215" max="8215" width="14.44140625" style="1227" customWidth="1"/>
    <col min="8216" max="8448" width="11.44140625" style="1227"/>
    <col min="8449" max="8449" width="32.44140625" style="1227" customWidth="1"/>
    <col min="8450" max="8458" width="12.44140625" style="1227" customWidth="1"/>
    <col min="8459" max="8459" width="15.44140625" style="1227" customWidth="1"/>
    <col min="8460" max="8460" width="12.44140625" style="1227" bestFit="1" customWidth="1"/>
    <col min="8461" max="8461" width="12.109375" style="1227" customWidth="1"/>
    <col min="8462" max="8463" width="11.44140625" style="1227"/>
    <col min="8464" max="8464" width="14.44140625" style="1227" customWidth="1"/>
    <col min="8465" max="8465" width="22" style="1227" customWidth="1"/>
    <col min="8466" max="8467" width="15.44140625" style="1227" customWidth="1"/>
    <col min="8468" max="8468" width="14" style="1227" customWidth="1"/>
    <col min="8469" max="8469" width="14.109375" style="1227" customWidth="1"/>
    <col min="8470" max="8470" width="13.109375" style="1227" customWidth="1"/>
    <col min="8471" max="8471" width="14.44140625" style="1227" customWidth="1"/>
    <col min="8472" max="8704" width="11.44140625" style="1227"/>
    <col min="8705" max="8705" width="32.44140625" style="1227" customWidth="1"/>
    <col min="8706" max="8714" width="12.44140625" style="1227" customWidth="1"/>
    <col min="8715" max="8715" width="15.44140625" style="1227" customWidth="1"/>
    <col min="8716" max="8716" width="12.44140625" style="1227" bestFit="1" customWidth="1"/>
    <col min="8717" max="8717" width="12.109375" style="1227" customWidth="1"/>
    <col min="8718" max="8719" width="11.44140625" style="1227"/>
    <col min="8720" max="8720" width="14.44140625" style="1227" customWidth="1"/>
    <col min="8721" max="8721" width="22" style="1227" customWidth="1"/>
    <col min="8722" max="8723" width="15.44140625" style="1227" customWidth="1"/>
    <col min="8724" max="8724" width="14" style="1227" customWidth="1"/>
    <col min="8725" max="8725" width="14.109375" style="1227" customWidth="1"/>
    <col min="8726" max="8726" width="13.109375" style="1227" customWidth="1"/>
    <col min="8727" max="8727" width="14.44140625" style="1227" customWidth="1"/>
    <col min="8728" max="8960" width="11.44140625" style="1227"/>
    <col min="8961" max="8961" width="32.44140625" style="1227" customWidth="1"/>
    <col min="8962" max="8970" width="12.44140625" style="1227" customWidth="1"/>
    <col min="8971" max="8971" width="15.44140625" style="1227" customWidth="1"/>
    <col min="8972" max="8972" width="12.44140625" style="1227" bestFit="1" customWidth="1"/>
    <col min="8973" max="8973" width="12.109375" style="1227" customWidth="1"/>
    <col min="8974" max="8975" width="11.44140625" style="1227"/>
    <col min="8976" max="8976" width="14.44140625" style="1227" customWidth="1"/>
    <col min="8977" max="8977" width="22" style="1227" customWidth="1"/>
    <col min="8978" max="8979" width="15.44140625" style="1227" customWidth="1"/>
    <col min="8980" max="8980" width="14" style="1227" customWidth="1"/>
    <col min="8981" max="8981" width="14.109375" style="1227" customWidth="1"/>
    <col min="8982" max="8982" width="13.109375" style="1227" customWidth="1"/>
    <col min="8983" max="8983" width="14.44140625" style="1227" customWidth="1"/>
    <col min="8984" max="9216" width="11.44140625" style="1227"/>
    <col min="9217" max="9217" width="32.44140625" style="1227" customWidth="1"/>
    <col min="9218" max="9226" width="12.44140625" style="1227" customWidth="1"/>
    <col min="9227" max="9227" width="15.44140625" style="1227" customWidth="1"/>
    <col min="9228" max="9228" width="12.44140625" style="1227" bestFit="1" customWidth="1"/>
    <col min="9229" max="9229" width="12.109375" style="1227" customWidth="1"/>
    <col min="9230" max="9231" width="11.44140625" style="1227"/>
    <col min="9232" max="9232" width="14.44140625" style="1227" customWidth="1"/>
    <col min="9233" max="9233" width="22" style="1227" customWidth="1"/>
    <col min="9234" max="9235" width="15.44140625" style="1227" customWidth="1"/>
    <col min="9236" max="9236" width="14" style="1227" customWidth="1"/>
    <col min="9237" max="9237" width="14.109375" style="1227" customWidth="1"/>
    <col min="9238" max="9238" width="13.109375" style="1227" customWidth="1"/>
    <col min="9239" max="9239" width="14.44140625" style="1227" customWidth="1"/>
    <col min="9240" max="9472" width="11.44140625" style="1227"/>
    <col min="9473" max="9473" width="32.44140625" style="1227" customWidth="1"/>
    <col min="9474" max="9482" width="12.44140625" style="1227" customWidth="1"/>
    <col min="9483" max="9483" width="15.44140625" style="1227" customWidth="1"/>
    <col min="9484" max="9484" width="12.44140625" style="1227" bestFit="1" customWidth="1"/>
    <col min="9485" max="9485" width="12.109375" style="1227" customWidth="1"/>
    <col min="9486" max="9487" width="11.44140625" style="1227"/>
    <col min="9488" max="9488" width="14.44140625" style="1227" customWidth="1"/>
    <col min="9489" max="9489" width="22" style="1227" customWidth="1"/>
    <col min="9490" max="9491" width="15.44140625" style="1227" customWidth="1"/>
    <col min="9492" max="9492" width="14" style="1227" customWidth="1"/>
    <col min="9493" max="9493" width="14.109375" style="1227" customWidth="1"/>
    <col min="9494" max="9494" width="13.109375" style="1227" customWidth="1"/>
    <col min="9495" max="9495" width="14.44140625" style="1227" customWidth="1"/>
    <col min="9496" max="9728" width="11.44140625" style="1227"/>
    <col min="9729" max="9729" width="32.44140625" style="1227" customWidth="1"/>
    <col min="9730" max="9738" width="12.44140625" style="1227" customWidth="1"/>
    <col min="9739" max="9739" width="15.44140625" style="1227" customWidth="1"/>
    <col min="9740" max="9740" width="12.44140625" style="1227" bestFit="1" customWidth="1"/>
    <col min="9741" max="9741" width="12.109375" style="1227" customWidth="1"/>
    <col min="9742" max="9743" width="11.44140625" style="1227"/>
    <col min="9744" max="9744" width="14.44140625" style="1227" customWidth="1"/>
    <col min="9745" max="9745" width="22" style="1227" customWidth="1"/>
    <col min="9746" max="9747" width="15.44140625" style="1227" customWidth="1"/>
    <col min="9748" max="9748" width="14" style="1227" customWidth="1"/>
    <col min="9749" max="9749" width="14.109375" style="1227" customWidth="1"/>
    <col min="9750" max="9750" width="13.109375" style="1227" customWidth="1"/>
    <col min="9751" max="9751" width="14.44140625" style="1227" customWidth="1"/>
    <col min="9752" max="9984" width="11.44140625" style="1227"/>
    <col min="9985" max="9985" width="32.44140625" style="1227" customWidth="1"/>
    <col min="9986" max="9994" width="12.44140625" style="1227" customWidth="1"/>
    <col min="9995" max="9995" width="15.44140625" style="1227" customWidth="1"/>
    <col min="9996" max="9996" width="12.44140625" style="1227" bestFit="1" customWidth="1"/>
    <col min="9997" max="9997" width="12.109375" style="1227" customWidth="1"/>
    <col min="9998" max="9999" width="11.44140625" style="1227"/>
    <col min="10000" max="10000" width="14.44140625" style="1227" customWidth="1"/>
    <col min="10001" max="10001" width="22" style="1227" customWidth="1"/>
    <col min="10002" max="10003" width="15.44140625" style="1227" customWidth="1"/>
    <col min="10004" max="10004" width="14" style="1227" customWidth="1"/>
    <col min="10005" max="10005" width="14.109375" style="1227" customWidth="1"/>
    <col min="10006" max="10006" width="13.109375" style="1227" customWidth="1"/>
    <col min="10007" max="10007" width="14.44140625" style="1227" customWidth="1"/>
    <col min="10008" max="10240" width="11.44140625" style="1227"/>
    <col min="10241" max="10241" width="32.44140625" style="1227" customWidth="1"/>
    <col min="10242" max="10250" width="12.44140625" style="1227" customWidth="1"/>
    <col min="10251" max="10251" width="15.44140625" style="1227" customWidth="1"/>
    <col min="10252" max="10252" width="12.44140625" style="1227" bestFit="1" customWidth="1"/>
    <col min="10253" max="10253" width="12.109375" style="1227" customWidth="1"/>
    <col min="10254" max="10255" width="11.44140625" style="1227"/>
    <col min="10256" max="10256" width="14.44140625" style="1227" customWidth="1"/>
    <col min="10257" max="10257" width="22" style="1227" customWidth="1"/>
    <col min="10258" max="10259" width="15.44140625" style="1227" customWidth="1"/>
    <col min="10260" max="10260" width="14" style="1227" customWidth="1"/>
    <col min="10261" max="10261" width="14.109375" style="1227" customWidth="1"/>
    <col min="10262" max="10262" width="13.109375" style="1227" customWidth="1"/>
    <col min="10263" max="10263" width="14.44140625" style="1227" customWidth="1"/>
    <col min="10264" max="10496" width="11.44140625" style="1227"/>
    <col min="10497" max="10497" width="32.44140625" style="1227" customWidth="1"/>
    <col min="10498" max="10506" width="12.44140625" style="1227" customWidth="1"/>
    <col min="10507" max="10507" width="15.44140625" style="1227" customWidth="1"/>
    <col min="10508" max="10508" width="12.44140625" style="1227" bestFit="1" customWidth="1"/>
    <col min="10509" max="10509" width="12.109375" style="1227" customWidth="1"/>
    <col min="10510" max="10511" width="11.44140625" style="1227"/>
    <col min="10512" max="10512" width="14.44140625" style="1227" customWidth="1"/>
    <col min="10513" max="10513" width="22" style="1227" customWidth="1"/>
    <col min="10514" max="10515" width="15.44140625" style="1227" customWidth="1"/>
    <col min="10516" max="10516" width="14" style="1227" customWidth="1"/>
    <col min="10517" max="10517" width="14.109375" style="1227" customWidth="1"/>
    <col min="10518" max="10518" width="13.109375" style="1227" customWidth="1"/>
    <col min="10519" max="10519" width="14.44140625" style="1227" customWidth="1"/>
    <col min="10520" max="10752" width="11.44140625" style="1227"/>
    <col min="10753" max="10753" width="32.44140625" style="1227" customWidth="1"/>
    <col min="10754" max="10762" width="12.44140625" style="1227" customWidth="1"/>
    <col min="10763" max="10763" width="15.44140625" style="1227" customWidth="1"/>
    <col min="10764" max="10764" width="12.44140625" style="1227" bestFit="1" customWidth="1"/>
    <col min="10765" max="10765" width="12.109375" style="1227" customWidth="1"/>
    <col min="10766" max="10767" width="11.44140625" style="1227"/>
    <col min="10768" max="10768" width="14.44140625" style="1227" customWidth="1"/>
    <col min="10769" max="10769" width="22" style="1227" customWidth="1"/>
    <col min="10770" max="10771" width="15.44140625" style="1227" customWidth="1"/>
    <col min="10772" max="10772" width="14" style="1227" customWidth="1"/>
    <col min="10773" max="10773" width="14.109375" style="1227" customWidth="1"/>
    <col min="10774" max="10774" width="13.109375" style="1227" customWidth="1"/>
    <col min="10775" max="10775" width="14.44140625" style="1227" customWidth="1"/>
    <col min="10776" max="11008" width="11.44140625" style="1227"/>
    <col min="11009" max="11009" width="32.44140625" style="1227" customWidth="1"/>
    <col min="11010" max="11018" width="12.44140625" style="1227" customWidth="1"/>
    <col min="11019" max="11019" width="15.44140625" style="1227" customWidth="1"/>
    <col min="11020" max="11020" width="12.44140625" style="1227" bestFit="1" customWidth="1"/>
    <col min="11021" max="11021" width="12.109375" style="1227" customWidth="1"/>
    <col min="11022" max="11023" width="11.44140625" style="1227"/>
    <col min="11024" max="11024" width="14.44140625" style="1227" customWidth="1"/>
    <col min="11025" max="11025" width="22" style="1227" customWidth="1"/>
    <col min="11026" max="11027" width="15.44140625" style="1227" customWidth="1"/>
    <col min="11028" max="11028" width="14" style="1227" customWidth="1"/>
    <col min="11029" max="11029" width="14.109375" style="1227" customWidth="1"/>
    <col min="11030" max="11030" width="13.109375" style="1227" customWidth="1"/>
    <col min="11031" max="11031" width="14.44140625" style="1227" customWidth="1"/>
    <col min="11032" max="11264" width="11.44140625" style="1227"/>
    <col min="11265" max="11265" width="32.44140625" style="1227" customWidth="1"/>
    <col min="11266" max="11274" width="12.44140625" style="1227" customWidth="1"/>
    <col min="11275" max="11275" width="15.44140625" style="1227" customWidth="1"/>
    <col min="11276" max="11276" width="12.44140625" style="1227" bestFit="1" customWidth="1"/>
    <col min="11277" max="11277" width="12.109375" style="1227" customWidth="1"/>
    <col min="11278" max="11279" width="11.44140625" style="1227"/>
    <col min="11280" max="11280" width="14.44140625" style="1227" customWidth="1"/>
    <col min="11281" max="11281" width="22" style="1227" customWidth="1"/>
    <col min="11282" max="11283" width="15.44140625" style="1227" customWidth="1"/>
    <col min="11284" max="11284" width="14" style="1227" customWidth="1"/>
    <col min="11285" max="11285" width="14.109375" style="1227" customWidth="1"/>
    <col min="11286" max="11286" width="13.109375" style="1227" customWidth="1"/>
    <col min="11287" max="11287" width="14.44140625" style="1227" customWidth="1"/>
    <col min="11288" max="11520" width="11.44140625" style="1227"/>
    <col min="11521" max="11521" width="32.44140625" style="1227" customWidth="1"/>
    <col min="11522" max="11530" width="12.44140625" style="1227" customWidth="1"/>
    <col min="11531" max="11531" width="15.44140625" style="1227" customWidth="1"/>
    <col min="11532" max="11532" width="12.44140625" style="1227" bestFit="1" customWidth="1"/>
    <col min="11533" max="11533" width="12.109375" style="1227" customWidth="1"/>
    <col min="11534" max="11535" width="11.44140625" style="1227"/>
    <col min="11536" max="11536" width="14.44140625" style="1227" customWidth="1"/>
    <col min="11537" max="11537" width="22" style="1227" customWidth="1"/>
    <col min="11538" max="11539" width="15.44140625" style="1227" customWidth="1"/>
    <col min="11540" max="11540" width="14" style="1227" customWidth="1"/>
    <col min="11541" max="11541" width="14.109375" style="1227" customWidth="1"/>
    <col min="11542" max="11542" width="13.109375" style="1227" customWidth="1"/>
    <col min="11543" max="11543" width="14.44140625" style="1227" customWidth="1"/>
    <col min="11544" max="11776" width="11.44140625" style="1227"/>
    <col min="11777" max="11777" width="32.44140625" style="1227" customWidth="1"/>
    <col min="11778" max="11786" width="12.44140625" style="1227" customWidth="1"/>
    <col min="11787" max="11787" width="15.44140625" style="1227" customWidth="1"/>
    <col min="11788" max="11788" width="12.44140625" style="1227" bestFit="1" customWidth="1"/>
    <col min="11789" max="11789" width="12.109375" style="1227" customWidth="1"/>
    <col min="11790" max="11791" width="11.44140625" style="1227"/>
    <col min="11792" max="11792" width="14.44140625" style="1227" customWidth="1"/>
    <col min="11793" max="11793" width="22" style="1227" customWidth="1"/>
    <col min="11794" max="11795" width="15.44140625" style="1227" customWidth="1"/>
    <col min="11796" max="11796" width="14" style="1227" customWidth="1"/>
    <col min="11797" max="11797" width="14.109375" style="1227" customWidth="1"/>
    <col min="11798" max="11798" width="13.109375" style="1227" customWidth="1"/>
    <col min="11799" max="11799" width="14.44140625" style="1227" customWidth="1"/>
    <col min="11800" max="12032" width="11.44140625" style="1227"/>
    <col min="12033" max="12033" width="32.44140625" style="1227" customWidth="1"/>
    <col min="12034" max="12042" width="12.44140625" style="1227" customWidth="1"/>
    <col min="12043" max="12043" width="15.44140625" style="1227" customWidth="1"/>
    <col min="12044" max="12044" width="12.44140625" style="1227" bestFit="1" customWidth="1"/>
    <col min="12045" max="12045" width="12.109375" style="1227" customWidth="1"/>
    <col min="12046" max="12047" width="11.44140625" style="1227"/>
    <col min="12048" max="12048" width="14.44140625" style="1227" customWidth="1"/>
    <col min="12049" max="12049" width="22" style="1227" customWidth="1"/>
    <col min="12050" max="12051" width="15.44140625" style="1227" customWidth="1"/>
    <col min="12052" max="12052" width="14" style="1227" customWidth="1"/>
    <col min="12053" max="12053" width="14.109375" style="1227" customWidth="1"/>
    <col min="12054" max="12054" width="13.109375" style="1227" customWidth="1"/>
    <col min="12055" max="12055" width="14.44140625" style="1227" customWidth="1"/>
    <col min="12056" max="12288" width="11.44140625" style="1227"/>
    <col min="12289" max="12289" width="32.44140625" style="1227" customWidth="1"/>
    <col min="12290" max="12298" width="12.44140625" style="1227" customWidth="1"/>
    <col min="12299" max="12299" width="15.44140625" style="1227" customWidth="1"/>
    <col min="12300" max="12300" width="12.44140625" style="1227" bestFit="1" customWidth="1"/>
    <col min="12301" max="12301" width="12.109375" style="1227" customWidth="1"/>
    <col min="12302" max="12303" width="11.44140625" style="1227"/>
    <col min="12304" max="12304" width="14.44140625" style="1227" customWidth="1"/>
    <col min="12305" max="12305" width="22" style="1227" customWidth="1"/>
    <col min="12306" max="12307" width="15.44140625" style="1227" customWidth="1"/>
    <col min="12308" max="12308" width="14" style="1227" customWidth="1"/>
    <col min="12309" max="12309" width="14.109375" style="1227" customWidth="1"/>
    <col min="12310" max="12310" width="13.109375" style="1227" customWidth="1"/>
    <col min="12311" max="12311" width="14.44140625" style="1227" customWidth="1"/>
    <col min="12312" max="12544" width="11.44140625" style="1227"/>
    <col min="12545" max="12545" width="32.44140625" style="1227" customWidth="1"/>
    <col min="12546" max="12554" width="12.44140625" style="1227" customWidth="1"/>
    <col min="12555" max="12555" width="15.44140625" style="1227" customWidth="1"/>
    <col min="12556" max="12556" width="12.44140625" style="1227" bestFit="1" customWidth="1"/>
    <col min="12557" max="12557" width="12.109375" style="1227" customWidth="1"/>
    <col min="12558" max="12559" width="11.44140625" style="1227"/>
    <col min="12560" max="12560" width="14.44140625" style="1227" customWidth="1"/>
    <col min="12561" max="12561" width="22" style="1227" customWidth="1"/>
    <col min="12562" max="12563" width="15.44140625" style="1227" customWidth="1"/>
    <col min="12564" max="12564" width="14" style="1227" customWidth="1"/>
    <col min="12565" max="12565" width="14.109375" style="1227" customWidth="1"/>
    <col min="12566" max="12566" width="13.109375" style="1227" customWidth="1"/>
    <col min="12567" max="12567" width="14.44140625" style="1227" customWidth="1"/>
    <col min="12568" max="12800" width="11.44140625" style="1227"/>
    <col min="12801" max="12801" width="32.44140625" style="1227" customWidth="1"/>
    <col min="12802" max="12810" width="12.44140625" style="1227" customWidth="1"/>
    <col min="12811" max="12811" width="15.44140625" style="1227" customWidth="1"/>
    <col min="12812" max="12812" width="12.44140625" style="1227" bestFit="1" customWidth="1"/>
    <col min="12813" max="12813" width="12.109375" style="1227" customWidth="1"/>
    <col min="12814" max="12815" width="11.44140625" style="1227"/>
    <col min="12816" max="12816" width="14.44140625" style="1227" customWidth="1"/>
    <col min="12817" max="12817" width="22" style="1227" customWidth="1"/>
    <col min="12818" max="12819" width="15.44140625" style="1227" customWidth="1"/>
    <col min="12820" max="12820" width="14" style="1227" customWidth="1"/>
    <col min="12821" max="12821" width="14.109375" style="1227" customWidth="1"/>
    <col min="12822" max="12822" width="13.109375" style="1227" customWidth="1"/>
    <col min="12823" max="12823" width="14.44140625" style="1227" customWidth="1"/>
    <col min="12824" max="13056" width="11.44140625" style="1227"/>
    <col min="13057" max="13057" width="32.44140625" style="1227" customWidth="1"/>
    <col min="13058" max="13066" width="12.44140625" style="1227" customWidth="1"/>
    <col min="13067" max="13067" width="15.44140625" style="1227" customWidth="1"/>
    <col min="13068" max="13068" width="12.44140625" style="1227" bestFit="1" customWidth="1"/>
    <col min="13069" max="13069" width="12.109375" style="1227" customWidth="1"/>
    <col min="13070" max="13071" width="11.44140625" style="1227"/>
    <col min="13072" max="13072" width="14.44140625" style="1227" customWidth="1"/>
    <col min="13073" max="13073" width="22" style="1227" customWidth="1"/>
    <col min="13074" max="13075" width="15.44140625" style="1227" customWidth="1"/>
    <col min="13076" max="13076" width="14" style="1227" customWidth="1"/>
    <col min="13077" max="13077" width="14.109375" style="1227" customWidth="1"/>
    <col min="13078" max="13078" width="13.109375" style="1227" customWidth="1"/>
    <col min="13079" max="13079" width="14.44140625" style="1227" customWidth="1"/>
    <col min="13080" max="13312" width="11.44140625" style="1227"/>
    <col min="13313" max="13313" width="32.44140625" style="1227" customWidth="1"/>
    <col min="13314" max="13322" width="12.44140625" style="1227" customWidth="1"/>
    <col min="13323" max="13323" width="15.44140625" style="1227" customWidth="1"/>
    <col min="13324" max="13324" width="12.44140625" style="1227" bestFit="1" customWidth="1"/>
    <col min="13325" max="13325" width="12.109375" style="1227" customWidth="1"/>
    <col min="13326" max="13327" width="11.44140625" style="1227"/>
    <col min="13328" max="13328" width="14.44140625" style="1227" customWidth="1"/>
    <col min="13329" max="13329" width="22" style="1227" customWidth="1"/>
    <col min="13330" max="13331" width="15.44140625" style="1227" customWidth="1"/>
    <col min="13332" max="13332" width="14" style="1227" customWidth="1"/>
    <col min="13333" max="13333" width="14.109375" style="1227" customWidth="1"/>
    <col min="13334" max="13334" width="13.109375" style="1227" customWidth="1"/>
    <col min="13335" max="13335" width="14.44140625" style="1227" customWidth="1"/>
    <col min="13336" max="13568" width="11.44140625" style="1227"/>
    <col min="13569" max="13569" width="32.44140625" style="1227" customWidth="1"/>
    <col min="13570" max="13578" width="12.44140625" style="1227" customWidth="1"/>
    <col min="13579" max="13579" width="15.44140625" style="1227" customWidth="1"/>
    <col min="13580" max="13580" width="12.44140625" style="1227" bestFit="1" customWidth="1"/>
    <col min="13581" max="13581" width="12.109375" style="1227" customWidth="1"/>
    <col min="13582" max="13583" width="11.44140625" style="1227"/>
    <col min="13584" max="13584" width="14.44140625" style="1227" customWidth="1"/>
    <col min="13585" max="13585" width="22" style="1227" customWidth="1"/>
    <col min="13586" max="13587" width="15.44140625" style="1227" customWidth="1"/>
    <col min="13588" max="13588" width="14" style="1227" customWidth="1"/>
    <col min="13589" max="13589" width="14.109375" style="1227" customWidth="1"/>
    <col min="13590" max="13590" width="13.109375" style="1227" customWidth="1"/>
    <col min="13591" max="13591" width="14.44140625" style="1227" customWidth="1"/>
    <col min="13592" max="13824" width="11.44140625" style="1227"/>
    <col min="13825" max="13825" width="32.44140625" style="1227" customWidth="1"/>
    <col min="13826" max="13834" width="12.44140625" style="1227" customWidth="1"/>
    <col min="13835" max="13835" width="15.44140625" style="1227" customWidth="1"/>
    <col min="13836" max="13836" width="12.44140625" style="1227" bestFit="1" customWidth="1"/>
    <col min="13837" max="13837" width="12.109375" style="1227" customWidth="1"/>
    <col min="13838" max="13839" width="11.44140625" style="1227"/>
    <col min="13840" max="13840" width="14.44140625" style="1227" customWidth="1"/>
    <col min="13841" max="13841" width="22" style="1227" customWidth="1"/>
    <col min="13842" max="13843" width="15.44140625" style="1227" customWidth="1"/>
    <col min="13844" max="13844" width="14" style="1227" customWidth="1"/>
    <col min="13845" max="13845" width="14.109375" style="1227" customWidth="1"/>
    <col min="13846" max="13846" width="13.109375" style="1227" customWidth="1"/>
    <col min="13847" max="13847" width="14.44140625" style="1227" customWidth="1"/>
    <col min="13848" max="14080" width="11.44140625" style="1227"/>
    <col min="14081" max="14081" width="32.44140625" style="1227" customWidth="1"/>
    <col min="14082" max="14090" width="12.44140625" style="1227" customWidth="1"/>
    <col min="14091" max="14091" width="15.44140625" style="1227" customWidth="1"/>
    <col min="14092" max="14092" width="12.44140625" style="1227" bestFit="1" customWidth="1"/>
    <col min="14093" max="14093" width="12.109375" style="1227" customWidth="1"/>
    <col min="14094" max="14095" width="11.44140625" style="1227"/>
    <col min="14096" max="14096" width="14.44140625" style="1227" customWidth="1"/>
    <col min="14097" max="14097" width="22" style="1227" customWidth="1"/>
    <col min="14098" max="14099" width="15.44140625" style="1227" customWidth="1"/>
    <col min="14100" max="14100" width="14" style="1227" customWidth="1"/>
    <col min="14101" max="14101" width="14.109375" style="1227" customWidth="1"/>
    <col min="14102" max="14102" width="13.109375" style="1227" customWidth="1"/>
    <col min="14103" max="14103" width="14.44140625" style="1227" customWidth="1"/>
    <col min="14104" max="14336" width="11.44140625" style="1227"/>
    <col min="14337" max="14337" width="32.44140625" style="1227" customWidth="1"/>
    <col min="14338" max="14346" width="12.44140625" style="1227" customWidth="1"/>
    <col min="14347" max="14347" width="15.44140625" style="1227" customWidth="1"/>
    <col min="14348" max="14348" width="12.44140625" style="1227" bestFit="1" customWidth="1"/>
    <col min="14349" max="14349" width="12.109375" style="1227" customWidth="1"/>
    <col min="14350" max="14351" width="11.44140625" style="1227"/>
    <col min="14352" max="14352" width="14.44140625" style="1227" customWidth="1"/>
    <col min="14353" max="14353" width="22" style="1227" customWidth="1"/>
    <col min="14354" max="14355" width="15.44140625" style="1227" customWidth="1"/>
    <col min="14356" max="14356" width="14" style="1227" customWidth="1"/>
    <col min="14357" max="14357" width="14.109375" style="1227" customWidth="1"/>
    <col min="14358" max="14358" width="13.109375" style="1227" customWidth="1"/>
    <col min="14359" max="14359" width="14.44140625" style="1227" customWidth="1"/>
    <col min="14360" max="14592" width="11.44140625" style="1227"/>
    <col min="14593" max="14593" width="32.44140625" style="1227" customWidth="1"/>
    <col min="14594" max="14602" width="12.44140625" style="1227" customWidth="1"/>
    <col min="14603" max="14603" width="15.44140625" style="1227" customWidth="1"/>
    <col min="14604" max="14604" width="12.44140625" style="1227" bestFit="1" customWidth="1"/>
    <col min="14605" max="14605" width="12.109375" style="1227" customWidth="1"/>
    <col min="14606" max="14607" width="11.44140625" style="1227"/>
    <col min="14608" max="14608" width="14.44140625" style="1227" customWidth="1"/>
    <col min="14609" max="14609" width="22" style="1227" customWidth="1"/>
    <col min="14610" max="14611" width="15.44140625" style="1227" customWidth="1"/>
    <col min="14612" max="14612" width="14" style="1227" customWidth="1"/>
    <col min="14613" max="14613" width="14.109375" style="1227" customWidth="1"/>
    <col min="14614" max="14614" width="13.109375" style="1227" customWidth="1"/>
    <col min="14615" max="14615" width="14.44140625" style="1227" customWidth="1"/>
    <col min="14616" max="14848" width="11.44140625" style="1227"/>
    <col min="14849" max="14849" width="32.44140625" style="1227" customWidth="1"/>
    <col min="14850" max="14858" width="12.44140625" style="1227" customWidth="1"/>
    <col min="14859" max="14859" width="15.44140625" style="1227" customWidth="1"/>
    <col min="14860" max="14860" width="12.44140625" style="1227" bestFit="1" customWidth="1"/>
    <col min="14861" max="14861" width="12.109375" style="1227" customWidth="1"/>
    <col min="14862" max="14863" width="11.44140625" style="1227"/>
    <col min="14864" max="14864" width="14.44140625" style="1227" customWidth="1"/>
    <col min="14865" max="14865" width="22" style="1227" customWidth="1"/>
    <col min="14866" max="14867" width="15.44140625" style="1227" customWidth="1"/>
    <col min="14868" max="14868" width="14" style="1227" customWidth="1"/>
    <col min="14869" max="14869" width="14.109375" style="1227" customWidth="1"/>
    <col min="14870" max="14870" width="13.109375" style="1227" customWidth="1"/>
    <col min="14871" max="14871" width="14.44140625" style="1227" customWidth="1"/>
    <col min="14872" max="15104" width="11.44140625" style="1227"/>
    <col min="15105" max="15105" width="32.44140625" style="1227" customWidth="1"/>
    <col min="15106" max="15114" width="12.44140625" style="1227" customWidth="1"/>
    <col min="15115" max="15115" width="15.44140625" style="1227" customWidth="1"/>
    <col min="15116" max="15116" width="12.44140625" style="1227" bestFit="1" customWidth="1"/>
    <col min="15117" max="15117" width="12.109375" style="1227" customWidth="1"/>
    <col min="15118" max="15119" width="11.44140625" style="1227"/>
    <col min="15120" max="15120" width="14.44140625" style="1227" customWidth="1"/>
    <col min="15121" max="15121" width="22" style="1227" customWidth="1"/>
    <col min="15122" max="15123" width="15.44140625" style="1227" customWidth="1"/>
    <col min="15124" max="15124" width="14" style="1227" customWidth="1"/>
    <col min="15125" max="15125" width="14.109375" style="1227" customWidth="1"/>
    <col min="15126" max="15126" width="13.109375" style="1227" customWidth="1"/>
    <col min="15127" max="15127" width="14.44140625" style="1227" customWidth="1"/>
    <col min="15128" max="15360" width="11.44140625" style="1227"/>
    <col min="15361" max="15361" width="32.44140625" style="1227" customWidth="1"/>
    <col min="15362" max="15370" width="12.44140625" style="1227" customWidth="1"/>
    <col min="15371" max="15371" width="15.44140625" style="1227" customWidth="1"/>
    <col min="15372" max="15372" width="12.44140625" style="1227" bestFit="1" customWidth="1"/>
    <col min="15373" max="15373" width="12.109375" style="1227" customWidth="1"/>
    <col min="15374" max="15375" width="11.44140625" style="1227"/>
    <col min="15376" max="15376" width="14.44140625" style="1227" customWidth="1"/>
    <col min="15377" max="15377" width="22" style="1227" customWidth="1"/>
    <col min="15378" max="15379" width="15.44140625" style="1227" customWidth="1"/>
    <col min="15380" max="15380" width="14" style="1227" customWidth="1"/>
    <col min="15381" max="15381" width="14.109375" style="1227" customWidth="1"/>
    <col min="15382" max="15382" width="13.109375" style="1227" customWidth="1"/>
    <col min="15383" max="15383" width="14.44140625" style="1227" customWidth="1"/>
    <col min="15384" max="15616" width="11.44140625" style="1227"/>
    <col min="15617" max="15617" width="32.44140625" style="1227" customWidth="1"/>
    <col min="15618" max="15626" width="12.44140625" style="1227" customWidth="1"/>
    <col min="15627" max="15627" width="15.44140625" style="1227" customWidth="1"/>
    <col min="15628" max="15628" width="12.44140625" style="1227" bestFit="1" customWidth="1"/>
    <col min="15629" max="15629" width="12.109375" style="1227" customWidth="1"/>
    <col min="15630" max="15631" width="11.44140625" style="1227"/>
    <col min="15632" max="15632" width="14.44140625" style="1227" customWidth="1"/>
    <col min="15633" max="15633" width="22" style="1227" customWidth="1"/>
    <col min="15634" max="15635" width="15.44140625" style="1227" customWidth="1"/>
    <col min="15636" max="15636" width="14" style="1227" customWidth="1"/>
    <col min="15637" max="15637" width="14.109375" style="1227" customWidth="1"/>
    <col min="15638" max="15638" width="13.109375" style="1227" customWidth="1"/>
    <col min="15639" max="15639" width="14.44140625" style="1227" customWidth="1"/>
    <col min="15640" max="15872" width="11.44140625" style="1227"/>
    <col min="15873" max="15873" width="32.44140625" style="1227" customWidth="1"/>
    <col min="15874" max="15882" width="12.44140625" style="1227" customWidth="1"/>
    <col min="15883" max="15883" width="15.44140625" style="1227" customWidth="1"/>
    <col min="15884" max="15884" width="12.44140625" style="1227" bestFit="1" customWidth="1"/>
    <col min="15885" max="15885" width="12.109375" style="1227" customWidth="1"/>
    <col min="15886" max="15887" width="11.44140625" style="1227"/>
    <col min="15888" max="15888" width="14.44140625" style="1227" customWidth="1"/>
    <col min="15889" max="15889" width="22" style="1227" customWidth="1"/>
    <col min="15890" max="15891" width="15.44140625" style="1227" customWidth="1"/>
    <col min="15892" max="15892" width="14" style="1227" customWidth="1"/>
    <col min="15893" max="15893" width="14.109375" style="1227" customWidth="1"/>
    <col min="15894" max="15894" width="13.109375" style="1227" customWidth="1"/>
    <col min="15895" max="15895" width="14.44140625" style="1227" customWidth="1"/>
    <col min="15896" max="16128" width="11.44140625" style="1227"/>
    <col min="16129" max="16129" width="32.44140625" style="1227" customWidth="1"/>
    <col min="16130" max="16138" width="12.44140625" style="1227" customWidth="1"/>
    <col min="16139" max="16139" width="15.44140625" style="1227" customWidth="1"/>
    <col min="16140" max="16140" width="12.44140625" style="1227" bestFit="1" customWidth="1"/>
    <col min="16141" max="16141" width="12.109375" style="1227" customWidth="1"/>
    <col min="16142" max="16143" width="11.44140625" style="1227"/>
    <col min="16144" max="16144" width="14.44140625" style="1227" customWidth="1"/>
    <col min="16145" max="16145" width="22" style="1227" customWidth="1"/>
    <col min="16146" max="16147" width="15.44140625" style="1227" customWidth="1"/>
    <col min="16148" max="16148" width="14" style="1227" customWidth="1"/>
    <col min="16149" max="16149" width="14.109375" style="1227" customWidth="1"/>
    <col min="16150" max="16150" width="13.109375" style="1227" customWidth="1"/>
    <col min="16151" max="16151" width="14.44140625" style="1227" customWidth="1"/>
    <col min="16152" max="16384" width="11.44140625" style="1227"/>
  </cols>
  <sheetData>
    <row r="1" spans="1:23" ht="18" customHeight="1">
      <c r="A1" s="1561" t="s">
        <v>1257</v>
      </c>
      <c r="B1" s="1335"/>
      <c r="C1" s="1335"/>
      <c r="D1" s="1335"/>
      <c r="E1" s="1335"/>
      <c r="F1" s="1335"/>
      <c r="G1" s="1335"/>
      <c r="H1" s="1335"/>
      <c r="I1" s="1336"/>
    </row>
    <row r="2" spans="1:23" s="1235" customFormat="1" ht="28.2">
      <c r="A2" s="1228" t="s">
        <v>1161</v>
      </c>
      <c r="B2" s="1228"/>
      <c r="C2" s="1228"/>
      <c r="D2" s="1228"/>
      <c r="E2" s="1228"/>
      <c r="F2" s="1228"/>
      <c r="G2" s="1228"/>
      <c r="H2" s="1228"/>
      <c r="I2" s="1228"/>
      <c r="J2" s="1228"/>
      <c r="K2" s="1228"/>
      <c r="L2" s="1337"/>
      <c r="M2" s="1337"/>
      <c r="N2" s="1337"/>
      <c r="O2" s="1337"/>
      <c r="P2" s="1337"/>
      <c r="Q2" s="1337"/>
      <c r="R2" s="1337"/>
      <c r="S2" s="1337"/>
      <c r="T2" s="1337"/>
      <c r="U2" s="1337"/>
      <c r="V2" s="1337"/>
      <c r="W2" s="1337"/>
    </row>
    <row r="3" spans="1:23" s="1340" customFormat="1" ht="17.399999999999999">
      <c r="A3" s="1230">
        <v>45777</v>
      </c>
      <c r="B3" s="1230"/>
      <c r="C3" s="1230"/>
      <c r="D3" s="1230"/>
      <c r="E3" s="1230"/>
      <c r="F3" s="1230"/>
      <c r="G3" s="1230"/>
      <c r="H3" s="1230"/>
      <c r="I3" s="1230"/>
      <c r="J3" s="1230"/>
      <c r="K3" s="1230"/>
      <c r="L3" s="1338"/>
      <c r="M3" s="1339"/>
      <c r="N3" s="1339"/>
      <c r="O3" s="1339"/>
      <c r="P3" s="1339"/>
      <c r="Q3" s="1339"/>
      <c r="R3" s="1339"/>
      <c r="S3" s="1339"/>
      <c r="T3" s="1339"/>
      <c r="U3" s="1339"/>
      <c r="V3" s="1339"/>
      <c r="W3" s="1339"/>
    </row>
    <row r="4" spans="1:23" s="1342" customFormat="1" ht="19.5" customHeight="1">
      <c r="A4" s="1341" t="s">
        <v>1162</v>
      </c>
      <c r="B4" s="1341"/>
      <c r="C4" s="1341"/>
      <c r="D4" s="1341"/>
      <c r="E4" s="1341"/>
      <c r="F4" s="1341"/>
      <c r="G4" s="1341"/>
      <c r="H4" s="1341"/>
      <c r="I4" s="1341"/>
      <c r="J4" s="1341"/>
      <c r="K4" s="1341"/>
    </row>
    <row r="5" spans="1:23" s="1342" customFormat="1" ht="19.5" customHeight="1" thickBot="1">
      <c r="A5" s="1343"/>
      <c r="B5" s="1343"/>
      <c r="C5" s="1343"/>
      <c r="D5" s="1343"/>
      <c r="E5" s="1343"/>
      <c r="F5" s="1343"/>
      <c r="G5" s="1343"/>
      <c r="H5" s="1343"/>
      <c r="I5" s="1343"/>
      <c r="J5" s="1343"/>
      <c r="K5" s="1343"/>
    </row>
    <row r="6" spans="1:23" ht="39.75" customHeight="1">
      <c r="A6" s="1240" t="s">
        <v>2</v>
      </c>
      <c r="B6" s="1344" t="s">
        <v>1163</v>
      </c>
      <c r="C6" s="1344"/>
      <c r="D6" s="1344"/>
      <c r="E6" s="1344"/>
      <c r="F6" s="1344"/>
      <c r="G6" s="1345" t="s">
        <v>1164</v>
      </c>
      <c r="H6" s="1345" t="s">
        <v>1165</v>
      </c>
      <c r="I6" s="1345" t="s">
        <v>1166</v>
      </c>
      <c r="J6" s="1345" t="s">
        <v>1167</v>
      </c>
      <c r="K6" s="1240" t="s">
        <v>1168</v>
      </c>
    </row>
    <row r="7" spans="1:23" ht="57.75" customHeight="1">
      <c r="A7" s="1252"/>
      <c r="B7" s="1249" t="s">
        <v>1169</v>
      </c>
      <c r="C7" s="1249" t="s">
        <v>1170</v>
      </c>
      <c r="D7" s="1249" t="s">
        <v>1171</v>
      </c>
      <c r="E7" s="1249" t="s">
        <v>1172</v>
      </c>
      <c r="F7" s="1346" t="s">
        <v>193</v>
      </c>
      <c r="G7" s="1347"/>
      <c r="H7" s="1347"/>
      <c r="I7" s="1347"/>
      <c r="J7" s="1347"/>
      <c r="K7" s="1252"/>
    </row>
    <row r="8" spans="1:23" ht="11.25" customHeight="1">
      <c r="A8" s="1348"/>
      <c r="B8" s="1349"/>
      <c r="C8" s="1349"/>
      <c r="D8" s="1349"/>
      <c r="E8" s="1349"/>
      <c r="F8" s="1349"/>
      <c r="G8" s="1349"/>
      <c r="H8" s="1349"/>
      <c r="I8" s="1349"/>
      <c r="J8" s="1349"/>
      <c r="K8" s="1349"/>
      <c r="L8" s="1350"/>
      <c r="M8" s="1351"/>
      <c r="N8" s="1351"/>
    </row>
    <row r="9" spans="1:23" ht="20.100000000000001" customHeight="1">
      <c r="A9" s="1352" t="s">
        <v>30</v>
      </c>
      <c r="B9" s="1353">
        <v>0.57040071267349202</v>
      </c>
      <c r="C9" s="1353">
        <v>0</v>
      </c>
      <c r="D9" s="1353">
        <v>36.689807220098487</v>
      </c>
      <c r="E9" s="1353">
        <v>1.722377250373561</v>
      </c>
      <c r="F9" s="1353">
        <v>38.982585183145538</v>
      </c>
      <c r="G9" s="1353">
        <v>4.6009807028337679</v>
      </c>
      <c r="H9" s="1353">
        <v>4.0718949293799236</v>
      </c>
      <c r="I9" s="1353">
        <v>20.310146821750489</v>
      </c>
      <c r="J9" s="1353">
        <v>32.034392360327182</v>
      </c>
      <c r="K9" s="1354">
        <v>78030750.157000005</v>
      </c>
      <c r="L9" s="1350"/>
      <c r="M9" s="1351"/>
      <c r="N9" s="1351"/>
    </row>
    <row r="10" spans="1:23" ht="20.100000000000001" customHeight="1">
      <c r="A10" s="1352" t="s">
        <v>31</v>
      </c>
      <c r="B10" s="1353">
        <v>0.9741040834792688</v>
      </c>
      <c r="C10" s="1353">
        <v>2.8377773601237961E-2</v>
      </c>
      <c r="D10" s="1353">
        <v>8.2020583249391077</v>
      </c>
      <c r="E10" s="1353">
        <v>1.8957342582370167</v>
      </c>
      <c r="F10" s="1353">
        <v>11.100274497012178</v>
      </c>
      <c r="G10" s="1353">
        <v>4.1540271519139429</v>
      </c>
      <c r="H10" s="1353">
        <v>0.7479940698240034</v>
      </c>
      <c r="I10" s="1353">
        <v>0.34804697984234967</v>
      </c>
      <c r="J10" s="1353">
        <v>83.649657244651976</v>
      </c>
      <c r="K10" s="1354">
        <v>1761942.311</v>
      </c>
      <c r="L10" s="1350"/>
      <c r="M10" s="1351"/>
      <c r="N10" s="1351"/>
    </row>
    <row r="11" spans="1:23" ht="20.100000000000001" customHeight="1">
      <c r="A11" s="1352" t="s">
        <v>32</v>
      </c>
      <c r="B11" s="1353">
        <v>0.26116703185399298</v>
      </c>
      <c r="C11" s="1353">
        <v>0.63699395217585086</v>
      </c>
      <c r="D11" s="1353">
        <v>30.732881059780787</v>
      </c>
      <c r="E11" s="1353">
        <v>1.9980514795606492</v>
      </c>
      <c r="F11" s="1353">
        <v>33.629093525030434</v>
      </c>
      <c r="G11" s="1353">
        <v>2.5833018174606948</v>
      </c>
      <c r="H11" s="1353">
        <v>4.4951669756050476</v>
      </c>
      <c r="I11" s="1353">
        <v>9.98247655782599</v>
      </c>
      <c r="J11" s="1353">
        <v>49.309961121589104</v>
      </c>
      <c r="K11" s="1354">
        <v>120543309.301</v>
      </c>
      <c r="L11" s="1350"/>
      <c r="M11" s="1351"/>
      <c r="N11" s="1351"/>
    </row>
    <row r="12" spans="1:23" ht="20.100000000000001" customHeight="1">
      <c r="A12" s="1352" t="s">
        <v>33</v>
      </c>
      <c r="B12" s="1353">
        <v>1.0515764966024328</v>
      </c>
      <c r="C12" s="1353">
        <v>0.20281734411642943</v>
      </c>
      <c r="D12" s="1353">
        <v>15.440476005108932</v>
      </c>
      <c r="E12" s="1353">
        <v>1.5598808527269239</v>
      </c>
      <c r="F12" s="1353">
        <v>18.254750711046878</v>
      </c>
      <c r="G12" s="1353">
        <v>1.50050348047211</v>
      </c>
      <c r="H12" s="1353">
        <v>0.55795316107722337</v>
      </c>
      <c r="I12" s="1353">
        <v>0.30149949041648444</v>
      </c>
      <c r="J12" s="1353">
        <v>79.385293132002985</v>
      </c>
      <c r="K12" s="1354">
        <v>8005022.4850000003</v>
      </c>
      <c r="L12" s="1350"/>
      <c r="M12" s="1351"/>
      <c r="N12" s="1351"/>
    </row>
    <row r="13" spans="1:23" ht="20.100000000000001" customHeight="1">
      <c r="A13" s="1352" t="s">
        <v>34</v>
      </c>
      <c r="B13" s="1353">
        <v>1.5455312200734099</v>
      </c>
      <c r="C13" s="1353">
        <v>5.2254843218894488E-2</v>
      </c>
      <c r="D13" s="1353">
        <v>33.445645521992091</v>
      </c>
      <c r="E13" s="1353">
        <v>1.1189419605124344</v>
      </c>
      <c r="F13" s="1353">
        <v>36.162373559638297</v>
      </c>
      <c r="G13" s="1353">
        <v>4.2215208511949362E-2</v>
      </c>
      <c r="H13" s="1353">
        <v>3.0289193810012276</v>
      </c>
      <c r="I13" s="1353">
        <v>33.193258125946635</v>
      </c>
      <c r="J13" s="1353">
        <v>27.573233711060425</v>
      </c>
      <c r="K13" s="1354">
        <v>14449330.502</v>
      </c>
      <c r="L13" s="1350"/>
      <c r="M13" s="1351"/>
      <c r="N13" s="1351"/>
    </row>
    <row r="14" spans="1:23" ht="20.100000000000001" customHeight="1">
      <c r="A14" s="1352" t="s">
        <v>116</v>
      </c>
      <c r="B14" s="1353">
        <v>0.4900879291969456</v>
      </c>
      <c r="C14" s="1353">
        <v>0</v>
      </c>
      <c r="D14" s="1353">
        <v>35.202066422914299</v>
      </c>
      <c r="E14" s="1353">
        <v>3.8178405376624336</v>
      </c>
      <c r="F14" s="1353">
        <v>39.50999489178016</v>
      </c>
      <c r="G14" s="1353">
        <v>1.5650139746444809</v>
      </c>
      <c r="H14" s="1353">
        <v>4.9646718602472086</v>
      </c>
      <c r="I14" s="1353">
        <v>15.233109498777644</v>
      </c>
      <c r="J14" s="1353">
        <v>38.727209770537556</v>
      </c>
      <c r="K14" s="1354">
        <v>49838581.292999998</v>
      </c>
      <c r="L14" s="1350"/>
      <c r="M14" s="1351"/>
      <c r="N14" s="1351"/>
    </row>
    <row r="15" spans="1:23" ht="20.100000000000001" customHeight="1">
      <c r="A15" s="1352" t="s">
        <v>36</v>
      </c>
      <c r="B15" s="1353">
        <v>0</v>
      </c>
      <c r="C15" s="1353">
        <v>0</v>
      </c>
      <c r="D15" s="1353">
        <v>0</v>
      </c>
      <c r="E15" s="1353">
        <v>0</v>
      </c>
      <c r="F15" s="1353">
        <v>0</v>
      </c>
      <c r="G15" s="1353">
        <v>40.569820458020402</v>
      </c>
      <c r="H15" s="1353">
        <v>0</v>
      </c>
      <c r="I15" s="1353">
        <v>3.4897094436689486</v>
      </c>
      <c r="J15" s="1353">
        <v>55.940470098310655</v>
      </c>
      <c r="K15" s="1354">
        <v>1615126.672</v>
      </c>
      <c r="L15" s="1350"/>
      <c r="M15" s="1351"/>
      <c r="N15" s="1351"/>
    </row>
    <row r="16" spans="1:23" ht="20.100000000000001" customHeight="1">
      <c r="A16" s="1352" t="s">
        <v>37</v>
      </c>
      <c r="B16" s="1353">
        <v>0.25504230714006287</v>
      </c>
      <c r="C16" s="1353">
        <v>2.5984571515883323E-4</v>
      </c>
      <c r="D16" s="1353">
        <v>23.942567406293453</v>
      </c>
      <c r="E16" s="1353">
        <v>1.289997105339115</v>
      </c>
      <c r="F16" s="1353">
        <v>25.487866666521917</v>
      </c>
      <c r="G16" s="1353">
        <v>3.9289279034684035</v>
      </c>
      <c r="H16" s="1353">
        <v>2.3771406083983591</v>
      </c>
      <c r="I16" s="1353">
        <v>20.940468140418737</v>
      </c>
      <c r="J16" s="1353">
        <v>47.265596677124329</v>
      </c>
      <c r="K16" s="1354">
        <v>49161095.43</v>
      </c>
      <c r="L16" s="1350"/>
      <c r="M16" s="1351"/>
      <c r="N16" s="1351"/>
    </row>
    <row r="17" spans="1:14" ht="20.100000000000001" customHeight="1">
      <c r="A17" s="1352" t="s">
        <v>38</v>
      </c>
      <c r="B17" s="1353">
        <v>0</v>
      </c>
      <c r="C17" s="1353">
        <v>0</v>
      </c>
      <c r="D17" s="1353">
        <v>3.1047413058084525</v>
      </c>
      <c r="E17" s="1353">
        <v>1.653837427093761</v>
      </c>
      <c r="F17" s="1353">
        <v>4.7585787408755058</v>
      </c>
      <c r="G17" s="1353">
        <v>0</v>
      </c>
      <c r="H17" s="1353">
        <v>0</v>
      </c>
      <c r="I17" s="1353">
        <v>95.241421259124508</v>
      </c>
      <c r="J17" s="1353">
        <v>0</v>
      </c>
      <c r="K17" s="1354">
        <v>12541871.564999999</v>
      </c>
      <c r="L17" s="1350"/>
      <c r="M17" s="1351"/>
      <c r="N17" s="1351"/>
    </row>
    <row r="18" spans="1:14" ht="20.100000000000001" customHeight="1">
      <c r="A18" s="1352" t="s">
        <v>39</v>
      </c>
      <c r="B18" s="1353">
        <v>0.20871089127072703</v>
      </c>
      <c r="C18" s="1353">
        <v>0</v>
      </c>
      <c r="D18" s="1353">
        <v>15.653707429501621</v>
      </c>
      <c r="E18" s="1353">
        <v>0.18746760338430773</v>
      </c>
      <c r="F18" s="1353">
        <v>16.049885972776085</v>
      </c>
      <c r="G18" s="1353">
        <v>9.0439263979161924E-2</v>
      </c>
      <c r="H18" s="1353">
        <v>0.39654474482702662</v>
      </c>
      <c r="I18" s="1353">
        <v>10.731774538535319</v>
      </c>
      <c r="J18" s="1353">
        <v>72.731355431262983</v>
      </c>
      <c r="K18" s="1354">
        <v>4113581.6860000002</v>
      </c>
      <c r="L18" s="1350"/>
      <c r="M18" s="1351"/>
      <c r="N18" s="1351"/>
    </row>
    <row r="19" spans="1:14" ht="20.100000000000001" customHeight="1">
      <c r="A19" s="1352" t="s">
        <v>98</v>
      </c>
      <c r="B19" s="1353">
        <v>4.9490971105462635E-3</v>
      </c>
      <c r="C19" s="1353">
        <v>0</v>
      </c>
      <c r="D19" s="1353">
        <v>-4.9490971105462635E-3</v>
      </c>
      <c r="E19" s="1353">
        <v>0</v>
      </c>
      <c r="F19" s="1353">
        <v>0</v>
      </c>
      <c r="G19" s="1353">
        <v>0</v>
      </c>
      <c r="H19" s="1353">
        <v>0</v>
      </c>
      <c r="I19" s="1353">
        <v>0</v>
      </c>
      <c r="J19" s="1353">
        <v>100</v>
      </c>
      <c r="K19" s="1354">
        <v>3467137.463</v>
      </c>
      <c r="L19" s="1350"/>
      <c r="M19" s="1351"/>
      <c r="N19" s="1351"/>
    </row>
    <row r="20" spans="1:14" ht="20.100000000000001" customHeight="1">
      <c r="A20" s="1352" t="s">
        <v>118</v>
      </c>
      <c r="B20" s="1353">
        <v>0.86047271130961955</v>
      </c>
      <c r="C20" s="1353">
        <v>0</v>
      </c>
      <c r="D20" s="1353">
        <v>25.752832268370344</v>
      </c>
      <c r="E20" s="1353">
        <v>0.92724174922800673</v>
      </c>
      <c r="F20" s="1353">
        <v>27.54054674777322</v>
      </c>
      <c r="G20" s="1353">
        <v>6.2105866770581128</v>
      </c>
      <c r="H20" s="1353">
        <v>6.7585914681920531</v>
      </c>
      <c r="I20" s="1353">
        <v>12.832113946969647</v>
      </c>
      <c r="J20" s="1353">
        <v>46.658161103411217</v>
      </c>
      <c r="K20" s="1354">
        <v>5300751.8310000002</v>
      </c>
    </row>
    <row r="21" spans="1:14" ht="20.100000000000001" customHeight="1">
      <c r="A21" s="1352" t="s">
        <v>42</v>
      </c>
      <c r="B21" s="1353">
        <v>2.9660119457510965E-3</v>
      </c>
      <c r="C21" s="1353">
        <v>0</v>
      </c>
      <c r="D21" s="1353">
        <v>0</v>
      </c>
      <c r="E21" s="1353">
        <v>0</v>
      </c>
      <c r="F21" s="1353">
        <v>2.9660119457510965E-3</v>
      </c>
      <c r="G21" s="1353">
        <v>0</v>
      </c>
      <c r="H21" s="1353">
        <v>0</v>
      </c>
      <c r="I21" s="1353">
        <v>0</v>
      </c>
      <c r="J21" s="1353">
        <v>99.997033915334697</v>
      </c>
      <c r="K21" s="1354">
        <v>1375146.1810000001</v>
      </c>
    </row>
    <row r="22" spans="1:14" ht="20.100000000000001" customHeight="1">
      <c r="A22" s="1352" t="s">
        <v>1091</v>
      </c>
      <c r="B22" s="1353">
        <v>1.358086054642306E-2</v>
      </c>
      <c r="C22" s="1353">
        <v>0</v>
      </c>
      <c r="D22" s="1353">
        <v>8.873672300806934</v>
      </c>
      <c r="E22" s="1353">
        <v>1.1150080553519439</v>
      </c>
      <c r="F22" s="1353">
        <v>10.002261330849363</v>
      </c>
      <c r="G22" s="1353">
        <v>1.8451026994536566</v>
      </c>
      <c r="H22" s="1353">
        <v>0</v>
      </c>
      <c r="I22" s="1353">
        <v>0</v>
      </c>
      <c r="J22" s="1353">
        <v>88.152635741408844</v>
      </c>
      <c r="K22" s="1354">
        <v>876085.86800000002</v>
      </c>
    </row>
    <row r="23" spans="1:14" ht="20.100000000000001" customHeight="1">
      <c r="A23" s="1352" t="s">
        <v>44</v>
      </c>
      <c r="B23" s="1353">
        <v>3.5660665163607934</v>
      </c>
      <c r="C23" s="1353">
        <v>1.3523935798036186</v>
      </c>
      <c r="D23" s="1353">
        <v>9.1961767899743592</v>
      </c>
      <c r="E23" s="1353">
        <v>1.1709805449259092</v>
      </c>
      <c r="F23" s="1353">
        <v>15.285617530122083</v>
      </c>
      <c r="G23" s="1353">
        <v>0.40674069304335364</v>
      </c>
      <c r="H23" s="1353">
        <v>5.0522768412482533</v>
      </c>
      <c r="I23" s="1353">
        <v>22.360850603623422</v>
      </c>
      <c r="J23" s="1353">
        <v>56.894514232905479</v>
      </c>
      <c r="K23" s="1354">
        <v>1009515.662</v>
      </c>
    </row>
    <row r="24" spans="1:14" ht="20.100000000000001" customHeight="1">
      <c r="A24" s="1352" t="s">
        <v>45</v>
      </c>
      <c r="B24" s="1353">
        <v>0</v>
      </c>
      <c r="C24" s="1353">
        <v>0</v>
      </c>
      <c r="D24" s="1353">
        <v>0</v>
      </c>
      <c r="E24" s="1353">
        <v>0</v>
      </c>
      <c r="F24" s="1353">
        <v>0</v>
      </c>
      <c r="G24" s="1353">
        <v>0</v>
      </c>
      <c r="H24" s="1353">
        <v>0</v>
      </c>
      <c r="I24" s="1353">
        <v>13.381730592308848</v>
      </c>
      <c r="J24" s="1353">
        <v>86.618269407691145</v>
      </c>
      <c r="K24" s="1354">
        <v>149457.5</v>
      </c>
    </row>
    <row r="25" spans="1:14" ht="20.100000000000001" customHeight="1">
      <c r="A25" s="1352" t="s">
        <v>46</v>
      </c>
      <c r="B25" s="1353">
        <v>0.74456995176545571</v>
      </c>
      <c r="C25" s="1353">
        <v>0</v>
      </c>
      <c r="D25" s="1353">
        <v>11.845153949203107</v>
      </c>
      <c r="E25" s="1353">
        <v>2.4588203752056694</v>
      </c>
      <c r="F25" s="1353">
        <v>15.048544395162317</v>
      </c>
      <c r="G25" s="1353">
        <v>0</v>
      </c>
      <c r="H25" s="1353">
        <v>0</v>
      </c>
      <c r="I25" s="1353">
        <v>29.052716524289274</v>
      </c>
      <c r="J25" s="1353">
        <v>55.898739021054368</v>
      </c>
      <c r="K25" s="1354">
        <v>1680840.594</v>
      </c>
    </row>
    <row r="26" spans="1:14" ht="20.100000000000001" customHeight="1">
      <c r="A26" s="1352" t="s">
        <v>519</v>
      </c>
      <c r="B26" s="1353">
        <v>0</v>
      </c>
      <c r="C26" s="1353">
        <v>0</v>
      </c>
      <c r="D26" s="1353">
        <v>0</v>
      </c>
      <c r="E26" s="1353">
        <v>0</v>
      </c>
      <c r="F26" s="1353">
        <v>0</v>
      </c>
      <c r="G26" s="1353">
        <v>1.2021317952499846</v>
      </c>
      <c r="H26" s="1353">
        <v>0</v>
      </c>
      <c r="I26" s="1353">
        <v>8.0436249403406013</v>
      </c>
      <c r="J26" s="1353">
        <v>90.754243264409411</v>
      </c>
      <c r="K26" s="1354">
        <v>4214243.7460000003</v>
      </c>
    </row>
    <row r="27" spans="1:14" ht="24.75" customHeight="1" thickBot="1">
      <c r="A27" s="1355" t="s">
        <v>48</v>
      </c>
      <c r="B27" s="1356">
        <v>0.43482247650713285</v>
      </c>
      <c r="C27" s="1356">
        <v>0.22503322219998145</v>
      </c>
      <c r="D27" s="1356">
        <v>29.031475170125503</v>
      </c>
      <c r="E27" s="1356">
        <v>1.9368708012839588</v>
      </c>
      <c r="F27" s="1356">
        <v>31.628201670675033</v>
      </c>
      <c r="G27" s="1356">
        <v>2.9805014099255804</v>
      </c>
      <c r="H27" s="1356">
        <v>3.6745981217223398</v>
      </c>
      <c r="I27" s="1356">
        <v>18.09114147332668</v>
      </c>
      <c r="J27" s="1356">
        <v>43.625557323791917</v>
      </c>
      <c r="K27" s="1357">
        <v>358133790.25599998</v>
      </c>
      <c r="L27" s="1358"/>
    </row>
    <row r="28" spans="1:14" ht="7.5" customHeight="1">
      <c r="A28" s="1359"/>
      <c r="B28" s="1359"/>
      <c r="C28" s="1359"/>
      <c r="D28" s="1359"/>
      <c r="E28" s="1359"/>
      <c r="F28" s="1359"/>
      <c r="G28" s="1359"/>
      <c r="H28" s="1359"/>
      <c r="I28" s="1359"/>
      <c r="J28" s="1359"/>
      <c r="K28" s="1359"/>
    </row>
    <row r="29" spans="1:14">
      <c r="A29" s="1360" t="s">
        <v>1173</v>
      </c>
      <c r="B29" s="1359"/>
      <c r="C29" s="1359"/>
      <c r="D29" s="1359"/>
      <c r="E29" s="1359"/>
      <c r="F29" s="1359"/>
      <c r="G29" s="1359"/>
      <c r="H29" s="1359"/>
      <c r="I29" s="1359"/>
      <c r="J29" s="1359"/>
      <c r="K29" s="1359"/>
    </row>
    <row r="30" spans="1:14">
      <c r="A30" s="34"/>
      <c r="B30" s="19"/>
      <c r="C30" s="19"/>
      <c r="D30" s="19"/>
      <c r="E30" s="19"/>
      <c r="F30" s="19"/>
      <c r="G30" s="19"/>
      <c r="H30" s="19"/>
      <c r="I30" s="19"/>
      <c r="J30" s="1359"/>
      <c r="K30" s="1359"/>
    </row>
    <row r="31" spans="1:14">
      <c r="A31" s="581"/>
      <c r="B31" s="944"/>
      <c r="C31" s="944"/>
      <c r="D31" s="933"/>
      <c r="E31" s="944"/>
      <c r="F31" s="944"/>
      <c r="G31" s="944"/>
      <c r="H31" s="933"/>
      <c r="I31" s="944"/>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050C0F83-8305-4624-BB42-DD4080682173}"/>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4692-E6D7-4DBE-ABD5-ADB6CD26D59F}">
  <dimension ref="A1:U76"/>
  <sheetViews>
    <sheetView showGridLines="0" zoomScaleNormal="100" workbookViewId="0"/>
  </sheetViews>
  <sheetFormatPr baseColWidth="10" defaultColWidth="11.44140625" defaultRowHeight="13.2"/>
  <cols>
    <col min="1" max="1" width="39.6640625" style="7" customWidth="1"/>
    <col min="2" max="6" width="8.44140625" style="7" customWidth="1"/>
    <col min="7" max="7" width="9.88671875" style="7" customWidth="1"/>
    <col min="8" max="10" width="8.44140625" style="7" customWidth="1"/>
    <col min="11" max="11" width="9.44140625" style="7" customWidth="1"/>
    <col min="12" max="19" width="7.44140625" style="7" customWidth="1"/>
    <col min="20" max="20" width="10.44140625" style="7" customWidth="1"/>
    <col min="21" max="256" width="11.44140625" style="7"/>
    <col min="257" max="257" width="39.6640625" style="7" customWidth="1"/>
    <col min="258" max="262" width="8.44140625" style="7" customWidth="1"/>
    <col min="263" max="263" width="9.88671875" style="7" customWidth="1"/>
    <col min="264" max="266" width="8.44140625" style="7" customWidth="1"/>
    <col min="267" max="267" width="9.44140625" style="7" customWidth="1"/>
    <col min="268" max="275" width="7.44140625" style="7" customWidth="1"/>
    <col min="276" max="276" width="10.44140625" style="7" customWidth="1"/>
    <col min="277" max="512" width="11.44140625" style="7"/>
    <col min="513" max="513" width="39.6640625" style="7" customWidth="1"/>
    <col min="514" max="518" width="8.44140625" style="7" customWidth="1"/>
    <col min="519" max="519" width="9.88671875" style="7" customWidth="1"/>
    <col min="520" max="522" width="8.44140625" style="7" customWidth="1"/>
    <col min="523" max="523" width="9.44140625" style="7" customWidth="1"/>
    <col min="524" max="531" width="7.44140625" style="7" customWidth="1"/>
    <col min="532" max="532" width="10.44140625" style="7" customWidth="1"/>
    <col min="533" max="768" width="11.44140625" style="7"/>
    <col min="769" max="769" width="39.6640625" style="7" customWidth="1"/>
    <col min="770" max="774" width="8.44140625" style="7" customWidth="1"/>
    <col min="775" max="775" width="9.88671875" style="7" customWidth="1"/>
    <col min="776" max="778" width="8.44140625" style="7" customWidth="1"/>
    <col min="779" max="779" width="9.44140625" style="7" customWidth="1"/>
    <col min="780" max="787" width="7.44140625" style="7" customWidth="1"/>
    <col min="788" max="788" width="10.44140625" style="7" customWidth="1"/>
    <col min="789" max="1024" width="11.44140625" style="7"/>
    <col min="1025" max="1025" width="39.6640625" style="7" customWidth="1"/>
    <col min="1026" max="1030" width="8.44140625" style="7" customWidth="1"/>
    <col min="1031" max="1031" width="9.88671875" style="7" customWidth="1"/>
    <col min="1032" max="1034" width="8.44140625" style="7" customWidth="1"/>
    <col min="1035" max="1035" width="9.44140625" style="7" customWidth="1"/>
    <col min="1036" max="1043" width="7.44140625" style="7" customWidth="1"/>
    <col min="1044" max="1044" width="10.44140625" style="7" customWidth="1"/>
    <col min="1045" max="1280" width="11.44140625" style="7"/>
    <col min="1281" max="1281" width="39.6640625" style="7" customWidth="1"/>
    <col min="1282" max="1286" width="8.44140625" style="7" customWidth="1"/>
    <col min="1287" max="1287" width="9.88671875" style="7" customWidth="1"/>
    <col min="1288" max="1290" width="8.44140625" style="7" customWidth="1"/>
    <col min="1291" max="1291" width="9.44140625" style="7" customWidth="1"/>
    <col min="1292" max="1299" width="7.44140625" style="7" customWidth="1"/>
    <col min="1300" max="1300" width="10.44140625" style="7" customWidth="1"/>
    <col min="1301" max="1536" width="11.44140625" style="7"/>
    <col min="1537" max="1537" width="39.6640625" style="7" customWidth="1"/>
    <col min="1538" max="1542" width="8.44140625" style="7" customWidth="1"/>
    <col min="1543" max="1543" width="9.88671875" style="7" customWidth="1"/>
    <col min="1544" max="1546" width="8.44140625" style="7" customWidth="1"/>
    <col min="1547" max="1547" width="9.44140625" style="7" customWidth="1"/>
    <col min="1548" max="1555" width="7.44140625" style="7" customWidth="1"/>
    <col min="1556" max="1556" width="10.44140625" style="7" customWidth="1"/>
    <col min="1557" max="1792" width="11.44140625" style="7"/>
    <col min="1793" max="1793" width="39.6640625" style="7" customWidth="1"/>
    <col min="1794" max="1798" width="8.44140625" style="7" customWidth="1"/>
    <col min="1799" max="1799" width="9.88671875" style="7" customWidth="1"/>
    <col min="1800" max="1802" width="8.44140625" style="7" customWidth="1"/>
    <col min="1803" max="1803" width="9.44140625" style="7" customWidth="1"/>
    <col min="1804" max="1811" width="7.44140625" style="7" customWidth="1"/>
    <col min="1812" max="1812" width="10.44140625" style="7" customWidth="1"/>
    <col min="1813" max="2048" width="11.44140625" style="7"/>
    <col min="2049" max="2049" width="39.6640625" style="7" customWidth="1"/>
    <col min="2050" max="2054" width="8.44140625" style="7" customWidth="1"/>
    <col min="2055" max="2055" width="9.88671875" style="7" customWidth="1"/>
    <col min="2056" max="2058" width="8.44140625" style="7" customWidth="1"/>
    <col min="2059" max="2059" width="9.44140625" style="7" customWidth="1"/>
    <col min="2060" max="2067" width="7.44140625" style="7" customWidth="1"/>
    <col min="2068" max="2068" width="10.44140625" style="7" customWidth="1"/>
    <col min="2069" max="2304" width="11.44140625" style="7"/>
    <col min="2305" max="2305" width="39.6640625" style="7" customWidth="1"/>
    <col min="2306" max="2310" width="8.44140625" style="7" customWidth="1"/>
    <col min="2311" max="2311" width="9.88671875" style="7" customWidth="1"/>
    <col min="2312" max="2314" width="8.44140625" style="7" customWidth="1"/>
    <col min="2315" max="2315" width="9.44140625" style="7" customWidth="1"/>
    <col min="2316" max="2323" width="7.44140625" style="7" customWidth="1"/>
    <col min="2324" max="2324" width="10.44140625" style="7" customWidth="1"/>
    <col min="2325" max="2560" width="11.44140625" style="7"/>
    <col min="2561" max="2561" width="39.6640625" style="7" customWidth="1"/>
    <col min="2562" max="2566" width="8.44140625" style="7" customWidth="1"/>
    <col min="2567" max="2567" width="9.88671875" style="7" customWidth="1"/>
    <col min="2568" max="2570" width="8.44140625" style="7" customWidth="1"/>
    <col min="2571" max="2571" width="9.44140625" style="7" customWidth="1"/>
    <col min="2572" max="2579" width="7.44140625" style="7" customWidth="1"/>
    <col min="2580" max="2580" width="10.44140625" style="7" customWidth="1"/>
    <col min="2581" max="2816" width="11.44140625" style="7"/>
    <col min="2817" max="2817" width="39.6640625" style="7" customWidth="1"/>
    <col min="2818" max="2822" width="8.44140625" style="7" customWidth="1"/>
    <col min="2823" max="2823" width="9.88671875" style="7" customWidth="1"/>
    <col min="2824" max="2826" width="8.44140625" style="7" customWidth="1"/>
    <col min="2827" max="2827" width="9.44140625" style="7" customWidth="1"/>
    <col min="2828" max="2835" width="7.44140625" style="7" customWidth="1"/>
    <col min="2836" max="2836" width="10.44140625" style="7" customWidth="1"/>
    <col min="2837" max="3072" width="11.44140625" style="7"/>
    <col min="3073" max="3073" width="39.6640625" style="7" customWidth="1"/>
    <col min="3074" max="3078" width="8.44140625" style="7" customWidth="1"/>
    <col min="3079" max="3079" width="9.88671875" style="7" customWidth="1"/>
    <col min="3080" max="3082" width="8.44140625" style="7" customWidth="1"/>
    <col min="3083" max="3083" width="9.44140625" style="7" customWidth="1"/>
    <col min="3084" max="3091" width="7.44140625" style="7" customWidth="1"/>
    <col min="3092" max="3092" width="10.44140625" style="7" customWidth="1"/>
    <col min="3093" max="3328" width="11.44140625" style="7"/>
    <col min="3329" max="3329" width="39.6640625" style="7" customWidth="1"/>
    <col min="3330" max="3334" width="8.44140625" style="7" customWidth="1"/>
    <col min="3335" max="3335" width="9.88671875" style="7" customWidth="1"/>
    <col min="3336" max="3338" width="8.44140625" style="7" customWidth="1"/>
    <col min="3339" max="3339" width="9.44140625" style="7" customWidth="1"/>
    <col min="3340" max="3347" width="7.44140625" style="7" customWidth="1"/>
    <col min="3348" max="3348" width="10.44140625" style="7" customWidth="1"/>
    <col min="3349" max="3584" width="11.44140625" style="7"/>
    <col min="3585" max="3585" width="39.6640625" style="7" customWidth="1"/>
    <col min="3586" max="3590" width="8.44140625" style="7" customWidth="1"/>
    <col min="3591" max="3591" width="9.88671875" style="7" customWidth="1"/>
    <col min="3592" max="3594" width="8.44140625" style="7" customWidth="1"/>
    <col min="3595" max="3595" width="9.44140625" style="7" customWidth="1"/>
    <col min="3596" max="3603" width="7.44140625" style="7" customWidth="1"/>
    <col min="3604" max="3604" width="10.44140625" style="7" customWidth="1"/>
    <col min="3605" max="3840" width="11.44140625" style="7"/>
    <col min="3841" max="3841" width="39.6640625" style="7" customWidth="1"/>
    <col min="3842" max="3846" width="8.44140625" style="7" customWidth="1"/>
    <col min="3847" max="3847" width="9.88671875" style="7" customWidth="1"/>
    <col min="3848" max="3850" width="8.44140625" style="7" customWidth="1"/>
    <col min="3851" max="3851" width="9.44140625" style="7" customWidth="1"/>
    <col min="3852" max="3859" width="7.44140625" style="7" customWidth="1"/>
    <col min="3860" max="3860" width="10.44140625" style="7" customWidth="1"/>
    <col min="3861" max="4096" width="11.44140625" style="7"/>
    <col min="4097" max="4097" width="39.6640625" style="7" customWidth="1"/>
    <col min="4098" max="4102" width="8.44140625" style="7" customWidth="1"/>
    <col min="4103" max="4103" width="9.88671875" style="7" customWidth="1"/>
    <col min="4104" max="4106" width="8.44140625" style="7" customWidth="1"/>
    <col min="4107" max="4107" width="9.44140625" style="7" customWidth="1"/>
    <col min="4108" max="4115" width="7.44140625" style="7" customWidth="1"/>
    <col min="4116" max="4116" width="10.44140625" style="7" customWidth="1"/>
    <col min="4117" max="4352" width="11.44140625" style="7"/>
    <col min="4353" max="4353" width="39.6640625" style="7" customWidth="1"/>
    <col min="4354" max="4358" width="8.44140625" style="7" customWidth="1"/>
    <col min="4359" max="4359" width="9.88671875" style="7" customWidth="1"/>
    <col min="4360" max="4362" width="8.44140625" style="7" customWidth="1"/>
    <col min="4363" max="4363" width="9.44140625" style="7" customWidth="1"/>
    <col min="4364" max="4371" width="7.44140625" style="7" customWidth="1"/>
    <col min="4372" max="4372" width="10.44140625" style="7" customWidth="1"/>
    <col min="4373" max="4608" width="11.44140625" style="7"/>
    <col min="4609" max="4609" width="39.6640625" style="7" customWidth="1"/>
    <col min="4610" max="4614" width="8.44140625" style="7" customWidth="1"/>
    <col min="4615" max="4615" width="9.88671875" style="7" customWidth="1"/>
    <col min="4616" max="4618" width="8.44140625" style="7" customWidth="1"/>
    <col min="4619" max="4619" width="9.44140625" style="7" customWidth="1"/>
    <col min="4620" max="4627" width="7.44140625" style="7" customWidth="1"/>
    <col min="4628" max="4628" width="10.44140625" style="7" customWidth="1"/>
    <col min="4629" max="4864" width="11.44140625" style="7"/>
    <col min="4865" max="4865" width="39.6640625" style="7" customWidth="1"/>
    <col min="4866" max="4870" width="8.44140625" style="7" customWidth="1"/>
    <col min="4871" max="4871" width="9.88671875" style="7" customWidth="1"/>
    <col min="4872" max="4874" width="8.44140625" style="7" customWidth="1"/>
    <col min="4875" max="4875" width="9.44140625" style="7" customWidth="1"/>
    <col min="4876" max="4883" width="7.44140625" style="7" customWidth="1"/>
    <col min="4884" max="4884" width="10.44140625" style="7" customWidth="1"/>
    <col min="4885" max="5120" width="11.44140625" style="7"/>
    <col min="5121" max="5121" width="39.6640625" style="7" customWidth="1"/>
    <col min="5122" max="5126" width="8.44140625" style="7" customWidth="1"/>
    <col min="5127" max="5127" width="9.88671875" style="7" customWidth="1"/>
    <col min="5128" max="5130" width="8.44140625" style="7" customWidth="1"/>
    <col min="5131" max="5131" width="9.44140625" style="7" customWidth="1"/>
    <col min="5132" max="5139" width="7.44140625" style="7" customWidth="1"/>
    <col min="5140" max="5140" width="10.44140625" style="7" customWidth="1"/>
    <col min="5141" max="5376" width="11.44140625" style="7"/>
    <col min="5377" max="5377" width="39.6640625" style="7" customWidth="1"/>
    <col min="5378" max="5382" width="8.44140625" style="7" customWidth="1"/>
    <col min="5383" max="5383" width="9.88671875" style="7" customWidth="1"/>
    <col min="5384" max="5386" width="8.44140625" style="7" customWidth="1"/>
    <col min="5387" max="5387" width="9.44140625" style="7" customWidth="1"/>
    <col min="5388" max="5395" width="7.44140625" style="7" customWidth="1"/>
    <col min="5396" max="5396" width="10.44140625" style="7" customWidth="1"/>
    <col min="5397" max="5632" width="11.44140625" style="7"/>
    <col min="5633" max="5633" width="39.6640625" style="7" customWidth="1"/>
    <col min="5634" max="5638" width="8.44140625" style="7" customWidth="1"/>
    <col min="5639" max="5639" width="9.88671875" style="7" customWidth="1"/>
    <col min="5640" max="5642" width="8.44140625" style="7" customWidth="1"/>
    <col min="5643" max="5643" width="9.44140625" style="7" customWidth="1"/>
    <col min="5644" max="5651" width="7.44140625" style="7" customWidth="1"/>
    <col min="5652" max="5652" width="10.44140625" style="7" customWidth="1"/>
    <col min="5653" max="5888" width="11.44140625" style="7"/>
    <col min="5889" max="5889" width="39.6640625" style="7" customWidth="1"/>
    <col min="5890" max="5894" width="8.44140625" style="7" customWidth="1"/>
    <col min="5895" max="5895" width="9.88671875" style="7" customWidth="1"/>
    <col min="5896" max="5898" width="8.44140625" style="7" customWidth="1"/>
    <col min="5899" max="5899" width="9.44140625" style="7" customWidth="1"/>
    <col min="5900" max="5907" width="7.44140625" style="7" customWidth="1"/>
    <col min="5908" max="5908" width="10.44140625" style="7" customWidth="1"/>
    <col min="5909" max="6144" width="11.44140625" style="7"/>
    <col min="6145" max="6145" width="39.6640625" style="7" customWidth="1"/>
    <col min="6146" max="6150" width="8.44140625" style="7" customWidth="1"/>
    <col min="6151" max="6151" width="9.88671875" style="7" customWidth="1"/>
    <col min="6152" max="6154" width="8.44140625" style="7" customWidth="1"/>
    <col min="6155" max="6155" width="9.44140625" style="7" customWidth="1"/>
    <col min="6156" max="6163" width="7.44140625" style="7" customWidth="1"/>
    <col min="6164" max="6164" width="10.44140625" style="7" customWidth="1"/>
    <col min="6165" max="6400" width="11.44140625" style="7"/>
    <col min="6401" max="6401" width="39.6640625" style="7" customWidth="1"/>
    <col min="6402" max="6406" width="8.44140625" style="7" customWidth="1"/>
    <col min="6407" max="6407" width="9.88671875" style="7" customWidth="1"/>
    <col min="6408" max="6410" width="8.44140625" style="7" customWidth="1"/>
    <col min="6411" max="6411" width="9.44140625" style="7" customWidth="1"/>
    <col min="6412" max="6419" width="7.44140625" style="7" customWidth="1"/>
    <col min="6420" max="6420" width="10.44140625" style="7" customWidth="1"/>
    <col min="6421" max="6656" width="11.44140625" style="7"/>
    <col min="6657" max="6657" width="39.6640625" style="7" customWidth="1"/>
    <col min="6658" max="6662" width="8.44140625" style="7" customWidth="1"/>
    <col min="6663" max="6663" width="9.88671875" style="7" customWidth="1"/>
    <col min="6664" max="6666" width="8.44140625" style="7" customWidth="1"/>
    <col min="6667" max="6667" width="9.44140625" style="7" customWidth="1"/>
    <col min="6668" max="6675" width="7.44140625" style="7" customWidth="1"/>
    <col min="6676" max="6676" width="10.44140625" style="7" customWidth="1"/>
    <col min="6677" max="6912" width="11.44140625" style="7"/>
    <col min="6913" max="6913" width="39.6640625" style="7" customWidth="1"/>
    <col min="6914" max="6918" width="8.44140625" style="7" customWidth="1"/>
    <col min="6919" max="6919" width="9.88671875" style="7" customWidth="1"/>
    <col min="6920" max="6922" width="8.44140625" style="7" customWidth="1"/>
    <col min="6923" max="6923" width="9.44140625" style="7" customWidth="1"/>
    <col min="6924" max="6931" width="7.44140625" style="7" customWidth="1"/>
    <col min="6932" max="6932" width="10.44140625" style="7" customWidth="1"/>
    <col min="6933" max="7168" width="11.44140625" style="7"/>
    <col min="7169" max="7169" width="39.6640625" style="7" customWidth="1"/>
    <col min="7170" max="7174" width="8.44140625" style="7" customWidth="1"/>
    <col min="7175" max="7175" width="9.88671875" style="7" customWidth="1"/>
    <col min="7176" max="7178" width="8.44140625" style="7" customWidth="1"/>
    <col min="7179" max="7179" width="9.44140625" style="7" customWidth="1"/>
    <col min="7180" max="7187" width="7.44140625" style="7" customWidth="1"/>
    <col min="7188" max="7188" width="10.44140625" style="7" customWidth="1"/>
    <col min="7189" max="7424" width="11.44140625" style="7"/>
    <col min="7425" max="7425" width="39.6640625" style="7" customWidth="1"/>
    <col min="7426" max="7430" width="8.44140625" style="7" customWidth="1"/>
    <col min="7431" max="7431" width="9.88671875" style="7" customWidth="1"/>
    <col min="7432" max="7434" width="8.44140625" style="7" customWidth="1"/>
    <col min="7435" max="7435" width="9.44140625" style="7" customWidth="1"/>
    <col min="7436" max="7443" width="7.44140625" style="7" customWidth="1"/>
    <col min="7444" max="7444" width="10.44140625" style="7" customWidth="1"/>
    <col min="7445" max="7680" width="11.44140625" style="7"/>
    <col min="7681" max="7681" width="39.6640625" style="7" customWidth="1"/>
    <col min="7682" max="7686" width="8.44140625" style="7" customWidth="1"/>
    <col min="7687" max="7687" width="9.88671875" style="7" customWidth="1"/>
    <col min="7688" max="7690" width="8.44140625" style="7" customWidth="1"/>
    <col min="7691" max="7691" width="9.44140625" style="7" customWidth="1"/>
    <col min="7692" max="7699" width="7.44140625" style="7" customWidth="1"/>
    <col min="7700" max="7700" width="10.44140625" style="7" customWidth="1"/>
    <col min="7701" max="7936" width="11.44140625" style="7"/>
    <col min="7937" max="7937" width="39.6640625" style="7" customWidth="1"/>
    <col min="7938" max="7942" width="8.44140625" style="7" customWidth="1"/>
    <col min="7943" max="7943" width="9.88671875" style="7" customWidth="1"/>
    <col min="7944" max="7946" width="8.44140625" style="7" customWidth="1"/>
    <col min="7947" max="7947" width="9.44140625" style="7" customWidth="1"/>
    <col min="7948" max="7955" width="7.44140625" style="7" customWidth="1"/>
    <col min="7956" max="7956" width="10.44140625" style="7" customWidth="1"/>
    <col min="7957" max="8192" width="11.44140625" style="7"/>
    <col min="8193" max="8193" width="39.6640625" style="7" customWidth="1"/>
    <col min="8194" max="8198" width="8.44140625" style="7" customWidth="1"/>
    <col min="8199" max="8199" width="9.88671875" style="7" customWidth="1"/>
    <col min="8200" max="8202" width="8.44140625" style="7" customWidth="1"/>
    <col min="8203" max="8203" width="9.44140625" style="7" customWidth="1"/>
    <col min="8204" max="8211" width="7.44140625" style="7" customWidth="1"/>
    <col min="8212" max="8212" width="10.44140625" style="7" customWidth="1"/>
    <col min="8213" max="8448" width="11.44140625" style="7"/>
    <col min="8449" max="8449" width="39.6640625" style="7" customWidth="1"/>
    <col min="8450" max="8454" width="8.44140625" style="7" customWidth="1"/>
    <col min="8455" max="8455" width="9.88671875" style="7" customWidth="1"/>
    <col min="8456" max="8458" width="8.44140625" style="7" customWidth="1"/>
    <col min="8459" max="8459" width="9.44140625" style="7" customWidth="1"/>
    <col min="8460" max="8467" width="7.44140625" style="7" customWidth="1"/>
    <col min="8468" max="8468" width="10.44140625" style="7" customWidth="1"/>
    <col min="8469" max="8704" width="11.44140625" style="7"/>
    <col min="8705" max="8705" width="39.6640625" style="7" customWidth="1"/>
    <col min="8706" max="8710" width="8.44140625" style="7" customWidth="1"/>
    <col min="8711" max="8711" width="9.88671875" style="7" customWidth="1"/>
    <col min="8712" max="8714" width="8.44140625" style="7" customWidth="1"/>
    <col min="8715" max="8715" width="9.44140625" style="7" customWidth="1"/>
    <col min="8716" max="8723" width="7.44140625" style="7" customWidth="1"/>
    <col min="8724" max="8724" width="10.44140625" style="7" customWidth="1"/>
    <col min="8725" max="8960" width="11.44140625" style="7"/>
    <col min="8961" max="8961" width="39.6640625" style="7" customWidth="1"/>
    <col min="8962" max="8966" width="8.44140625" style="7" customWidth="1"/>
    <col min="8967" max="8967" width="9.88671875" style="7" customWidth="1"/>
    <col min="8968" max="8970" width="8.44140625" style="7" customWidth="1"/>
    <col min="8971" max="8971" width="9.44140625" style="7" customWidth="1"/>
    <col min="8972" max="8979" width="7.44140625" style="7" customWidth="1"/>
    <col min="8980" max="8980" width="10.44140625" style="7" customWidth="1"/>
    <col min="8981" max="9216" width="11.44140625" style="7"/>
    <col min="9217" max="9217" width="39.6640625" style="7" customWidth="1"/>
    <col min="9218" max="9222" width="8.44140625" style="7" customWidth="1"/>
    <col min="9223" max="9223" width="9.88671875" style="7" customWidth="1"/>
    <col min="9224" max="9226" width="8.44140625" style="7" customWidth="1"/>
    <col min="9227" max="9227" width="9.44140625" style="7" customWidth="1"/>
    <col min="9228" max="9235" width="7.44140625" style="7" customWidth="1"/>
    <col min="9236" max="9236" width="10.44140625" style="7" customWidth="1"/>
    <col min="9237" max="9472" width="11.44140625" style="7"/>
    <col min="9473" max="9473" width="39.6640625" style="7" customWidth="1"/>
    <col min="9474" max="9478" width="8.44140625" style="7" customWidth="1"/>
    <col min="9479" max="9479" width="9.88671875" style="7" customWidth="1"/>
    <col min="9480" max="9482" width="8.44140625" style="7" customWidth="1"/>
    <col min="9483" max="9483" width="9.44140625" style="7" customWidth="1"/>
    <col min="9484" max="9491" width="7.44140625" style="7" customWidth="1"/>
    <col min="9492" max="9492" width="10.44140625" style="7" customWidth="1"/>
    <col min="9493" max="9728" width="11.44140625" style="7"/>
    <col min="9729" max="9729" width="39.6640625" style="7" customWidth="1"/>
    <col min="9730" max="9734" width="8.44140625" style="7" customWidth="1"/>
    <col min="9735" max="9735" width="9.88671875" style="7" customWidth="1"/>
    <col min="9736" max="9738" width="8.44140625" style="7" customWidth="1"/>
    <col min="9739" max="9739" width="9.44140625" style="7" customWidth="1"/>
    <col min="9740" max="9747" width="7.44140625" style="7" customWidth="1"/>
    <col min="9748" max="9748" width="10.44140625" style="7" customWidth="1"/>
    <col min="9749" max="9984" width="11.44140625" style="7"/>
    <col min="9985" max="9985" width="39.6640625" style="7" customWidth="1"/>
    <col min="9986" max="9990" width="8.44140625" style="7" customWidth="1"/>
    <col min="9991" max="9991" width="9.88671875" style="7" customWidth="1"/>
    <col min="9992" max="9994" width="8.44140625" style="7" customWidth="1"/>
    <col min="9995" max="9995" width="9.44140625" style="7" customWidth="1"/>
    <col min="9996" max="10003" width="7.44140625" style="7" customWidth="1"/>
    <col min="10004" max="10004" width="10.44140625" style="7" customWidth="1"/>
    <col min="10005" max="10240" width="11.44140625" style="7"/>
    <col min="10241" max="10241" width="39.6640625" style="7" customWidth="1"/>
    <col min="10242" max="10246" width="8.44140625" style="7" customWidth="1"/>
    <col min="10247" max="10247" width="9.88671875" style="7" customWidth="1"/>
    <col min="10248" max="10250" width="8.44140625" style="7" customWidth="1"/>
    <col min="10251" max="10251" width="9.44140625" style="7" customWidth="1"/>
    <col min="10252" max="10259" width="7.44140625" style="7" customWidth="1"/>
    <col min="10260" max="10260" width="10.44140625" style="7" customWidth="1"/>
    <col min="10261" max="10496" width="11.44140625" style="7"/>
    <col min="10497" max="10497" width="39.6640625" style="7" customWidth="1"/>
    <col min="10498" max="10502" width="8.44140625" style="7" customWidth="1"/>
    <col min="10503" max="10503" width="9.88671875" style="7" customWidth="1"/>
    <col min="10504" max="10506" width="8.44140625" style="7" customWidth="1"/>
    <col min="10507" max="10507" width="9.44140625" style="7" customWidth="1"/>
    <col min="10508" max="10515" width="7.44140625" style="7" customWidth="1"/>
    <col min="10516" max="10516" width="10.44140625" style="7" customWidth="1"/>
    <col min="10517" max="10752" width="11.44140625" style="7"/>
    <col min="10753" max="10753" width="39.6640625" style="7" customWidth="1"/>
    <col min="10754" max="10758" width="8.44140625" style="7" customWidth="1"/>
    <col min="10759" max="10759" width="9.88671875" style="7" customWidth="1"/>
    <col min="10760" max="10762" width="8.44140625" style="7" customWidth="1"/>
    <col min="10763" max="10763" width="9.44140625" style="7" customWidth="1"/>
    <col min="10764" max="10771" width="7.44140625" style="7" customWidth="1"/>
    <col min="10772" max="10772" width="10.44140625" style="7" customWidth="1"/>
    <col min="10773" max="11008" width="11.44140625" style="7"/>
    <col min="11009" max="11009" width="39.6640625" style="7" customWidth="1"/>
    <col min="11010" max="11014" width="8.44140625" style="7" customWidth="1"/>
    <col min="11015" max="11015" width="9.88671875" style="7" customWidth="1"/>
    <col min="11016" max="11018" width="8.44140625" style="7" customWidth="1"/>
    <col min="11019" max="11019" width="9.44140625" style="7" customWidth="1"/>
    <col min="11020" max="11027" width="7.44140625" style="7" customWidth="1"/>
    <col min="11028" max="11028" width="10.44140625" style="7" customWidth="1"/>
    <col min="11029" max="11264" width="11.44140625" style="7"/>
    <col min="11265" max="11265" width="39.6640625" style="7" customWidth="1"/>
    <col min="11266" max="11270" width="8.44140625" style="7" customWidth="1"/>
    <col min="11271" max="11271" width="9.88671875" style="7" customWidth="1"/>
    <col min="11272" max="11274" width="8.44140625" style="7" customWidth="1"/>
    <col min="11275" max="11275" width="9.44140625" style="7" customWidth="1"/>
    <col min="11276" max="11283" width="7.44140625" style="7" customWidth="1"/>
    <col min="11284" max="11284" width="10.44140625" style="7" customWidth="1"/>
    <col min="11285" max="11520" width="11.44140625" style="7"/>
    <col min="11521" max="11521" width="39.6640625" style="7" customWidth="1"/>
    <col min="11522" max="11526" width="8.44140625" style="7" customWidth="1"/>
    <col min="11527" max="11527" width="9.88671875" style="7" customWidth="1"/>
    <col min="11528" max="11530" width="8.44140625" style="7" customWidth="1"/>
    <col min="11531" max="11531" width="9.44140625" style="7" customWidth="1"/>
    <col min="11532" max="11539" width="7.44140625" style="7" customWidth="1"/>
    <col min="11540" max="11540" width="10.44140625" style="7" customWidth="1"/>
    <col min="11541" max="11776" width="11.44140625" style="7"/>
    <col min="11777" max="11777" width="39.6640625" style="7" customWidth="1"/>
    <col min="11778" max="11782" width="8.44140625" style="7" customWidth="1"/>
    <col min="11783" max="11783" width="9.88671875" style="7" customWidth="1"/>
    <col min="11784" max="11786" width="8.44140625" style="7" customWidth="1"/>
    <col min="11787" max="11787" width="9.44140625" style="7" customWidth="1"/>
    <col min="11788" max="11795" width="7.44140625" style="7" customWidth="1"/>
    <col min="11796" max="11796" width="10.44140625" style="7" customWidth="1"/>
    <col min="11797" max="12032" width="11.44140625" style="7"/>
    <col min="12033" max="12033" width="39.6640625" style="7" customWidth="1"/>
    <col min="12034" max="12038" width="8.44140625" style="7" customWidth="1"/>
    <col min="12039" max="12039" width="9.88671875" style="7" customWidth="1"/>
    <col min="12040" max="12042" width="8.44140625" style="7" customWidth="1"/>
    <col min="12043" max="12043" width="9.44140625" style="7" customWidth="1"/>
    <col min="12044" max="12051" width="7.44140625" style="7" customWidth="1"/>
    <col min="12052" max="12052" width="10.44140625" style="7" customWidth="1"/>
    <col min="12053" max="12288" width="11.44140625" style="7"/>
    <col min="12289" max="12289" width="39.6640625" style="7" customWidth="1"/>
    <col min="12290" max="12294" width="8.44140625" style="7" customWidth="1"/>
    <col min="12295" max="12295" width="9.88671875" style="7" customWidth="1"/>
    <col min="12296" max="12298" width="8.44140625" style="7" customWidth="1"/>
    <col min="12299" max="12299" width="9.44140625" style="7" customWidth="1"/>
    <col min="12300" max="12307" width="7.44140625" style="7" customWidth="1"/>
    <col min="12308" max="12308" width="10.44140625" style="7" customWidth="1"/>
    <col min="12309" max="12544" width="11.44140625" style="7"/>
    <col min="12545" max="12545" width="39.6640625" style="7" customWidth="1"/>
    <col min="12546" max="12550" width="8.44140625" style="7" customWidth="1"/>
    <col min="12551" max="12551" width="9.88671875" style="7" customWidth="1"/>
    <col min="12552" max="12554" width="8.44140625" style="7" customWidth="1"/>
    <col min="12555" max="12555" width="9.44140625" style="7" customWidth="1"/>
    <col min="12556" max="12563" width="7.44140625" style="7" customWidth="1"/>
    <col min="12564" max="12564" width="10.44140625" style="7" customWidth="1"/>
    <col min="12565" max="12800" width="11.44140625" style="7"/>
    <col min="12801" max="12801" width="39.6640625" style="7" customWidth="1"/>
    <col min="12802" max="12806" width="8.44140625" style="7" customWidth="1"/>
    <col min="12807" max="12807" width="9.88671875" style="7" customWidth="1"/>
    <col min="12808" max="12810" width="8.44140625" style="7" customWidth="1"/>
    <col min="12811" max="12811" width="9.44140625" style="7" customWidth="1"/>
    <col min="12812" max="12819" width="7.44140625" style="7" customWidth="1"/>
    <col min="12820" max="12820" width="10.44140625" style="7" customWidth="1"/>
    <col min="12821" max="13056" width="11.44140625" style="7"/>
    <col min="13057" max="13057" width="39.6640625" style="7" customWidth="1"/>
    <col min="13058" max="13062" width="8.44140625" style="7" customWidth="1"/>
    <col min="13063" max="13063" width="9.88671875" style="7" customWidth="1"/>
    <col min="13064" max="13066" width="8.44140625" style="7" customWidth="1"/>
    <col min="13067" max="13067" width="9.44140625" style="7" customWidth="1"/>
    <col min="13068" max="13075" width="7.44140625" style="7" customWidth="1"/>
    <col min="13076" max="13076" width="10.44140625" style="7" customWidth="1"/>
    <col min="13077" max="13312" width="11.44140625" style="7"/>
    <col min="13313" max="13313" width="39.6640625" style="7" customWidth="1"/>
    <col min="13314" max="13318" width="8.44140625" style="7" customWidth="1"/>
    <col min="13319" max="13319" width="9.88671875" style="7" customWidth="1"/>
    <col min="13320" max="13322" width="8.44140625" style="7" customWidth="1"/>
    <col min="13323" max="13323" width="9.44140625" style="7" customWidth="1"/>
    <col min="13324" max="13331" width="7.44140625" style="7" customWidth="1"/>
    <col min="13332" max="13332" width="10.44140625" style="7" customWidth="1"/>
    <col min="13333" max="13568" width="11.44140625" style="7"/>
    <col min="13569" max="13569" width="39.6640625" style="7" customWidth="1"/>
    <col min="13570" max="13574" width="8.44140625" style="7" customWidth="1"/>
    <col min="13575" max="13575" width="9.88671875" style="7" customWidth="1"/>
    <col min="13576" max="13578" width="8.44140625" style="7" customWidth="1"/>
    <col min="13579" max="13579" width="9.44140625" style="7" customWidth="1"/>
    <col min="13580" max="13587" width="7.44140625" style="7" customWidth="1"/>
    <col min="13588" max="13588" width="10.44140625" style="7" customWidth="1"/>
    <col min="13589" max="13824" width="11.44140625" style="7"/>
    <col min="13825" max="13825" width="39.6640625" style="7" customWidth="1"/>
    <col min="13826" max="13830" width="8.44140625" style="7" customWidth="1"/>
    <col min="13831" max="13831" width="9.88671875" style="7" customWidth="1"/>
    <col min="13832" max="13834" width="8.44140625" style="7" customWidth="1"/>
    <col min="13835" max="13835" width="9.44140625" style="7" customWidth="1"/>
    <col min="13836" max="13843" width="7.44140625" style="7" customWidth="1"/>
    <col min="13844" max="13844" width="10.44140625" style="7" customWidth="1"/>
    <col min="13845" max="14080" width="11.44140625" style="7"/>
    <col min="14081" max="14081" width="39.6640625" style="7" customWidth="1"/>
    <col min="14082" max="14086" width="8.44140625" style="7" customWidth="1"/>
    <col min="14087" max="14087" width="9.88671875" style="7" customWidth="1"/>
    <col min="14088" max="14090" width="8.44140625" style="7" customWidth="1"/>
    <col min="14091" max="14091" width="9.44140625" style="7" customWidth="1"/>
    <col min="14092" max="14099" width="7.44140625" style="7" customWidth="1"/>
    <col min="14100" max="14100" width="10.44140625" style="7" customWidth="1"/>
    <col min="14101" max="14336" width="11.44140625" style="7"/>
    <col min="14337" max="14337" width="39.6640625" style="7" customWidth="1"/>
    <col min="14338" max="14342" width="8.44140625" style="7" customWidth="1"/>
    <col min="14343" max="14343" width="9.88671875" style="7" customWidth="1"/>
    <col min="14344" max="14346" width="8.44140625" style="7" customWidth="1"/>
    <col min="14347" max="14347" width="9.44140625" style="7" customWidth="1"/>
    <col min="14348" max="14355" width="7.44140625" style="7" customWidth="1"/>
    <col min="14356" max="14356" width="10.44140625" style="7" customWidth="1"/>
    <col min="14357" max="14592" width="11.44140625" style="7"/>
    <col min="14593" max="14593" width="39.6640625" style="7" customWidth="1"/>
    <col min="14594" max="14598" width="8.44140625" style="7" customWidth="1"/>
    <col min="14599" max="14599" width="9.88671875" style="7" customWidth="1"/>
    <col min="14600" max="14602" width="8.44140625" style="7" customWidth="1"/>
    <col min="14603" max="14603" width="9.44140625" style="7" customWidth="1"/>
    <col min="14604" max="14611" width="7.44140625" style="7" customWidth="1"/>
    <col min="14612" max="14612" width="10.44140625" style="7" customWidth="1"/>
    <col min="14613" max="14848" width="11.44140625" style="7"/>
    <col min="14849" max="14849" width="39.6640625" style="7" customWidth="1"/>
    <col min="14850" max="14854" width="8.44140625" style="7" customWidth="1"/>
    <col min="14855" max="14855" width="9.88671875" style="7" customWidth="1"/>
    <col min="14856" max="14858" width="8.44140625" style="7" customWidth="1"/>
    <col min="14859" max="14859" width="9.44140625" style="7" customWidth="1"/>
    <col min="14860" max="14867" width="7.44140625" style="7" customWidth="1"/>
    <col min="14868" max="14868" width="10.44140625" style="7" customWidth="1"/>
    <col min="14869" max="15104" width="11.44140625" style="7"/>
    <col min="15105" max="15105" width="39.6640625" style="7" customWidth="1"/>
    <col min="15106" max="15110" width="8.44140625" style="7" customWidth="1"/>
    <col min="15111" max="15111" width="9.88671875" style="7" customWidth="1"/>
    <col min="15112" max="15114" width="8.44140625" style="7" customWidth="1"/>
    <col min="15115" max="15115" width="9.44140625" style="7" customWidth="1"/>
    <col min="15116" max="15123" width="7.44140625" style="7" customWidth="1"/>
    <col min="15124" max="15124" width="10.44140625" style="7" customWidth="1"/>
    <col min="15125" max="15360" width="11.44140625" style="7"/>
    <col min="15361" max="15361" width="39.6640625" style="7" customWidth="1"/>
    <col min="15362" max="15366" width="8.44140625" style="7" customWidth="1"/>
    <col min="15367" max="15367" width="9.88671875" style="7" customWidth="1"/>
    <col min="15368" max="15370" width="8.44140625" style="7" customWidth="1"/>
    <col min="15371" max="15371" width="9.44140625" style="7" customWidth="1"/>
    <col min="15372" max="15379" width="7.44140625" style="7" customWidth="1"/>
    <col min="15380" max="15380" width="10.44140625" style="7" customWidth="1"/>
    <col min="15381" max="15616" width="11.44140625" style="7"/>
    <col min="15617" max="15617" width="39.6640625" style="7" customWidth="1"/>
    <col min="15618" max="15622" width="8.44140625" style="7" customWidth="1"/>
    <col min="15623" max="15623" width="9.88671875" style="7" customWidth="1"/>
    <col min="15624" max="15626" width="8.44140625" style="7" customWidth="1"/>
    <col min="15627" max="15627" width="9.44140625" style="7" customWidth="1"/>
    <col min="15628" max="15635" width="7.44140625" style="7" customWidth="1"/>
    <col min="15636" max="15636" width="10.44140625" style="7" customWidth="1"/>
    <col min="15637" max="15872" width="11.44140625" style="7"/>
    <col min="15873" max="15873" width="39.6640625" style="7" customWidth="1"/>
    <col min="15874" max="15878" width="8.44140625" style="7" customWidth="1"/>
    <col min="15879" max="15879" width="9.88671875" style="7" customWidth="1"/>
    <col min="15880" max="15882" width="8.44140625" style="7" customWidth="1"/>
    <col min="15883" max="15883" width="9.44140625" style="7" customWidth="1"/>
    <col min="15884" max="15891" width="7.44140625" style="7" customWidth="1"/>
    <col min="15892" max="15892" width="10.44140625" style="7" customWidth="1"/>
    <col min="15893" max="16128" width="11.44140625" style="7"/>
    <col min="16129" max="16129" width="39.6640625" style="7" customWidth="1"/>
    <col min="16130" max="16134" width="8.44140625" style="7" customWidth="1"/>
    <col min="16135" max="16135" width="9.88671875" style="7" customWidth="1"/>
    <col min="16136" max="16138" width="8.44140625" style="7" customWidth="1"/>
    <col min="16139" max="16139" width="9.44140625" style="7" customWidth="1"/>
    <col min="16140" max="16147" width="7.44140625" style="7" customWidth="1"/>
    <col min="16148" max="16148" width="10.44140625" style="7" customWidth="1"/>
    <col min="16149" max="16384" width="11.44140625" style="7"/>
  </cols>
  <sheetData>
    <row r="1" spans="1:21" ht="18" customHeight="1">
      <c r="A1" s="1560" t="s">
        <v>1257</v>
      </c>
      <c r="B1" s="1179"/>
      <c r="C1" s="1179"/>
      <c r="D1" s="1179"/>
      <c r="E1" s="1179"/>
      <c r="F1" s="1179"/>
      <c r="G1" s="1179"/>
      <c r="H1" s="1179"/>
      <c r="I1" s="1179"/>
      <c r="J1" s="1179"/>
      <c r="K1" s="1179"/>
      <c r="L1" s="1179"/>
      <c r="M1" s="1179"/>
      <c r="N1" s="1179"/>
      <c r="O1" s="1179"/>
      <c r="P1" s="1179"/>
      <c r="Q1" s="1179"/>
      <c r="R1" s="1179"/>
      <c r="S1" s="1179"/>
      <c r="T1" s="1179"/>
    </row>
    <row r="2" spans="1:21" s="467" customFormat="1" ht="24" customHeight="1">
      <c r="A2" s="1216" t="s">
        <v>1103</v>
      </c>
      <c r="B2" s="1265"/>
      <c r="C2" s="1265"/>
      <c r="D2" s="1265"/>
      <c r="E2" s="1265"/>
      <c r="F2" s="1265"/>
      <c r="G2" s="1265"/>
      <c r="H2" s="1265"/>
      <c r="I2" s="1265"/>
      <c r="J2" s="1265"/>
      <c r="K2" s="1265"/>
      <c r="L2" s="1265"/>
      <c r="M2" s="1265"/>
      <c r="N2" s="1265"/>
      <c r="O2" s="1265"/>
      <c r="P2" s="1265"/>
      <c r="Q2" s="1265"/>
      <c r="R2" s="1265"/>
      <c r="S2" s="1265"/>
      <c r="T2" s="1265"/>
    </row>
    <row r="3" spans="1:21" s="467" customFormat="1" ht="24" customHeight="1">
      <c r="A3" s="1216" t="s">
        <v>1104</v>
      </c>
      <c r="B3" s="1265"/>
      <c r="C3" s="1265"/>
      <c r="D3" s="1265"/>
      <c r="E3" s="1265"/>
      <c r="F3" s="1265"/>
      <c r="G3" s="1265"/>
      <c r="H3" s="1265"/>
      <c r="I3" s="1265"/>
      <c r="J3" s="1265"/>
      <c r="K3" s="1265"/>
      <c r="L3" s="1265"/>
      <c r="M3" s="1265"/>
      <c r="N3" s="1265"/>
      <c r="O3" s="1265"/>
      <c r="P3" s="1265"/>
      <c r="Q3" s="1265"/>
      <c r="R3" s="1265"/>
      <c r="S3" s="1265"/>
      <c r="T3" s="1265"/>
    </row>
    <row r="4" spans="1:21" ht="20.100000000000001" customHeight="1">
      <c r="A4" s="1157">
        <v>45777</v>
      </c>
      <c r="B4" s="1266"/>
      <c r="C4" s="1266"/>
      <c r="D4" s="1266"/>
      <c r="E4" s="1266"/>
      <c r="F4" s="1266"/>
      <c r="G4" s="1266"/>
      <c r="H4" s="1266"/>
      <c r="I4" s="1266"/>
      <c r="J4" s="1266"/>
      <c r="K4" s="1266"/>
      <c r="L4" s="1266"/>
      <c r="M4" s="1266"/>
      <c r="N4" s="1266"/>
      <c r="O4" s="1266"/>
      <c r="P4" s="1266"/>
      <c r="Q4" s="1266"/>
      <c r="R4" s="1266"/>
      <c r="S4" s="1266"/>
      <c r="T4" s="1266"/>
    </row>
    <row r="5" spans="1:21" ht="18" customHeight="1">
      <c r="A5" s="1217" t="s">
        <v>125</v>
      </c>
      <c r="B5" s="1267"/>
      <c r="C5" s="1267"/>
      <c r="D5" s="1267"/>
      <c r="E5" s="1267"/>
      <c r="F5" s="1267"/>
      <c r="G5" s="1267"/>
      <c r="H5" s="1267"/>
      <c r="I5" s="1267"/>
      <c r="J5" s="1267"/>
      <c r="K5" s="1267"/>
      <c r="L5" s="1267"/>
      <c r="M5" s="1267"/>
      <c r="N5" s="1267"/>
      <c r="O5" s="1267"/>
      <c r="P5" s="1267"/>
      <c r="Q5" s="1267"/>
      <c r="R5" s="1267"/>
      <c r="S5" s="1267"/>
      <c r="T5" s="1267"/>
    </row>
    <row r="6" spans="1:21" ht="8.1" customHeight="1" thickBot="1">
      <c r="A6" s="63"/>
      <c r="B6" s="63"/>
      <c r="C6" s="63"/>
      <c r="D6" s="63"/>
      <c r="E6" s="63"/>
      <c r="F6" s="63"/>
      <c r="G6" s="63"/>
      <c r="H6" s="63"/>
      <c r="I6" s="63"/>
      <c r="J6" s="63"/>
      <c r="K6" s="63"/>
      <c r="L6" s="63"/>
      <c r="M6" s="63"/>
      <c r="N6" s="63"/>
      <c r="O6" s="63"/>
      <c r="P6" s="63"/>
      <c r="Q6" s="63"/>
      <c r="R6" s="63"/>
      <c r="S6" s="63"/>
      <c r="T6" s="63"/>
    </row>
    <row r="7" spans="1:21" ht="36" customHeight="1">
      <c r="A7" s="1162" t="s">
        <v>1013</v>
      </c>
      <c r="B7" s="1268" t="s">
        <v>30</v>
      </c>
      <c r="C7" s="1268" t="s">
        <v>31</v>
      </c>
      <c r="D7" s="1268" t="s">
        <v>32</v>
      </c>
      <c r="E7" s="1268" t="s">
        <v>33</v>
      </c>
      <c r="F7" s="1268" t="s">
        <v>34</v>
      </c>
      <c r="G7" s="1268" t="s">
        <v>116</v>
      </c>
      <c r="H7" s="1268" t="s">
        <v>36</v>
      </c>
      <c r="I7" s="1268" t="s">
        <v>796</v>
      </c>
      <c r="J7" s="1268" t="s">
        <v>38</v>
      </c>
      <c r="K7" s="1268" t="s">
        <v>39</v>
      </c>
      <c r="L7" s="1268" t="s">
        <v>98</v>
      </c>
      <c r="M7" s="1268" t="s">
        <v>41</v>
      </c>
      <c r="N7" s="1268" t="s">
        <v>154</v>
      </c>
      <c r="O7" s="1268" t="s">
        <v>43</v>
      </c>
      <c r="P7" s="1268" t="s">
        <v>44</v>
      </c>
      <c r="Q7" s="1268" t="s">
        <v>45</v>
      </c>
      <c r="R7" s="1268" t="s">
        <v>778</v>
      </c>
      <c r="S7" s="1268" t="s">
        <v>47</v>
      </c>
      <c r="T7" s="1268" t="s">
        <v>193</v>
      </c>
      <c r="U7" s="14"/>
    </row>
    <row r="8" spans="1:21" ht="25.2" customHeight="1">
      <c r="A8" s="1269"/>
      <c r="B8" s="1270"/>
      <c r="C8" s="1270"/>
      <c r="D8" s="1270"/>
      <c r="E8" s="1270"/>
      <c r="F8" s="1270"/>
      <c r="G8" s="1270"/>
      <c r="H8" s="1270"/>
      <c r="I8" s="1270"/>
      <c r="J8" s="1270"/>
      <c r="K8" s="1270"/>
      <c r="L8" s="1270"/>
      <c r="M8" s="1270"/>
      <c r="N8" s="1270"/>
      <c r="O8" s="1270"/>
      <c r="P8" s="1270"/>
      <c r="Q8" s="1270"/>
      <c r="R8" s="1270"/>
      <c r="S8" s="1270"/>
      <c r="T8" s="1270"/>
      <c r="U8" s="14"/>
    </row>
    <row r="9" spans="1:21" ht="19.5" customHeight="1">
      <c r="A9" s="1269"/>
      <c r="B9" s="1270"/>
      <c r="C9" s="1270"/>
      <c r="D9" s="1270"/>
      <c r="E9" s="1270"/>
      <c r="F9" s="1270"/>
      <c r="G9" s="1270"/>
      <c r="H9" s="1270"/>
      <c r="I9" s="1270"/>
      <c r="J9" s="1270"/>
      <c r="K9" s="1270"/>
      <c r="L9" s="1270"/>
      <c r="M9" s="1270"/>
      <c r="N9" s="1270"/>
      <c r="O9" s="1270"/>
      <c r="P9" s="1270"/>
      <c r="Q9" s="1270"/>
      <c r="R9" s="1270"/>
      <c r="S9" s="1270"/>
      <c r="T9" s="1270"/>
      <c r="U9" s="14"/>
    </row>
    <row r="10" spans="1:21" ht="27" customHeight="1">
      <c r="A10" s="1269"/>
      <c r="B10" s="1270"/>
      <c r="C10" s="1270"/>
      <c r="D10" s="1270"/>
      <c r="E10" s="1270"/>
      <c r="F10" s="1270"/>
      <c r="G10" s="1270"/>
      <c r="H10" s="1270"/>
      <c r="I10" s="1270"/>
      <c r="J10" s="1270"/>
      <c r="K10" s="1270"/>
      <c r="L10" s="1270" t="s">
        <v>1105</v>
      </c>
      <c r="M10" s="1270" t="s">
        <v>1105</v>
      </c>
      <c r="N10" s="1270"/>
      <c r="O10" s="1270"/>
      <c r="P10" s="1270" t="s">
        <v>1106</v>
      </c>
      <c r="Q10" s="1270"/>
      <c r="R10" s="1270"/>
      <c r="S10" s="1270"/>
      <c r="T10" s="1270"/>
      <c r="U10" s="14"/>
    </row>
    <row r="11" spans="1:21" ht="3.9" customHeight="1">
      <c r="A11" s="1271"/>
      <c r="B11" s="1272"/>
      <c r="C11" s="1272"/>
      <c r="D11" s="1272"/>
      <c r="E11" s="1272"/>
      <c r="F11" s="1272"/>
      <c r="G11" s="1272"/>
      <c r="H11" s="1272"/>
      <c r="I11" s="1272"/>
      <c r="J11" s="1272"/>
      <c r="K11" s="1272"/>
      <c r="L11" s="1272"/>
      <c r="M11" s="1272"/>
      <c r="N11" s="1272"/>
      <c r="O11" s="1272"/>
      <c r="P11" s="1272"/>
      <c r="Q11" s="1272"/>
      <c r="R11" s="1272"/>
      <c r="S11" s="1272"/>
      <c r="T11" s="1272"/>
      <c r="U11" s="14"/>
    </row>
    <row r="12" spans="1:21" s="36" customFormat="1" ht="3.45" customHeight="1">
      <c r="A12" s="1273"/>
      <c r="B12" s="1274"/>
      <c r="C12" s="1274"/>
      <c r="D12" s="1274"/>
      <c r="E12" s="1274"/>
      <c r="F12" s="1274"/>
      <c r="G12" s="1274"/>
      <c r="H12" s="1274"/>
      <c r="I12" s="1274"/>
      <c r="J12" s="1274"/>
      <c r="K12" s="1274"/>
      <c r="L12" s="1274"/>
      <c r="M12" s="1274"/>
      <c r="N12" s="1274"/>
      <c r="O12" s="1274"/>
      <c r="P12" s="1274"/>
      <c r="Q12" s="1274"/>
      <c r="R12" s="1274"/>
      <c r="S12" s="1274"/>
      <c r="T12" s="1274"/>
      <c r="U12" s="19"/>
    </row>
    <row r="13" spans="1:21" s="19" customFormat="1" ht="20.100000000000001" customHeight="1">
      <c r="A13" s="1275" t="s">
        <v>497</v>
      </c>
      <c r="B13" s="1276">
        <v>2897591.0452899998</v>
      </c>
      <c r="C13" s="1276">
        <v>32746.41516</v>
      </c>
      <c r="D13" s="1276">
        <v>3257529.40649</v>
      </c>
      <c r="E13" s="1276">
        <v>226248.52512999999</v>
      </c>
      <c r="F13" s="1276">
        <v>889555.15972999996</v>
      </c>
      <c r="G13" s="1276">
        <v>1682083.5475999999</v>
      </c>
      <c r="H13" s="1276">
        <v>67.696579999999997</v>
      </c>
      <c r="I13" s="1276">
        <v>2200229.9031699998</v>
      </c>
      <c r="J13" s="1276">
        <v>395279.46012</v>
      </c>
      <c r="K13" s="1276">
        <v>148566.54543</v>
      </c>
      <c r="L13" s="1276">
        <v>0</v>
      </c>
      <c r="M13" s="1276">
        <v>1066909.07556</v>
      </c>
      <c r="N13" s="1276">
        <v>0</v>
      </c>
      <c r="O13" s="1276">
        <v>35688.073770000003</v>
      </c>
      <c r="P13" s="1276">
        <v>172680.51970999999</v>
      </c>
      <c r="Q13" s="1276">
        <v>0</v>
      </c>
      <c r="R13" s="1276">
        <v>213150</v>
      </c>
      <c r="S13" s="1276">
        <v>195760.88907999999</v>
      </c>
      <c r="T13" s="1277">
        <v>13414086.26282</v>
      </c>
    </row>
    <row r="14" spans="1:21" s="19" customFormat="1" ht="20.100000000000001" customHeight="1">
      <c r="A14" s="1275" t="s">
        <v>498</v>
      </c>
      <c r="B14" s="1276">
        <v>1704259.7109999999</v>
      </c>
      <c r="C14" s="1276">
        <v>3139.83448</v>
      </c>
      <c r="D14" s="1276">
        <v>4237803.7124100002</v>
      </c>
      <c r="E14" s="1276">
        <v>36853.225079999997</v>
      </c>
      <c r="F14" s="1276">
        <v>559124.11542000005</v>
      </c>
      <c r="G14" s="1276">
        <v>959527.13544999994</v>
      </c>
      <c r="H14" s="1276">
        <v>166975.48673999999</v>
      </c>
      <c r="I14" s="1276">
        <v>1612948.05479</v>
      </c>
      <c r="J14" s="1276">
        <v>4332.8933900000002</v>
      </c>
      <c r="K14" s="1276">
        <v>4087.3880300000001</v>
      </c>
      <c r="L14" s="1276">
        <v>0</v>
      </c>
      <c r="M14" s="1276">
        <v>433706.75254999998</v>
      </c>
      <c r="N14" s="1276">
        <v>0</v>
      </c>
      <c r="O14" s="1276">
        <v>2434.2539999999999</v>
      </c>
      <c r="P14" s="1276">
        <v>226278.10070000001</v>
      </c>
      <c r="Q14" s="1276">
        <v>40425</v>
      </c>
      <c r="R14" s="1276">
        <v>131897.22873999999</v>
      </c>
      <c r="S14" s="1276">
        <v>5497.2735000000002</v>
      </c>
      <c r="T14" s="1277">
        <v>10129290.16628</v>
      </c>
    </row>
    <row r="15" spans="1:21" s="19" customFormat="1" ht="20.100000000000001" customHeight="1">
      <c r="A15" s="1275" t="s">
        <v>499</v>
      </c>
      <c r="B15" s="1276">
        <v>10497333.777729999</v>
      </c>
      <c r="C15" s="1276">
        <v>99165.65926</v>
      </c>
      <c r="D15" s="1276">
        <v>17516469.122439999</v>
      </c>
      <c r="E15" s="1276">
        <v>679618.82891000004</v>
      </c>
      <c r="F15" s="1276">
        <v>2104686.0055499999</v>
      </c>
      <c r="G15" s="1276">
        <v>7324316.2303499999</v>
      </c>
      <c r="H15" s="1276">
        <v>405380.22194000002</v>
      </c>
      <c r="I15" s="1276">
        <v>6101193.0186999999</v>
      </c>
      <c r="J15" s="1276">
        <v>897371.94288999995</v>
      </c>
      <c r="K15" s="1276">
        <v>353145.28003000002</v>
      </c>
      <c r="L15" s="1276">
        <v>335.13305000000003</v>
      </c>
      <c r="M15" s="1276">
        <v>976986.02888999996</v>
      </c>
      <c r="N15" s="1276">
        <v>0</v>
      </c>
      <c r="O15" s="1276">
        <v>3410.3198699999998</v>
      </c>
      <c r="P15" s="1276">
        <v>201138.02671000001</v>
      </c>
      <c r="Q15" s="1276">
        <v>10657.5</v>
      </c>
      <c r="R15" s="1276">
        <v>311758.14282000001</v>
      </c>
      <c r="S15" s="1276">
        <v>364710.16482000001</v>
      </c>
      <c r="T15" s="1277">
        <v>47847675.403960004</v>
      </c>
    </row>
    <row r="16" spans="1:21" s="19" customFormat="1" ht="20.100000000000001" customHeight="1">
      <c r="A16" s="1275" t="s">
        <v>1107</v>
      </c>
      <c r="B16" s="1276">
        <v>1242276.5699700001</v>
      </c>
      <c r="C16" s="1276">
        <v>17.69501</v>
      </c>
      <c r="D16" s="1276">
        <v>4850471.0999400001</v>
      </c>
      <c r="E16" s="1276">
        <v>141109.14632</v>
      </c>
      <c r="F16" s="1276">
        <v>351576.77516000002</v>
      </c>
      <c r="G16" s="1276">
        <v>1722395.86531</v>
      </c>
      <c r="H16" s="1276">
        <v>253590.59546000001</v>
      </c>
      <c r="I16" s="1276">
        <v>650705.20175999997</v>
      </c>
      <c r="J16" s="1276">
        <v>2526.9364399999999</v>
      </c>
      <c r="K16" s="1276">
        <v>50187.5</v>
      </c>
      <c r="L16" s="1276">
        <v>0</v>
      </c>
      <c r="M16" s="1276">
        <v>1041.58356</v>
      </c>
      <c r="N16" s="1276">
        <v>0</v>
      </c>
      <c r="O16" s="1276">
        <v>24617.261030000001</v>
      </c>
      <c r="P16" s="1276">
        <v>109463.32025</v>
      </c>
      <c r="Q16" s="1276">
        <v>78375</v>
      </c>
      <c r="R16" s="1276">
        <v>7350</v>
      </c>
      <c r="S16" s="1276">
        <v>3559.43995</v>
      </c>
      <c r="T16" s="1277">
        <v>9489263.9901599996</v>
      </c>
    </row>
    <row r="17" spans="1:20" s="19" customFormat="1" ht="20.100000000000001" customHeight="1">
      <c r="A17" s="1275" t="s">
        <v>1108</v>
      </c>
      <c r="B17" s="1276">
        <v>309216.82481000002</v>
      </c>
      <c r="C17" s="1276">
        <v>9.9599999999999994E-2</v>
      </c>
      <c r="D17" s="1276">
        <v>81736.415940000006</v>
      </c>
      <c r="E17" s="1276">
        <v>70.087280000000007</v>
      </c>
      <c r="F17" s="1276">
        <v>1265.6746000000001</v>
      </c>
      <c r="G17" s="1276">
        <v>21397.411059999999</v>
      </c>
      <c r="H17" s="1276">
        <v>0</v>
      </c>
      <c r="I17" s="1276">
        <v>5988.9865600000003</v>
      </c>
      <c r="J17" s="1276">
        <v>33260.16012</v>
      </c>
      <c r="K17" s="1276">
        <v>0</v>
      </c>
      <c r="L17" s="1276">
        <v>0</v>
      </c>
      <c r="M17" s="1276">
        <v>116.66795</v>
      </c>
      <c r="N17" s="1276">
        <v>0</v>
      </c>
      <c r="O17" s="1276">
        <v>0</v>
      </c>
      <c r="P17" s="1276">
        <v>0</v>
      </c>
      <c r="Q17" s="1276">
        <v>0</v>
      </c>
      <c r="R17" s="1276">
        <v>0</v>
      </c>
      <c r="S17" s="1276">
        <v>3950.17794</v>
      </c>
      <c r="T17" s="1277">
        <v>457002.50586000009</v>
      </c>
    </row>
    <row r="18" spans="1:20" s="19" customFormat="1" ht="20.100000000000001" customHeight="1">
      <c r="A18" s="1275" t="s">
        <v>1021</v>
      </c>
      <c r="B18" s="1276">
        <v>777349.04995000002</v>
      </c>
      <c r="C18" s="1276">
        <v>4274.1542499999996</v>
      </c>
      <c r="D18" s="1276">
        <v>1828607.2930999999</v>
      </c>
      <c r="E18" s="1276">
        <v>94870.875150000007</v>
      </c>
      <c r="F18" s="1276">
        <v>170171.37009000001</v>
      </c>
      <c r="G18" s="1276">
        <v>214597.15974</v>
      </c>
      <c r="H18" s="1276">
        <v>10192.986339999999</v>
      </c>
      <c r="I18" s="1276">
        <v>245132.11072999999</v>
      </c>
      <c r="J18" s="1276">
        <v>462446.47240999999</v>
      </c>
      <c r="K18" s="1276">
        <v>57682.276299999998</v>
      </c>
      <c r="L18" s="1276">
        <v>0</v>
      </c>
      <c r="M18" s="1276">
        <v>239217.92614</v>
      </c>
      <c r="N18" s="1276">
        <v>0</v>
      </c>
      <c r="O18" s="1276">
        <v>37147.63839</v>
      </c>
      <c r="P18" s="1276">
        <v>0</v>
      </c>
      <c r="Q18" s="1276">
        <v>0</v>
      </c>
      <c r="R18" s="1276">
        <v>12000</v>
      </c>
      <c r="S18" s="1276">
        <v>112117.69752</v>
      </c>
      <c r="T18" s="1277">
        <v>4265807.0101100001</v>
      </c>
    </row>
    <row r="19" spans="1:20" s="19" customFormat="1" ht="20.100000000000001" customHeight="1">
      <c r="A19" s="1275" t="s">
        <v>501</v>
      </c>
      <c r="B19" s="1276">
        <v>12890206.14377</v>
      </c>
      <c r="C19" s="1276">
        <v>54913.344859999997</v>
      </c>
      <c r="D19" s="1276">
        <v>20839120.847070001</v>
      </c>
      <c r="E19" s="1276">
        <v>766839.22178000002</v>
      </c>
      <c r="F19" s="1276">
        <v>1699838.43793</v>
      </c>
      <c r="G19" s="1276">
        <v>7083478.1274699997</v>
      </c>
      <c r="H19" s="1276">
        <v>595495.08594000002</v>
      </c>
      <c r="I19" s="1276">
        <v>4615045.9622999998</v>
      </c>
      <c r="J19" s="1276">
        <v>6163215.1750999996</v>
      </c>
      <c r="K19" s="1276">
        <v>515527.46854999999</v>
      </c>
      <c r="L19" s="1276">
        <v>3848.2049200000001</v>
      </c>
      <c r="M19" s="1276">
        <v>1214195.7249799999</v>
      </c>
      <c r="N19" s="1276">
        <v>0</v>
      </c>
      <c r="O19" s="1276">
        <v>24627.64544</v>
      </c>
      <c r="P19" s="1276">
        <v>94061.27115</v>
      </c>
      <c r="Q19" s="1276">
        <v>20000</v>
      </c>
      <c r="R19" s="1276">
        <v>220638.93028999999</v>
      </c>
      <c r="S19" s="1276">
        <v>2101046.0135300001</v>
      </c>
      <c r="T19" s="1277">
        <v>58902097.605080009</v>
      </c>
    </row>
    <row r="20" spans="1:20" s="19" customFormat="1" ht="20.100000000000001" customHeight="1">
      <c r="A20" s="1275" t="s">
        <v>1109</v>
      </c>
      <c r="B20" s="1276">
        <v>4768324.5009500002</v>
      </c>
      <c r="C20" s="1276">
        <v>18646.782459999999</v>
      </c>
      <c r="D20" s="1276">
        <v>6039488.1459499998</v>
      </c>
      <c r="E20" s="1276">
        <v>95324.109620000003</v>
      </c>
      <c r="F20" s="1276">
        <v>583418.05631000001</v>
      </c>
      <c r="G20" s="1276">
        <v>1640146.8003400001</v>
      </c>
      <c r="H20" s="1276">
        <v>0.42099999999999999</v>
      </c>
      <c r="I20" s="1276">
        <v>1390389.4985400001</v>
      </c>
      <c r="J20" s="1276">
        <v>1314683.8662700001</v>
      </c>
      <c r="K20" s="1276">
        <v>92982.06783</v>
      </c>
      <c r="L20" s="1276">
        <v>293.76042999999999</v>
      </c>
      <c r="M20" s="1276">
        <v>311753.46645000001</v>
      </c>
      <c r="N20" s="1276">
        <v>0</v>
      </c>
      <c r="O20" s="1276">
        <v>6491.1306599999998</v>
      </c>
      <c r="P20" s="1276">
        <v>7721.7712000000001</v>
      </c>
      <c r="Q20" s="1276">
        <v>0</v>
      </c>
      <c r="R20" s="1276">
        <v>20997.083320000002</v>
      </c>
      <c r="S20" s="1276">
        <v>146188.65565999999</v>
      </c>
      <c r="T20" s="1277">
        <v>16436850.11699</v>
      </c>
    </row>
    <row r="21" spans="1:20" s="19" customFormat="1" ht="20.100000000000001" customHeight="1">
      <c r="A21" s="1275" t="s">
        <v>1110</v>
      </c>
      <c r="B21" s="1276">
        <v>685447.58634000004</v>
      </c>
      <c r="C21" s="1276">
        <v>1497.4623899999999</v>
      </c>
      <c r="D21" s="1276">
        <v>1871883.16475</v>
      </c>
      <c r="E21" s="1276">
        <v>7406.8260499999997</v>
      </c>
      <c r="F21" s="1276">
        <v>100257.34867000001</v>
      </c>
      <c r="G21" s="1276">
        <v>696120.36675000004</v>
      </c>
      <c r="H21" s="1276">
        <v>791.37347</v>
      </c>
      <c r="I21" s="1276">
        <v>702911.47835999995</v>
      </c>
      <c r="J21" s="1276">
        <v>841079.85418999998</v>
      </c>
      <c r="K21" s="1276">
        <v>1514.1034400000001</v>
      </c>
      <c r="L21" s="1276">
        <v>0</v>
      </c>
      <c r="M21" s="1276">
        <v>65742.313999999998</v>
      </c>
      <c r="N21" s="1276">
        <v>0</v>
      </c>
      <c r="O21" s="1276">
        <v>2836.7379900000001</v>
      </c>
      <c r="P21" s="1276">
        <v>0</v>
      </c>
      <c r="Q21" s="1276">
        <v>0</v>
      </c>
      <c r="R21" s="1276">
        <v>0</v>
      </c>
      <c r="S21" s="1276">
        <v>213142.94495999999</v>
      </c>
      <c r="T21" s="1277">
        <v>5190631.5613600006</v>
      </c>
    </row>
    <row r="22" spans="1:20" s="19" customFormat="1" ht="20.100000000000001" customHeight="1">
      <c r="A22" s="1275" t="s">
        <v>1111</v>
      </c>
      <c r="B22" s="1276">
        <v>2023041.20784</v>
      </c>
      <c r="C22" s="1276">
        <v>996.84882000000005</v>
      </c>
      <c r="D22" s="1276">
        <v>2675271.2808900001</v>
      </c>
      <c r="E22" s="1276">
        <v>10959.36607</v>
      </c>
      <c r="F22" s="1276">
        <v>117593.54730999999</v>
      </c>
      <c r="G22" s="1276">
        <v>1243759.0185</v>
      </c>
      <c r="H22" s="1276">
        <v>11061.24675</v>
      </c>
      <c r="I22" s="1276">
        <v>1270079.1689500001</v>
      </c>
      <c r="J22" s="1276">
        <v>46812.24856</v>
      </c>
      <c r="K22" s="1276">
        <v>1784.6886500000001</v>
      </c>
      <c r="L22" s="1276">
        <v>159.21772999999999</v>
      </c>
      <c r="M22" s="1276">
        <v>34165.704669999999</v>
      </c>
      <c r="N22" s="1276">
        <v>0</v>
      </c>
      <c r="O22" s="1276">
        <v>25180.17182</v>
      </c>
      <c r="P22" s="1276">
        <v>0</v>
      </c>
      <c r="Q22" s="1276">
        <v>0</v>
      </c>
      <c r="R22" s="1276">
        <v>23200</v>
      </c>
      <c r="S22" s="1276">
        <v>26063.801800000001</v>
      </c>
      <c r="T22" s="1277">
        <v>7510127.5183600001</v>
      </c>
    </row>
    <row r="23" spans="1:20" s="19" customFormat="1" ht="20.100000000000001" customHeight="1">
      <c r="A23" s="1275" t="s">
        <v>1112</v>
      </c>
      <c r="B23" s="1276">
        <v>1823172.9235100001</v>
      </c>
      <c r="C23" s="1276">
        <v>37921.273970000002</v>
      </c>
      <c r="D23" s="1276">
        <v>4755724.3678000001</v>
      </c>
      <c r="E23" s="1276">
        <v>372739.21801000001</v>
      </c>
      <c r="F23" s="1276">
        <v>256790.87403000001</v>
      </c>
      <c r="G23" s="1276">
        <v>1037598.1246</v>
      </c>
      <c r="H23" s="1276">
        <v>93454.663390000002</v>
      </c>
      <c r="I23" s="1276">
        <v>1064896.0046999999</v>
      </c>
      <c r="J23" s="1276">
        <v>12420.92043</v>
      </c>
      <c r="K23" s="1276">
        <v>668716.36598999996</v>
      </c>
      <c r="L23" s="1276">
        <v>0</v>
      </c>
      <c r="M23" s="1276">
        <v>127059.84695000001</v>
      </c>
      <c r="N23" s="1276">
        <v>0</v>
      </c>
      <c r="O23" s="1276">
        <v>40298.298820000004</v>
      </c>
      <c r="P23" s="1276">
        <v>171000</v>
      </c>
      <c r="Q23" s="1276">
        <v>0</v>
      </c>
      <c r="R23" s="1276">
        <v>580875.52454000001</v>
      </c>
      <c r="S23" s="1276">
        <v>2937.6591800000001</v>
      </c>
      <c r="T23" s="1277">
        <v>11045606.065920001</v>
      </c>
    </row>
    <row r="24" spans="1:20" s="19" customFormat="1" ht="20.100000000000001" customHeight="1">
      <c r="A24" s="1275" t="s">
        <v>1113</v>
      </c>
      <c r="B24" s="1276">
        <v>1854978.5253000001</v>
      </c>
      <c r="C24" s="1276">
        <v>3924.2811900000002</v>
      </c>
      <c r="D24" s="1276">
        <v>3320627.8319799998</v>
      </c>
      <c r="E24" s="1276">
        <v>111059.71464999999</v>
      </c>
      <c r="F24" s="1276">
        <v>1017392.67227</v>
      </c>
      <c r="G24" s="1276">
        <v>1457354.26935</v>
      </c>
      <c r="H24" s="1276">
        <v>0</v>
      </c>
      <c r="I24" s="1276">
        <v>1466767.43206</v>
      </c>
      <c r="J24" s="1276">
        <v>328398.92677999998</v>
      </c>
      <c r="K24" s="1276">
        <v>41737.872889999999</v>
      </c>
      <c r="L24" s="1276">
        <v>0</v>
      </c>
      <c r="M24" s="1276">
        <v>289088.72500999999</v>
      </c>
      <c r="N24" s="1276">
        <v>0</v>
      </c>
      <c r="O24" s="1276">
        <v>5200</v>
      </c>
      <c r="P24" s="1276">
        <v>24209.6875</v>
      </c>
      <c r="Q24" s="1276">
        <v>0</v>
      </c>
      <c r="R24" s="1276">
        <v>55062.499880000003</v>
      </c>
      <c r="S24" s="1276">
        <v>73303.684680000006</v>
      </c>
      <c r="T24" s="1277">
        <v>10049106.123539999</v>
      </c>
    </row>
    <row r="25" spans="1:20" s="19" customFormat="1" ht="20.100000000000001" customHeight="1">
      <c r="A25" s="1275" t="s">
        <v>1114</v>
      </c>
      <c r="B25" s="1276">
        <v>822814.16457000002</v>
      </c>
      <c r="C25" s="1276">
        <v>2854.268</v>
      </c>
      <c r="D25" s="1276">
        <v>1463545.5516600001</v>
      </c>
      <c r="E25" s="1276">
        <v>43690.683089999999</v>
      </c>
      <c r="F25" s="1276">
        <v>106182.98862</v>
      </c>
      <c r="G25" s="1276">
        <v>626179.86678000004</v>
      </c>
      <c r="H25" s="1276">
        <v>6579.9328299999997</v>
      </c>
      <c r="I25" s="1276">
        <v>1288975.6954399999</v>
      </c>
      <c r="J25" s="1276">
        <v>288429.18112999998</v>
      </c>
      <c r="K25" s="1276">
        <v>12888.503419999999</v>
      </c>
      <c r="L25" s="1276">
        <v>54.636940000000003</v>
      </c>
      <c r="M25" s="1276">
        <v>183366.25859000001</v>
      </c>
      <c r="N25" s="1276">
        <v>0</v>
      </c>
      <c r="O25" s="1276">
        <v>469.51566000000003</v>
      </c>
      <c r="P25" s="1276">
        <v>2962.9654099999998</v>
      </c>
      <c r="Q25" s="1276">
        <v>0</v>
      </c>
      <c r="R25" s="1276">
        <v>0</v>
      </c>
      <c r="S25" s="1276">
        <v>36113.939319999998</v>
      </c>
      <c r="T25" s="1277">
        <v>4885108.1514599994</v>
      </c>
    </row>
    <row r="26" spans="1:20" s="19" customFormat="1" ht="20.100000000000001" customHeight="1">
      <c r="A26" s="1275" t="s">
        <v>1115</v>
      </c>
      <c r="B26" s="1276">
        <v>876342.17348</v>
      </c>
      <c r="C26" s="1276">
        <v>3186.5221499999998</v>
      </c>
      <c r="D26" s="1276">
        <v>1891053.9009499999</v>
      </c>
      <c r="E26" s="1276">
        <v>38041.699359999999</v>
      </c>
      <c r="F26" s="1276">
        <v>202822.52535000001</v>
      </c>
      <c r="G26" s="1276">
        <v>574421.43654999998</v>
      </c>
      <c r="H26" s="1276">
        <v>756.96312999999998</v>
      </c>
      <c r="I26" s="1276">
        <v>311280.0098</v>
      </c>
      <c r="J26" s="1276">
        <v>492348.44464</v>
      </c>
      <c r="K26" s="1276">
        <v>14791.185649999999</v>
      </c>
      <c r="L26" s="1276">
        <v>8.7112300000000005</v>
      </c>
      <c r="M26" s="1276">
        <v>57429.940900000001</v>
      </c>
      <c r="N26" s="1276">
        <v>0</v>
      </c>
      <c r="O26" s="1276">
        <v>9812.20298</v>
      </c>
      <c r="P26" s="1276">
        <v>0</v>
      </c>
      <c r="Q26" s="1276">
        <v>0</v>
      </c>
      <c r="R26" s="1276">
        <v>43911.18492</v>
      </c>
      <c r="S26" s="1276">
        <v>57360.922229999996</v>
      </c>
      <c r="T26" s="1277">
        <v>4573567.8233199986</v>
      </c>
    </row>
    <row r="27" spans="1:20" s="19" customFormat="1" ht="20.100000000000001" customHeight="1">
      <c r="A27" s="1275" t="s">
        <v>1116</v>
      </c>
      <c r="B27" s="1276">
        <v>7774.9003899999998</v>
      </c>
      <c r="C27" s="1276">
        <v>7.4810000000000001E-2</v>
      </c>
      <c r="D27" s="1276">
        <v>6043.4520000000002</v>
      </c>
      <c r="E27" s="1276">
        <v>12.51629</v>
      </c>
      <c r="F27" s="1276">
        <v>702.12239</v>
      </c>
      <c r="G27" s="1276">
        <v>172582.01793</v>
      </c>
      <c r="H27" s="1276">
        <v>0</v>
      </c>
      <c r="I27" s="1276">
        <v>4199.8134499999996</v>
      </c>
      <c r="J27" s="1276">
        <v>5200.1847900000002</v>
      </c>
      <c r="K27" s="1276">
        <v>0</v>
      </c>
      <c r="L27" s="1276">
        <v>0</v>
      </c>
      <c r="M27" s="1276">
        <v>0</v>
      </c>
      <c r="N27" s="1276">
        <v>0</v>
      </c>
      <c r="O27" s="1276">
        <v>0</v>
      </c>
      <c r="P27" s="1276">
        <v>0</v>
      </c>
      <c r="Q27" s="1276">
        <v>0</v>
      </c>
      <c r="R27" s="1276">
        <v>0</v>
      </c>
      <c r="S27" s="1276">
        <v>3951.9030200000002</v>
      </c>
      <c r="T27" s="1277">
        <v>200466.98507</v>
      </c>
    </row>
    <row r="28" spans="1:20" s="19" customFormat="1" ht="20.100000000000001" customHeight="1">
      <c r="A28" s="1275" t="s">
        <v>1027</v>
      </c>
      <c r="B28" s="1276">
        <v>812670.52203999995</v>
      </c>
      <c r="C28" s="1276">
        <v>6930.0658199999998</v>
      </c>
      <c r="D28" s="1276">
        <v>1488409.44053</v>
      </c>
      <c r="E28" s="1276">
        <v>115354.60833</v>
      </c>
      <c r="F28" s="1276">
        <v>399509.58809999999</v>
      </c>
      <c r="G28" s="1276">
        <v>1104072.73459</v>
      </c>
      <c r="H28" s="1276">
        <v>0</v>
      </c>
      <c r="I28" s="1276">
        <v>81229.334329999998</v>
      </c>
      <c r="J28" s="1276">
        <v>57879.844980000002</v>
      </c>
      <c r="K28" s="1276">
        <v>5000</v>
      </c>
      <c r="L28" s="1276">
        <v>0</v>
      </c>
      <c r="M28" s="1276">
        <v>195036.27931000001</v>
      </c>
      <c r="N28" s="1276">
        <v>0</v>
      </c>
      <c r="O28" s="1276">
        <v>968.44194000000005</v>
      </c>
      <c r="P28" s="1276">
        <v>0</v>
      </c>
      <c r="Q28" s="1276">
        <v>0</v>
      </c>
      <c r="R28" s="1276">
        <v>60000</v>
      </c>
      <c r="S28" s="1276">
        <v>16412.177019999999</v>
      </c>
      <c r="T28" s="1277">
        <v>4343473.0369900009</v>
      </c>
    </row>
    <row r="29" spans="1:20" s="19" customFormat="1" ht="20.100000000000001" customHeight="1">
      <c r="A29" s="1275" t="s">
        <v>1117</v>
      </c>
      <c r="B29" s="1276">
        <v>696530.37638999999</v>
      </c>
      <c r="C29" s="1276">
        <v>1026.6480899999999</v>
      </c>
      <c r="D29" s="1276">
        <v>665947.28137999994</v>
      </c>
      <c r="E29" s="1276">
        <v>34147.74566</v>
      </c>
      <c r="F29" s="1276">
        <v>244587.97936999999</v>
      </c>
      <c r="G29" s="1276">
        <v>334245.02187</v>
      </c>
      <c r="H29" s="1276">
        <v>70761.161590000003</v>
      </c>
      <c r="I29" s="1276">
        <v>242854.30356999999</v>
      </c>
      <c r="J29" s="1276">
        <v>125334.09149999999</v>
      </c>
      <c r="K29" s="1276">
        <v>12197.5</v>
      </c>
      <c r="L29" s="1276">
        <v>0</v>
      </c>
      <c r="M29" s="1276">
        <v>27115.872800000001</v>
      </c>
      <c r="N29" s="1276">
        <v>0</v>
      </c>
      <c r="O29" s="1276">
        <v>0</v>
      </c>
      <c r="P29" s="1276">
        <v>0</v>
      </c>
      <c r="Q29" s="1276">
        <v>0</v>
      </c>
      <c r="R29" s="1276">
        <v>0</v>
      </c>
      <c r="S29" s="1276">
        <v>22802.699970000001</v>
      </c>
      <c r="T29" s="1277">
        <v>2477550.6821900001</v>
      </c>
    </row>
    <row r="30" spans="1:20" s="19" customFormat="1" ht="20.100000000000001" customHeight="1">
      <c r="A30" s="1275" t="s">
        <v>1118</v>
      </c>
      <c r="B30" s="1276">
        <v>124178.2712</v>
      </c>
      <c r="C30" s="1276">
        <v>0</v>
      </c>
      <c r="D30" s="1276">
        <v>348987.58707000001</v>
      </c>
      <c r="E30" s="1276">
        <v>660.52688999999998</v>
      </c>
      <c r="F30" s="1276">
        <v>3003.4492700000001</v>
      </c>
      <c r="G30" s="1276">
        <v>169334.19506</v>
      </c>
      <c r="H30" s="1276">
        <v>0</v>
      </c>
      <c r="I30" s="1276">
        <v>35225.69184</v>
      </c>
      <c r="J30" s="1276">
        <v>49511.82058</v>
      </c>
      <c r="K30" s="1276">
        <v>0</v>
      </c>
      <c r="L30" s="1276">
        <v>104.77303999999999</v>
      </c>
      <c r="M30" s="1276">
        <v>24300</v>
      </c>
      <c r="N30" s="1276">
        <v>0</v>
      </c>
      <c r="O30" s="1276">
        <v>0</v>
      </c>
      <c r="P30" s="1276">
        <v>0</v>
      </c>
      <c r="Q30" s="1276">
        <v>0</v>
      </c>
      <c r="R30" s="1276">
        <v>0</v>
      </c>
      <c r="S30" s="1276">
        <v>21445.638879999999</v>
      </c>
      <c r="T30" s="1277">
        <v>776751.9538299999</v>
      </c>
    </row>
    <row r="31" spans="1:20" s="19" customFormat="1" ht="20.100000000000001" customHeight="1">
      <c r="A31" s="1275" t="s">
        <v>1119</v>
      </c>
      <c r="B31" s="1276">
        <v>347247.28220000002</v>
      </c>
      <c r="C31" s="1276">
        <v>221.88451000000001</v>
      </c>
      <c r="D31" s="1276">
        <v>1848961.67353</v>
      </c>
      <c r="E31" s="1276">
        <v>6253.1331399999999</v>
      </c>
      <c r="F31" s="1276">
        <v>33045.816469999998</v>
      </c>
      <c r="G31" s="1276">
        <v>283935.00754999998</v>
      </c>
      <c r="H31" s="1276">
        <v>18.837779999999999</v>
      </c>
      <c r="I31" s="1276">
        <v>99997.421449999994</v>
      </c>
      <c r="J31" s="1276">
        <v>241911.69472999999</v>
      </c>
      <c r="K31" s="1276">
        <v>120.26844</v>
      </c>
      <c r="L31" s="1276">
        <v>66.49024</v>
      </c>
      <c r="M31" s="1276">
        <v>0</v>
      </c>
      <c r="N31" s="1276">
        <v>0</v>
      </c>
      <c r="O31" s="1276">
        <v>665.66634999999997</v>
      </c>
      <c r="P31" s="1276">
        <v>0</v>
      </c>
      <c r="Q31" s="1276">
        <v>0</v>
      </c>
      <c r="R31" s="1276">
        <v>0</v>
      </c>
      <c r="S31" s="1276">
        <v>114085.5007</v>
      </c>
      <c r="T31" s="1277">
        <v>2976530.6770899999</v>
      </c>
    </row>
    <row r="32" spans="1:20" s="19" customFormat="1" ht="25.95" customHeight="1">
      <c r="A32" s="1278" t="s">
        <v>1120</v>
      </c>
      <c r="B32" s="1276">
        <v>1290512.3557800001</v>
      </c>
      <c r="C32" s="1276">
        <v>1055.4240199999999</v>
      </c>
      <c r="D32" s="1276">
        <v>1240.4304199999999</v>
      </c>
      <c r="E32" s="1276">
        <v>821.02837</v>
      </c>
      <c r="F32" s="1276">
        <v>56541.035709999996</v>
      </c>
      <c r="G32" s="1276">
        <v>175601.3836</v>
      </c>
      <c r="H32" s="1276">
        <v>0</v>
      </c>
      <c r="I32" s="1276">
        <v>834.73803999999996</v>
      </c>
      <c r="J32" s="1276">
        <v>7698.10059</v>
      </c>
      <c r="K32" s="1276">
        <v>0</v>
      </c>
      <c r="L32" s="1276">
        <v>14.77342</v>
      </c>
      <c r="M32" s="1276">
        <v>0</v>
      </c>
      <c r="N32" s="1276">
        <v>0</v>
      </c>
      <c r="O32" s="1276">
        <v>0</v>
      </c>
      <c r="P32" s="1276">
        <v>0</v>
      </c>
      <c r="Q32" s="1276">
        <v>0</v>
      </c>
      <c r="R32" s="1276">
        <v>0</v>
      </c>
      <c r="S32" s="1276">
        <v>50273.921750000001</v>
      </c>
      <c r="T32" s="1277">
        <v>1584593.1917000001</v>
      </c>
    </row>
    <row r="33" spans="1:21" s="19" customFormat="1" ht="9.9" customHeight="1">
      <c r="A33" s="71"/>
      <c r="B33" s="1276"/>
      <c r="C33" s="1276"/>
      <c r="D33" s="1276"/>
      <c r="E33" s="1276"/>
      <c r="F33" s="1276"/>
      <c r="G33" s="1276"/>
      <c r="H33" s="1276"/>
      <c r="I33" s="1276"/>
      <c r="J33" s="1276"/>
      <c r="K33" s="1276"/>
      <c r="L33" s="1276"/>
      <c r="M33" s="1276"/>
      <c r="N33" s="1276"/>
      <c r="O33" s="1276"/>
      <c r="P33" s="1276"/>
      <c r="Q33" s="1276"/>
      <c r="R33" s="1276"/>
      <c r="S33" s="1276"/>
      <c r="T33" s="1277"/>
    </row>
    <row r="34" spans="1:21" s="20" customFormat="1" ht="23.25" customHeight="1" thickBot="1">
      <c r="A34" s="1279" t="s">
        <v>1121</v>
      </c>
      <c r="B34" s="1280">
        <v>46451267.912510015</v>
      </c>
      <c r="C34" s="1280">
        <v>272518.73885000002</v>
      </c>
      <c r="D34" s="1280">
        <v>78988922.006300017</v>
      </c>
      <c r="E34" s="1280">
        <v>2782081.0851800004</v>
      </c>
      <c r="F34" s="1280">
        <v>8898065.5423500016</v>
      </c>
      <c r="G34" s="1280">
        <v>28523145.720450003</v>
      </c>
      <c r="H34" s="1280">
        <v>1615126.6729399997</v>
      </c>
      <c r="I34" s="1280">
        <v>23390883.828540001</v>
      </c>
      <c r="J34" s="1280">
        <v>11770142.219639998</v>
      </c>
      <c r="K34" s="1280">
        <v>1980929.01465</v>
      </c>
      <c r="L34" s="1280">
        <v>4885.7010000000018</v>
      </c>
      <c r="M34" s="1280">
        <v>5247232.1683100006</v>
      </c>
      <c r="N34" s="1280">
        <v>0</v>
      </c>
      <c r="O34" s="1280">
        <v>219847.35871999999</v>
      </c>
      <c r="P34" s="1280">
        <v>1009515.6626299999</v>
      </c>
      <c r="Q34" s="1280">
        <v>149457.5</v>
      </c>
      <c r="R34" s="1280">
        <v>1680840.5945099997</v>
      </c>
      <c r="S34" s="1280">
        <v>3570725.1055100006</v>
      </c>
      <c r="T34" s="1280">
        <v>216555586.83208999</v>
      </c>
    </row>
    <row r="35" spans="1:21" ht="9.9" customHeight="1">
      <c r="A35" s="25"/>
      <c r="B35" s="25"/>
      <c r="C35" s="25"/>
      <c r="D35" s="25"/>
      <c r="E35" s="25"/>
      <c r="F35" s="25"/>
      <c r="G35" s="25"/>
      <c r="H35" s="25"/>
      <c r="I35" s="25"/>
      <c r="J35" s="25"/>
      <c r="K35" s="25"/>
      <c r="L35" s="25"/>
      <c r="M35" s="25"/>
      <c r="N35" s="25"/>
      <c r="O35" s="25"/>
      <c r="P35" s="25"/>
      <c r="Q35" s="25"/>
      <c r="R35" s="25"/>
      <c r="S35" s="25"/>
      <c r="T35" s="25"/>
      <c r="U35" s="14"/>
    </row>
    <row r="36" spans="1:21" ht="13.8">
      <c r="A36" s="942" t="s">
        <v>1122</v>
      </c>
      <c r="B36" s="25"/>
      <c r="C36" s="25"/>
      <c r="D36" s="25"/>
      <c r="E36" s="25"/>
      <c r="F36" s="25"/>
      <c r="G36" s="25"/>
      <c r="H36" s="25"/>
      <c r="I36" s="25"/>
      <c r="J36" s="25"/>
      <c r="K36" s="25"/>
      <c r="L36" s="25"/>
      <c r="M36" s="25"/>
      <c r="N36" s="25"/>
      <c r="O36" s="25"/>
      <c r="P36" s="25"/>
      <c r="Q36" s="25"/>
      <c r="R36" s="25"/>
      <c r="S36" s="25"/>
      <c r="T36" s="25"/>
      <c r="U36" s="14"/>
    </row>
    <row r="37" spans="1:21" ht="13.8">
      <c r="A37" s="1258" t="s">
        <v>1123</v>
      </c>
      <c r="B37" s="19"/>
      <c r="C37" s="19"/>
      <c r="D37" s="19"/>
      <c r="E37" s="19"/>
      <c r="F37" s="19"/>
      <c r="G37" s="19"/>
      <c r="H37" s="19"/>
      <c r="I37" s="19"/>
      <c r="J37" s="1281"/>
      <c r="K37" s="1281"/>
      <c r="L37" s="1281"/>
      <c r="M37" s="1281"/>
      <c r="N37" s="1281"/>
      <c r="O37" s="1281"/>
      <c r="P37" s="1281"/>
      <c r="Q37" s="1281"/>
      <c r="R37" s="1281"/>
      <c r="S37" s="1281"/>
      <c r="T37" s="1281"/>
      <c r="U37" s="14"/>
    </row>
    <row r="38" spans="1:21" ht="13.8">
      <c r="A38" s="34"/>
      <c r="B38" s="944"/>
      <c r="C38" s="944"/>
      <c r="D38" s="933"/>
      <c r="E38" s="944"/>
      <c r="F38" s="944"/>
      <c r="G38" s="944"/>
      <c r="H38" s="933"/>
      <c r="I38" s="944"/>
      <c r="J38" s="1281"/>
      <c r="K38" s="1281"/>
      <c r="L38" s="1281"/>
      <c r="M38" s="1281"/>
      <c r="N38" s="1281"/>
      <c r="O38" s="1281"/>
      <c r="P38" s="1281"/>
      <c r="Q38" s="1281"/>
      <c r="R38" s="1281"/>
      <c r="S38" s="1281"/>
      <c r="T38" s="1281"/>
      <c r="U38" s="14"/>
    </row>
    <row r="39" spans="1:21" ht="13.8">
      <c r="A39" s="1281"/>
      <c r="B39" s="1281"/>
      <c r="C39" s="1281"/>
      <c r="D39" s="1281"/>
      <c r="E39" s="1281"/>
      <c r="F39" s="1281"/>
      <c r="G39" s="1281"/>
      <c r="H39" s="1281"/>
      <c r="I39" s="1281"/>
      <c r="J39" s="1281"/>
      <c r="K39" s="1281"/>
      <c r="L39" s="1281"/>
      <c r="M39" s="1281"/>
      <c r="N39" s="1281"/>
      <c r="O39" s="1281"/>
      <c r="P39" s="1281"/>
      <c r="Q39" s="1281"/>
      <c r="R39" s="1281"/>
      <c r="S39" s="1281"/>
      <c r="T39" s="1281"/>
      <c r="U39" s="14"/>
    </row>
    <row r="40" spans="1:21" ht="13.8">
      <c r="A40" s="1281"/>
      <c r="B40" s="1281"/>
      <c r="C40" s="1281"/>
      <c r="D40" s="1281"/>
      <c r="E40" s="1281"/>
      <c r="F40" s="1281"/>
      <c r="G40" s="1281"/>
      <c r="H40" s="1281"/>
      <c r="I40" s="1281"/>
      <c r="J40" s="1281"/>
      <c r="K40" s="1281"/>
      <c r="L40" s="1281"/>
      <c r="M40" s="1281"/>
      <c r="N40" s="1281"/>
      <c r="O40" s="1281"/>
      <c r="P40" s="1281"/>
      <c r="Q40" s="1281"/>
      <c r="R40" s="1281"/>
      <c r="S40" s="1281"/>
      <c r="T40" s="1281"/>
      <c r="U40" s="14"/>
    </row>
    <row r="41" spans="1:21" ht="13.8">
      <c r="A41" s="1281"/>
      <c r="B41" s="1281"/>
      <c r="C41" s="1281"/>
      <c r="D41" s="1281"/>
      <c r="E41" s="1281"/>
      <c r="F41" s="1281"/>
      <c r="G41" s="1281"/>
      <c r="H41" s="1281"/>
      <c r="I41" s="1281"/>
      <c r="J41" s="1281"/>
      <c r="K41" s="1281"/>
      <c r="L41" s="1281"/>
      <c r="M41" s="1281"/>
      <c r="N41" s="1281"/>
      <c r="O41" s="1281"/>
      <c r="P41" s="1281"/>
      <c r="Q41" s="1281"/>
      <c r="R41" s="1281"/>
      <c r="S41" s="1281"/>
      <c r="T41" s="1281"/>
      <c r="U41" s="14"/>
    </row>
    <row r="42" spans="1:21" ht="13.8">
      <c r="A42" s="1281"/>
      <c r="B42" s="1281"/>
      <c r="C42" s="1281"/>
      <c r="D42" s="1281"/>
      <c r="E42" s="1281"/>
      <c r="F42" s="1281"/>
      <c r="G42" s="1281"/>
      <c r="H42" s="1281"/>
      <c r="I42" s="1281"/>
      <c r="J42" s="1281"/>
      <c r="K42" s="1281"/>
      <c r="L42" s="1281"/>
      <c r="M42" s="1281"/>
      <c r="N42" s="1281"/>
      <c r="O42" s="1281"/>
      <c r="P42" s="1281"/>
      <c r="Q42" s="1281"/>
      <c r="R42" s="1281"/>
      <c r="S42" s="1281"/>
      <c r="T42" s="1281"/>
      <c r="U42" s="14"/>
    </row>
    <row r="43" spans="1:21" ht="13.8">
      <c r="A43" s="1281"/>
      <c r="B43" s="1281"/>
      <c r="C43" s="1281"/>
      <c r="D43" s="1281"/>
      <c r="E43" s="1281"/>
      <c r="F43" s="1281"/>
      <c r="G43" s="1281"/>
      <c r="H43" s="1281"/>
      <c r="I43" s="1281"/>
      <c r="J43" s="1281"/>
      <c r="K43" s="1281"/>
      <c r="L43" s="1281"/>
      <c r="M43" s="1281"/>
      <c r="N43" s="1281"/>
      <c r="O43" s="1281"/>
      <c r="P43" s="1281"/>
      <c r="Q43" s="1281"/>
      <c r="R43" s="1281"/>
      <c r="S43" s="1281"/>
      <c r="T43" s="1281"/>
      <c r="U43" s="14"/>
    </row>
    <row r="44" spans="1:21" ht="13.8">
      <c r="A44" s="1281"/>
      <c r="B44" s="1281"/>
      <c r="C44" s="1281"/>
      <c r="D44" s="1281"/>
      <c r="E44" s="1281"/>
      <c r="F44" s="1281"/>
      <c r="G44" s="1281"/>
      <c r="H44" s="1281"/>
      <c r="I44" s="1281"/>
      <c r="J44" s="1281"/>
      <c r="K44" s="1281"/>
      <c r="L44" s="1281"/>
      <c r="M44" s="1281"/>
      <c r="N44" s="1281"/>
      <c r="O44" s="1281"/>
      <c r="P44" s="1281"/>
      <c r="Q44" s="1281"/>
      <c r="R44" s="1281"/>
      <c r="S44" s="1281"/>
      <c r="T44" s="1281"/>
      <c r="U44" s="14"/>
    </row>
    <row r="45" spans="1:21" ht="13.8">
      <c r="A45" s="1281"/>
      <c r="B45" s="1281"/>
      <c r="C45" s="1281"/>
      <c r="D45" s="1281"/>
      <c r="E45" s="1281"/>
      <c r="F45" s="1281"/>
      <c r="G45" s="1281"/>
      <c r="H45" s="1281"/>
      <c r="I45" s="1281"/>
      <c r="J45" s="1281"/>
      <c r="K45" s="1281"/>
      <c r="L45" s="1281"/>
      <c r="M45" s="1281"/>
      <c r="N45" s="1281"/>
      <c r="O45" s="1281"/>
      <c r="P45" s="1281"/>
      <c r="Q45" s="1281"/>
      <c r="R45" s="1281"/>
      <c r="S45" s="1281"/>
      <c r="T45" s="1281"/>
      <c r="U45" s="14"/>
    </row>
    <row r="46" spans="1:21" ht="13.8">
      <c r="A46" s="1281"/>
      <c r="B46" s="1281"/>
      <c r="C46" s="1281"/>
      <c r="D46" s="1281"/>
      <c r="E46" s="1281"/>
      <c r="F46" s="1281"/>
      <c r="G46" s="1281"/>
      <c r="H46" s="1281"/>
      <c r="I46" s="1281"/>
      <c r="J46" s="1281"/>
      <c r="K46" s="1281"/>
      <c r="L46" s="1281"/>
      <c r="M46" s="1281"/>
      <c r="N46" s="1281"/>
      <c r="O46" s="1281"/>
      <c r="P46" s="1281"/>
      <c r="Q46" s="1281"/>
      <c r="R46" s="1281"/>
      <c r="S46" s="1281"/>
      <c r="T46" s="1281"/>
      <c r="U46" s="14"/>
    </row>
    <row r="47" spans="1:21" ht="13.8">
      <c r="A47" s="1281"/>
      <c r="B47" s="1281"/>
      <c r="C47" s="1281"/>
      <c r="D47" s="1281"/>
      <c r="E47" s="1281"/>
      <c r="F47" s="1281"/>
      <c r="G47" s="1281"/>
      <c r="H47" s="1281"/>
      <c r="I47" s="1281"/>
      <c r="J47" s="1281"/>
      <c r="K47" s="1281"/>
      <c r="L47" s="1281"/>
      <c r="M47" s="1281"/>
      <c r="N47" s="1281"/>
      <c r="O47" s="1281"/>
      <c r="P47" s="1281"/>
      <c r="Q47" s="1281"/>
      <c r="R47" s="1281"/>
      <c r="S47" s="1281"/>
      <c r="T47" s="1281"/>
      <c r="U47" s="14"/>
    </row>
    <row r="48" spans="1:21">
      <c r="A48" s="63"/>
      <c r="B48" s="63"/>
      <c r="C48" s="63"/>
      <c r="D48" s="63"/>
      <c r="E48" s="63"/>
      <c r="F48" s="63"/>
      <c r="G48" s="63"/>
      <c r="H48" s="63"/>
      <c r="I48" s="63"/>
      <c r="J48" s="63"/>
      <c r="K48" s="63"/>
      <c r="L48" s="63"/>
      <c r="M48" s="63"/>
      <c r="N48" s="63"/>
      <c r="O48" s="63"/>
      <c r="P48" s="63"/>
      <c r="Q48" s="63"/>
      <c r="R48" s="63"/>
      <c r="S48" s="63"/>
      <c r="T48" s="63"/>
    </row>
    <row r="49" spans="1:20">
      <c r="A49" s="63"/>
      <c r="B49" s="63"/>
      <c r="C49" s="63"/>
      <c r="D49" s="63"/>
      <c r="E49" s="63"/>
      <c r="F49" s="63"/>
      <c r="G49" s="63"/>
      <c r="H49" s="63"/>
      <c r="I49" s="63"/>
      <c r="J49" s="63"/>
      <c r="K49" s="63"/>
      <c r="L49" s="63"/>
      <c r="M49" s="63"/>
      <c r="N49" s="63"/>
      <c r="O49" s="63"/>
      <c r="P49" s="63"/>
      <c r="Q49" s="63"/>
      <c r="R49" s="63"/>
      <c r="S49" s="63"/>
      <c r="T49" s="63"/>
    </row>
    <row r="50" spans="1:20">
      <c r="A50" s="63"/>
      <c r="B50" s="63"/>
      <c r="C50" s="63"/>
      <c r="D50" s="63"/>
      <c r="E50" s="63"/>
      <c r="F50" s="63"/>
      <c r="G50" s="63"/>
      <c r="H50" s="63"/>
      <c r="I50" s="63"/>
      <c r="J50" s="63"/>
      <c r="K50" s="63"/>
      <c r="L50" s="63"/>
      <c r="M50" s="63"/>
      <c r="N50" s="63"/>
      <c r="O50" s="63"/>
      <c r="P50" s="63"/>
      <c r="Q50" s="63"/>
      <c r="R50" s="63"/>
      <c r="S50" s="63"/>
      <c r="T50" s="63"/>
    </row>
    <row r="51" spans="1:20">
      <c r="A51" s="63"/>
      <c r="B51" s="63"/>
      <c r="C51" s="63"/>
      <c r="D51" s="63"/>
      <c r="E51" s="63"/>
      <c r="F51" s="63"/>
      <c r="G51" s="63"/>
      <c r="H51" s="63"/>
      <c r="I51" s="63"/>
      <c r="J51" s="63"/>
      <c r="K51" s="63"/>
      <c r="L51" s="63"/>
      <c r="M51" s="63"/>
      <c r="N51" s="63"/>
      <c r="O51" s="63"/>
      <c r="P51" s="63"/>
      <c r="Q51" s="63"/>
      <c r="R51" s="63"/>
      <c r="S51" s="63"/>
      <c r="T51" s="63"/>
    </row>
    <row r="52" spans="1:20">
      <c r="A52" s="63"/>
      <c r="B52" s="63"/>
      <c r="C52" s="63"/>
      <c r="D52" s="63"/>
      <c r="E52" s="63"/>
      <c r="F52" s="63"/>
      <c r="G52" s="63"/>
      <c r="H52" s="63"/>
      <c r="I52" s="63"/>
      <c r="J52" s="63"/>
      <c r="K52" s="63"/>
      <c r="L52" s="63"/>
      <c r="M52" s="63"/>
      <c r="N52" s="63"/>
      <c r="O52" s="63"/>
      <c r="P52" s="63"/>
      <c r="Q52" s="63"/>
      <c r="R52" s="63"/>
      <c r="S52" s="63"/>
      <c r="T52" s="63"/>
    </row>
    <row r="53" spans="1:20">
      <c r="A53" s="63"/>
      <c r="B53" s="63"/>
      <c r="C53" s="63"/>
      <c r="D53" s="63"/>
      <c r="E53" s="63"/>
      <c r="F53" s="63"/>
      <c r="G53" s="63"/>
      <c r="H53" s="63"/>
      <c r="I53" s="63"/>
      <c r="J53" s="63"/>
      <c r="K53" s="63"/>
      <c r="L53" s="63"/>
      <c r="M53" s="63"/>
      <c r="N53" s="63"/>
      <c r="O53" s="63"/>
      <c r="P53" s="63"/>
      <c r="Q53" s="63"/>
      <c r="R53" s="63"/>
      <c r="S53" s="63"/>
      <c r="T53" s="63"/>
    </row>
    <row r="54" spans="1:20">
      <c r="A54" s="63"/>
      <c r="B54" s="63"/>
      <c r="C54" s="63"/>
      <c r="D54" s="63"/>
      <c r="E54" s="63"/>
      <c r="F54" s="63"/>
      <c r="G54" s="63"/>
      <c r="H54" s="63"/>
      <c r="I54" s="63"/>
      <c r="J54" s="63"/>
      <c r="K54" s="63"/>
      <c r="L54" s="63"/>
      <c r="M54" s="63"/>
      <c r="N54" s="63"/>
      <c r="O54" s="63"/>
      <c r="P54" s="63"/>
      <c r="Q54" s="63"/>
      <c r="R54" s="63"/>
      <c r="S54" s="63"/>
      <c r="T54" s="63"/>
    </row>
    <row r="55" spans="1:20">
      <c r="A55" s="63"/>
      <c r="B55" s="63"/>
      <c r="C55" s="63"/>
      <c r="D55" s="63"/>
      <c r="E55" s="63"/>
      <c r="F55" s="63"/>
      <c r="G55" s="63"/>
      <c r="H55" s="63"/>
      <c r="I55" s="63"/>
      <c r="J55" s="63"/>
      <c r="K55" s="63"/>
      <c r="L55" s="63"/>
      <c r="M55" s="63"/>
      <c r="N55" s="63"/>
      <c r="O55" s="63"/>
      <c r="P55" s="63"/>
      <c r="Q55" s="63"/>
      <c r="R55" s="63"/>
      <c r="S55" s="63"/>
      <c r="T55" s="63"/>
    </row>
    <row r="56" spans="1:20">
      <c r="A56" s="63"/>
      <c r="B56" s="63"/>
      <c r="C56" s="63"/>
      <c r="D56" s="63"/>
      <c r="E56" s="63"/>
      <c r="F56" s="63"/>
      <c r="G56" s="63"/>
      <c r="H56" s="63"/>
      <c r="I56" s="63"/>
      <c r="J56" s="63"/>
      <c r="K56" s="63"/>
      <c r="L56" s="63"/>
      <c r="M56" s="63"/>
      <c r="N56" s="63"/>
      <c r="O56" s="63"/>
      <c r="P56" s="63"/>
      <c r="Q56" s="63"/>
      <c r="R56" s="63"/>
      <c r="S56" s="63"/>
      <c r="T56" s="63"/>
    </row>
    <row r="57" spans="1:20">
      <c r="A57" s="63"/>
      <c r="B57" s="63"/>
      <c r="C57" s="63"/>
      <c r="D57" s="63"/>
      <c r="E57" s="63"/>
      <c r="F57" s="63"/>
      <c r="G57" s="63"/>
      <c r="H57" s="63"/>
      <c r="I57" s="63"/>
      <c r="J57" s="63"/>
      <c r="K57" s="63"/>
      <c r="L57" s="63"/>
      <c r="M57" s="63"/>
      <c r="N57" s="63"/>
      <c r="O57" s="63"/>
      <c r="P57" s="63"/>
      <c r="Q57" s="63"/>
      <c r="R57" s="63"/>
      <c r="S57" s="63"/>
      <c r="T57" s="63"/>
    </row>
    <row r="58" spans="1:20">
      <c r="A58" s="63"/>
      <c r="B58" s="63"/>
      <c r="C58" s="63"/>
      <c r="D58" s="63"/>
      <c r="E58" s="63"/>
      <c r="F58" s="63"/>
      <c r="G58" s="63"/>
      <c r="H58" s="63"/>
      <c r="I58" s="63"/>
      <c r="J58" s="63"/>
      <c r="K58" s="63"/>
      <c r="L58" s="63"/>
      <c r="M58" s="63"/>
      <c r="N58" s="63"/>
      <c r="O58" s="63"/>
      <c r="P58" s="63"/>
      <c r="Q58" s="63"/>
      <c r="R58" s="63"/>
      <c r="S58" s="63"/>
      <c r="T58" s="63"/>
    </row>
    <row r="59" spans="1:20">
      <c r="A59" s="63"/>
      <c r="B59" s="63"/>
      <c r="C59" s="63"/>
      <c r="D59" s="63"/>
      <c r="E59" s="63"/>
      <c r="F59" s="63"/>
      <c r="G59" s="63"/>
      <c r="H59" s="63"/>
      <c r="I59" s="63"/>
      <c r="J59" s="63"/>
      <c r="K59" s="63"/>
      <c r="L59" s="63"/>
      <c r="M59" s="63"/>
      <c r="N59" s="63"/>
      <c r="O59" s="63"/>
      <c r="P59" s="63"/>
      <c r="Q59" s="63"/>
      <c r="R59" s="63"/>
      <c r="S59" s="63"/>
      <c r="T59" s="63"/>
    </row>
    <row r="60" spans="1:20">
      <c r="A60" s="63"/>
      <c r="B60" s="63"/>
      <c r="C60" s="63"/>
      <c r="D60" s="63"/>
      <c r="E60" s="63"/>
      <c r="F60" s="63"/>
      <c r="G60" s="63"/>
      <c r="H60" s="63"/>
      <c r="I60" s="63"/>
      <c r="J60" s="63"/>
      <c r="K60" s="63"/>
      <c r="L60" s="63"/>
      <c r="M60" s="63"/>
      <c r="N60" s="63"/>
      <c r="O60" s="63"/>
      <c r="P60" s="63"/>
      <c r="Q60" s="63"/>
      <c r="R60" s="63"/>
      <c r="S60" s="63"/>
      <c r="T60" s="63"/>
    </row>
    <row r="61" spans="1:20">
      <c r="A61" s="63"/>
      <c r="B61" s="63"/>
      <c r="C61" s="63"/>
      <c r="D61" s="63"/>
      <c r="E61" s="63"/>
      <c r="F61" s="63"/>
      <c r="G61" s="63"/>
      <c r="H61" s="63"/>
      <c r="I61" s="63"/>
      <c r="J61" s="63"/>
      <c r="K61" s="63"/>
      <c r="L61" s="63"/>
      <c r="M61" s="63"/>
      <c r="N61" s="63"/>
      <c r="O61" s="63"/>
      <c r="P61" s="63"/>
      <c r="Q61" s="63"/>
      <c r="R61" s="63"/>
      <c r="S61" s="63"/>
      <c r="T61" s="63"/>
    </row>
    <row r="62" spans="1:20">
      <c r="A62" s="63"/>
      <c r="B62" s="63"/>
      <c r="C62" s="63"/>
      <c r="D62" s="63"/>
      <c r="E62" s="63"/>
      <c r="F62" s="63"/>
      <c r="G62" s="63"/>
      <c r="H62" s="63"/>
      <c r="I62" s="63"/>
      <c r="J62" s="63"/>
      <c r="K62" s="63"/>
      <c r="L62" s="63"/>
      <c r="M62" s="63"/>
      <c r="N62" s="63"/>
      <c r="O62" s="63"/>
      <c r="P62" s="63"/>
      <c r="Q62" s="63"/>
      <c r="R62" s="63"/>
      <c r="S62" s="63"/>
      <c r="T62" s="63"/>
    </row>
    <row r="63" spans="1:20">
      <c r="A63" s="63"/>
      <c r="B63" s="63"/>
      <c r="C63" s="63"/>
      <c r="D63" s="63"/>
      <c r="E63" s="63"/>
      <c r="F63" s="63"/>
      <c r="G63" s="63"/>
      <c r="H63" s="63"/>
      <c r="I63" s="63"/>
      <c r="J63" s="63"/>
      <c r="K63" s="63"/>
      <c r="L63" s="63"/>
      <c r="M63" s="63"/>
      <c r="N63" s="63"/>
      <c r="O63" s="63"/>
      <c r="P63" s="63"/>
      <c r="Q63" s="63"/>
      <c r="R63" s="63"/>
      <c r="S63" s="63"/>
      <c r="T63" s="63"/>
    </row>
    <row r="64" spans="1:20">
      <c r="A64" s="63"/>
      <c r="B64" s="63"/>
      <c r="C64" s="63"/>
      <c r="D64" s="63"/>
      <c r="E64" s="63"/>
      <c r="F64" s="63"/>
      <c r="G64" s="63"/>
      <c r="H64" s="63"/>
      <c r="I64" s="63"/>
      <c r="J64" s="63"/>
      <c r="K64" s="63"/>
      <c r="L64" s="63"/>
      <c r="M64" s="63"/>
      <c r="N64" s="63"/>
      <c r="O64" s="63"/>
      <c r="P64" s="63"/>
      <c r="Q64" s="63"/>
      <c r="R64" s="63"/>
      <c r="S64" s="63"/>
      <c r="T64" s="63"/>
    </row>
    <row r="65" spans="1:20">
      <c r="A65" s="63"/>
      <c r="B65" s="63"/>
      <c r="C65" s="63"/>
      <c r="D65" s="63"/>
      <c r="E65" s="63"/>
      <c r="F65" s="63"/>
      <c r="G65" s="63"/>
      <c r="H65" s="63"/>
      <c r="I65" s="63"/>
      <c r="J65" s="63"/>
      <c r="K65" s="63"/>
      <c r="L65" s="63"/>
      <c r="M65" s="63"/>
      <c r="N65" s="63"/>
      <c r="O65" s="63"/>
      <c r="P65" s="63"/>
      <c r="Q65" s="63"/>
      <c r="R65" s="63"/>
      <c r="S65" s="63"/>
      <c r="T65" s="63"/>
    </row>
    <row r="66" spans="1:20">
      <c r="A66" s="63"/>
      <c r="B66" s="63"/>
      <c r="C66" s="63"/>
      <c r="D66" s="63"/>
      <c r="E66" s="63"/>
      <c r="F66" s="63"/>
      <c r="G66" s="63"/>
      <c r="H66" s="63"/>
      <c r="I66" s="63"/>
      <c r="J66" s="63"/>
      <c r="K66" s="63"/>
      <c r="L66" s="63"/>
      <c r="M66" s="63"/>
      <c r="N66" s="63"/>
      <c r="O66" s="63"/>
      <c r="P66" s="63"/>
      <c r="Q66" s="63"/>
      <c r="R66" s="63"/>
      <c r="S66" s="63"/>
      <c r="T66" s="63"/>
    </row>
    <row r="67" spans="1:20">
      <c r="A67" s="63"/>
      <c r="B67" s="63"/>
      <c r="C67" s="63"/>
      <c r="D67" s="63"/>
      <c r="E67" s="63"/>
      <c r="F67" s="63"/>
      <c r="G67" s="63"/>
      <c r="H67" s="63"/>
      <c r="I67" s="63"/>
      <c r="J67" s="63"/>
      <c r="K67" s="63"/>
      <c r="L67" s="63"/>
      <c r="M67" s="63"/>
      <c r="N67" s="63"/>
      <c r="O67" s="63"/>
      <c r="P67" s="63"/>
      <c r="Q67" s="63"/>
      <c r="R67" s="63"/>
      <c r="S67" s="63"/>
      <c r="T67" s="63"/>
    </row>
    <row r="68" spans="1:20">
      <c r="A68" s="63"/>
      <c r="B68" s="63"/>
      <c r="C68" s="63"/>
      <c r="D68" s="63"/>
      <c r="E68" s="63"/>
      <c r="F68" s="63"/>
      <c r="G68" s="63"/>
      <c r="H68" s="63"/>
      <c r="I68" s="63"/>
      <c r="J68" s="63"/>
      <c r="K68" s="63"/>
      <c r="L68" s="63"/>
      <c r="M68" s="63"/>
      <c r="N68" s="63"/>
      <c r="O68" s="63"/>
      <c r="P68" s="63"/>
      <c r="Q68" s="63"/>
      <c r="R68" s="63"/>
      <c r="S68" s="63"/>
      <c r="T68" s="63"/>
    </row>
    <row r="69" spans="1:20">
      <c r="A69" s="63"/>
      <c r="B69" s="63"/>
      <c r="C69" s="63"/>
      <c r="D69" s="63"/>
      <c r="E69" s="63"/>
      <c r="F69" s="63"/>
      <c r="G69" s="63"/>
      <c r="H69" s="63"/>
      <c r="I69" s="63"/>
      <c r="J69" s="63"/>
      <c r="K69" s="63"/>
      <c r="L69" s="63"/>
      <c r="M69" s="63"/>
      <c r="N69" s="63"/>
      <c r="O69" s="63"/>
      <c r="P69" s="63"/>
      <c r="Q69" s="63"/>
      <c r="R69" s="63"/>
      <c r="S69" s="63"/>
      <c r="T69" s="63"/>
    </row>
    <row r="70" spans="1:20">
      <c r="A70" s="63"/>
      <c r="B70" s="63"/>
      <c r="C70" s="63"/>
      <c r="D70" s="63"/>
      <c r="E70" s="63"/>
      <c r="F70" s="63"/>
      <c r="G70" s="63"/>
      <c r="H70" s="63"/>
      <c r="I70" s="63"/>
      <c r="J70" s="63"/>
      <c r="K70" s="63"/>
      <c r="L70" s="63"/>
      <c r="M70" s="63"/>
      <c r="N70" s="63"/>
      <c r="O70" s="63"/>
      <c r="P70" s="63"/>
      <c r="Q70" s="63"/>
      <c r="R70" s="63"/>
      <c r="S70" s="63"/>
      <c r="T70" s="63"/>
    </row>
    <row r="71" spans="1:20">
      <c r="A71" s="63"/>
      <c r="B71" s="63"/>
      <c r="C71" s="63"/>
      <c r="D71" s="63"/>
      <c r="E71" s="63"/>
      <c r="F71" s="63"/>
      <c r="G71" s="63"/>
      <c r="H71" s="63"/>
      <c r="I71" s="63"/>
      <c r="J71" s="63"/>
      <c r="K71" s="63"/>
      <c r="L71" s="63"/>
      <c r="M71" s="63"/>
      <c r="N71" s="63"/>
      <c r="O71" s="63"/>
      <c r="P71" s="63"/>
      <c r="Q71" s="63"/>
      <c r="R71" s="63"/>
      <c r="S71" s="63"/>
      <c r="T71" s="63"/>
    </row>
    <row r="72" spans="1:20">
      <c r="A72" s="63"/>
      <c r="B72" s="63"/>
      <c r="C72" s="63"/>
      <c r="D72" s="63"/>
      <c r="E72" s="63"/>
      <c r="F72" s="63"/>
      <c r="G72" s="63"/>
      <c r="H72" s="63"/>
      <c r="I72" s="63"/>
      <c r="J72" s="63"/>
      <c r="K72" s="63"/>
      <c r="L72" s="63"/>
      <c r="M72" s="63"/>
      <c r="N72" s="63"/>
      <c r="O72" s="63"/>
      <c r="P72" s="63"/>
      <c r="Q72" s="63"/>
      <c r="R72" s="63"/>
      <c r="S72" s="63"/>
      <c r="T72" s="63"/>
    </row>
    <row r="73" spans="1:20">
      <c r="A73" s="63"/>
      <c r="B73" s="63"/>
      <c r="C73" s="63"/>
      <c r="D73" s="63"/>
      <c r="E73" s="63"/>
      <c r="F73" s="63"/>
      <c r="G73" s="63"/>
      <c r="H73" s="63"/>
      <c r="I73" s="63"/>
      <c r="J73" s="63"/>
      <c r="K73" s="63"/>
      <c r="L73" s="63"/>
      <c r="M73" s="63"/>
      <c r="N73" s="63"/>
      <c r="O73" s="63"/>
      <c r="P73" s="63"/>
      <c r="Q73" s="63"/>
      <c r="R73" s="63"/>
      <c r="S73" s="63"/>
      <c r="T73" s="63"/>
    </row>
    <row r="74" spans="1:20">
      <c r="A74" s="63"/>
      <c r="B74" s="63"/>
      <c r="C74" s="63"/>
      <c r="D74" s="63"/>
      <c r="E74" s="63"/>
      <c r="F74" s="63"/>
      <c r="G74" s="63"/>
      <c r="H74" s="63"/>
      <c r="I74" s="63"/>
      <c r="J74" s="63"/>
      <c r="K74" s="63"/>
      <c r="L74" s="63"/>
      <c r="M74" s="63"/>
      <c r="N74" s="63"/>
      <c r="O74" s="63"/>
      <c r="P74" s="63"/>
      <c r="Q74" s="63"/>
      <c r="R74" s="63"/>
      <c r="S74" s="63"/>
      <c r="T74" s="63"/>
    </row>
    <row r="75" spans="1:20">
      <c r="A75" s="63"/>
      <c r="B75" s="63"/>
      <c r="C75" s="63"/>
      <c r="D75" s="63"/>
      <c r="E75" s="63"/>
      <c r="F75" s="63"/>
      <c r="G75" s="63"/>
      <c r="H75" s="63"/>
      <c r="I75" s="63"/>
      <c r="J75" s="63"/>
      <c r="K75" s="63"/>
      <c r="L75" s="63"/>
      <c r="M75" s="63"/>
      <c r="N75" s="63"/>
      <c r="O75" s="63"/>
      <c r="P75" s="63"/>
      <c r="Q75" s="63"/>
      <c r="R75" s="63"/>
      <c r="S75" s="63"/>
      <c r="T75" s="63"/>
    </row>
    <row r="76" spans="1:20">
      <c r="A76" s="63"/>
      <c r="B76" s="63"/>
      <c r="C76" s="63"/>
      <c r="D76" s="63"/>
      <c r="E76" s="63"/>
      <c r="F76" s="63"/>
      <c r="G76" s="63"/>
      <c r="H76" s="63"/>
      <c r="I76" s="63"/>
      <c r="J76" s="63"/>
      <c r="K76" s="63"/>
      <c r="L76" s="63"/>
      <c r="M76" s="63"/>
      <c r="N76" s="63"/>
      <c r="O76" s="63"/>
      <c r="P76" s="63"/>
      <c r="Q76" s="63"/>
      <c r="R76" s="63"/>
      <c r="S76" s="63"/>
      <c r="T76" s="63"/>
    </row>
  </sheetData>
  <mergeCells count="20">
    <mergeCell ref="S7:S10"/>
    <mergeCell ref="T7:T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D5F68AD8-1CB5-46A6-8512-7720FCCC1CB0}"/>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4448-EFCF-4F03-A70E-692B7E66BEC9}">
  <dimension ref="A1:K203"/>
  <sheetViews>
    <sheetView workbookViewId="0"/>
  </sheetViews>
  <sheetFormatPr baseColWidth="10" defaultColWidth="11.44140625" defaultRowHeight="13.8"/>
  <cols>
    <col min="1" max="1" width="29.44140625" style="1361" customWidth="1"/>
    <col min="2" max="2" width="8.44140625" style="1361" customWidth="1"/>
    <col min="3" max="10" width="12.44140625" style="1361" customWidth="1"/>
    <col min="11" max="256" width="11.44140625" style="1361"/>
    <col min="257" max="257" width="29.44140625" style="1361" customWidth="1"/>
    <col min="258" max="258" width="8.44140625" style="1361" customWidth="1"/>
    <col min="259" max="266" width="12.44140625" style="1361" customWidth="1"/>
    <col min="267" max="512" width="11.44140625" style="1361"/>
    <col min="513" max="513" width="29.44140625" style="1361" customWidth="1"/>
    <col min="514" max="514" width="8.44140625" style="1361" customWidth="1"/>
    <col min="515" max="522" width="12.44140625" style="1361" customWidth="1"/>
    <col min="523" max="768" width="11.44140625" style="1361"/>
    <col min="769" max="769" width="29.44140625" style="1361" customWidth="1"/>
    <col min="770" max="770" width="8.44140625" style="1361" customWidth="1"/>
    <col min="771" max="778" width="12.44140625" style="1361" customWidth="1"/>
    <col min="779" max="1024" width="11.44140625" style="1361"/>
    <col min="1025" max="1025" width="29.44140625" style="1361" customWidth="1"/>
    <col min="1026" max="1026" width="8.44140625" style="1361" customWidth="1"/>
    <col min="1027" max="1034" width="12.44140625" style="1361" customWidth="1"/>
    <col min="1035" max="1280" width="11.44140625" style="1361"/>
    <col min="1281" max="1281" width="29.44140625" style="1361" customWidth="1"/>
    <col min="1282" max="1282" width="8.44140625" style="1361" customWidth="1"/>
    <col min="1283" max="1290" width="12.44140625" style="1361" customWidth="1"/>
    <col min="1291" max="1536" width="11.44140625" style="1361"/>
    <col min="1537" max="1537" width="29.44140625" style="1361" customWidth="1"/>
    <col min="1538" max="1538" width="8.44140625" style="1361" customWidth="1"/>
    <col min="1539" max="1546" width="12.44140625" style="1361" customWidth="1"/>
    <col min="1547" max="1792" width="11.44140625" style="1361"/>
    <col min="1793" max="1793" width="29.44140625" style="1361" customWidth="1"/>
    <col min="1794" max="1794" width="8.44140625" style="1361" customWidth="1"/>
    <col min="1795" max="1802" width="12.44140625" style="1361" customWidth="1"/>
    <col min="1803" max="2048" width="11.44140625" style="1361"/>
    <col min="2049" max="2049" width="29.44140625" style="1361" customWidth="1"/>
    <col min="2050" max="2050" width="8.44140625" style="1361" customWidth="1"/>
    <col min="2051" max="2058" width="12.44140625" style="1361" customWidth="1"/>
    <col min="2059" max="2304" width="11.44140625" style="1361"/>
    <col min="2305" max="2305" width="29.44140625" style="1361" customWidth="1"/>
    <col min="2306" max="2306" width="8.44140625" style="1361" customWidth="1"/>
    <col min="2307" max="2314" width="12.44140625" style="1361" customWidth="1"/>
    <col min="2315" max="2560" width="11.44140625" style="1361"/>
    <col min="2561" max="2561" width="29.44140625" style="1361" customWidth="1"/>
    <col min="2562" max="2562" width="8.44140625" style="1361" customWidth="1"/>
    <col min="2563" max="2570" width="12.44140625" style="1361" customWidth="1"/>
    <col min="2571" max="2816" width="11.44140625" style="1361"/>
    <col min="2817" max="2817" width="29.44140625" style="1361" customWidth="1"/>
    <col min="2818" max="2818" width="8.44140625" style="1361" customWidth="1"/>
    <col min="2819" max="2826" width="12.44140625" style="1361" customWidth="1"/>
    <col min="2827" max="3072" width="11.44140625" style="1361"/>
    <col min="3073" max="3073" width="29.44140625" style="1361" customWidth="1"/>
    <col min="3074" max="3074" width="8.44140625" style="1361" customWidth="1"/>
    <col min="3075" max="3082" width="12.44140625" style="1361" customWidth="1"/>
    <col min="3083" max="3328" width="11.44140625" style="1361"/>
    <col min="3329" max="3329" width="29.44140625" style="1361" customWidth="1"/>
    <col min="3330" max="3330" width="8.44140625" style="1361" customWidth="1"/>
    <col min="3331" max="3338" width="12.44140625" style="1361" customWidth="1"/>
    <col min="3339" max="3584" width="11.44140625" style="1361"/>
    <col min="3585" max="3585" width="29.44140625" style="1361" customWidth="1"/>
    <col min="3586" max="3586" width="8.44140625" style="1361" customWidth="1"/>
    <col min="3587" max="3594" width="12.44140625" style="1361" customWidth="1"/>
    <col min="3595" max="3840" width="11.44140625" style="1361"/>
    <col min="3841" max="3841" width="29.44140625" style="1361" customWidth="1"/>
    <col min="3842" max="3842" width="8.44140625" style="1361" customWidth="1"/>
    <col min="3843" max="3850" width="12.44140625" style="1361" customWidth="1"/>
    <col min="3851" max="4096" width="11.44140625" style="1361"/>
    <col min="4097" max="4097" width="29.44140625" style="1361" customWidth="1"/>
    <col min="4098" max="4098" width="8.44140625" style="1361" customWidth="1"/>
    <col min="4099" max="4106" width="12.44140625" style="1361" customWidth="1"/>
    <col min="4107" max="4352" width="11.44140625" style="1361"/>
    <col min="4353" max="4353" width="29.44140625" style="1361" customWidth="1"/>
    <col min="4354" max="4354" width="8.44140625" style="1361" customWidth="1"/>
    <col min="4355" max="4362" width="12.44140625" style="1361" customWidth="1"/>
    <col min="4363" max="4608" width="11.44140625" style="1361"/>
    <col min="4609" max="4609" width="29.44140625" style="1361" customWidth="1"/>
    <col min="4610" max="4610" width="8.44140625" style="1361" customWidth="1"/>
    <col min="4611" max="4618" width="12.44140625" style="1361" customWidth="1"/>
    <col min="4619" max="4864" width="11.44140625" style="1361"/>
    <col min="4865" max="4865" width="29.44140625" style="1361" customWidth="1"/>
    <col min="4866" max="4866" width="8.44140625" style="1361" customWidth="1"/>
    <col min="4867" max="4874" width="12.44140625" style="1361" customWidth="1"/>
    <col min="4875" max="5120" width="11.44140625" style="1361"/>
    <col min="5121" max="5121" width="29.44140625" style="1361" customWidth="1"/>
    <col min="5122" max="5122" width="8.44140625" style="1361" customWidth="1"/>
    <col min="5123" max="5130" width="12.44140625" style="1361" customWidth="1"/>
    <col min="5131" max="5376" width="11.44140625" style="1361"/>
    <col min="5377" max="5377" width="29.44140625" style="1361" customWidth="1"/>
    <col min="5378" max="5378" width="8.44140625" style="1361" customWidth="1"/>
    <col min="5379" max="5386" width="12.44140625" style="1361" customWidth="1"/>
    <col min="5387" max="5632" width="11.44140625" style="1361"/>
    <col min="5633" max="5633" width="29.44140625" style="1361" customWidth="1"/>
    <col min="5634" max="5634" width="8.44140625" style="1361" customWidth="1"/>
    <col min="5635" max="5642" width="12.44140625" style="1361" customWidth="1"/>
    <col min="5643" max="5888" width="11.44140625" style="1361"/>
    <col min="5889" max="5889" width="29.44140625" style="1361" customWidth="1"/>
    <col min="5890" max="5890" width="8.44140625" style="1361" customWidth="1"/>
    <col min="5891" max="5898" width="12.44140625" style="1361" customWidth="1"/>
    <col min="5899" max="6144" width="11.44140625" style="1361"/>
    <col min="6145" max="6145" width="29.44140625" style="1361" customWidth="1"/>
    <col min="6146" max="6146" width="8.44140625" style="1361" customWidth="1"/>
    <col min="6147" max="6154" width="12.44140625" style="1361" customWidth="1"/>
    <col min="6155" max="6400" width="11.44140625" style="1361"/>
    <col min="6401" max="6401" width="29.44140625" style="1361" customWidth="1"/>
    <col min="6402" max="6402" width="8.44140625" style="1361" customWidth="1"/>
    <col min="6403" max="6410" width="12.44140625" style="1361" customWidth="1"/>
    <col min="6411" max="6656" width="11.44140625" style="1361"/>
    <col min="6657" max="6657" width="29.44140625" style="1361" customWidth="1"/>
    <col min="6658" max="6658" width="8.44140625" style="1361" customWidth="1"/>
    <col min="6659" max="6666" width="12.44140625" style="1361" customWidth="1"/>
    <col min="6667" max="6912" width="11.44140625" style="1361"/>
    <col min="6913" max="6913" width="29.44140625" style="1361" customWidth="1"/>
    <col min="6914" max="6914" width="8.44140625" style="1361" customWidth="1"/>
    <col min="6915" max="6922" width="12.44140625" style="1361" customWidth="1"/>
    <col min="6923" max="7168" width="11.44140625" style="1361"/>
    <col min="7169" max="7169" width="29.44140625" style="1361" customWidth="1"/>
    <col min="7170" max="7170" width="8.44140625" style="1361" customWidth="1"/>
    <col min="7171" max="7178" width="12.44140625" style="1361" customWidth="1"/>
    <col min="7179" max="7424" width="11.44140625" style="1361"/>
    <col min="7425" max="7425" width="29.44140625" style="1361" customWidth="1"/>
    <col min="7426" max="7426" width="8.44140625" style="1361" customWidth="1"/>
    <col min="7427" max="7434" width="12.44140625" style="1361" customWidth="1"/>
    <col min="7435" max="7680" width="11.44140625" style="1361"/>
    <col min="7681" max="7681" width="29.44140625" style="1361" customWidth="1"/>
    <col min="7682" max="7682" width="8.44140625" style="1361" customWidth="1"/>
    <col min="7683" max="7690" width="12.44140625" style="1361" customWidth="1"/>
    <col min="7691" max="7936" width="11.44140625" style="1361"/>
    <col min="7937" max="7937" width="29.44140625" style="1361" customWidth="1"/>
    <col min="7938" max="7938" width="8.44140625" style="1361" customWidth="1"/>
    <col min="7939" max="7946" width="12.44140625" style="1361" customWidth="1"/>
    <col min="7947" max="8192" width="11.44140625" style="1361"/>
    <col min="8193" max="8193" width="29.44140625" style="1361" customWidth="1"/>
    <col min="8194" max="8194" width="8.44140625" style="1361" customWidth="1"/>
    <col min="8195" max="8202" width="12.44140625" style="1361" customWidth="1"/>
    <col min="8203" max="8448" width="11.44140625" style="1361"/>
    <col min="8449" max="8449" width="29.44140625" style="1361" customWidth="1"/>
    <col min="8450" max="8450" width="8.44140625" style="1361" customWidth="1"/>
    <col min="8451" max="8458" width="12.44140625" style="1361" customWidth="1"/>
    <col min="8459" max="8704" width="11.44140625" style="1361"/>
    <col min="8705" max="8705" width="29.44140625" style="1361" customWidth="1"/>
    <col min="8706" max="8706" width="8.44140625" style="1361" customWidth="1"/>
    <col min="8707" max="8714" width="12.44140625" style="1361" customWidth="1"/>
    <col min="8715" max="8960" width="11.44140625" style="1361"/>
    <col min="8961" max="8961" width="29.44140625" style="1361" customWidth="1"/>
    <col min="8962" max="8962" width="8.44140625" style="1361" customWidth="1"/>
    <col min="8963" max="8970" width="12.44140625" style="1361" customWidth="1"/>
    <col min="8971" max="9216" width="11.44140625" style="1361"/>
    <col min="9217" max="9217" width="29.44140625" style="1361" customWidth="1"/>
    <col min="9218" max="9218" width="8.44140625" style="1361" customWidth="1"/>
    <col min="9219" max="9226" width="12.44140625" style="1361" customWidth="1"/>
    <col min="9227" max="9472" width="11.44140625" style="1361"/>
    <col min="9473" max="9473" width="29.44140625" style="1361" customWidth="1"/>
    <col min="9474" max="9474" width="8.44140625" style="1361" customWidth="1"/>
    <col min="9475" max="9482" width="12.44140625" style="1361" customWidth="1"/>
    <col min="9483" max="9728" width="11.44140625" style="1361"/>
    <col min="9729" max="9729" width="29.44140625" style="1361" customWidth="1"/>
    <col min="9730" max="9730" width="8.44140625" style="1361" customWidth="1"/>
    <col min="9731" max="9738" width="12.44140625" style="1361" customWidth="1"/>
    <col min="9739" max="9984" width="11.44140625" style="1361"/>
    <col min="9985" max="9985" width="29.44140625" style="1361" customWidth="1"/>
    <col min="9986" max="9986" width="8.44140625" style="1361" customWidth="1"/>
    <col min="9987" max="9994" width="12.44140625" style="1361" customWidth="1"/>
    <col min="9995" max="10240" width="11.44140625" style="1361"/>
    <col min="10241" max="10241" width="29.44140625" style="1361" customWidth="1"/>
    <col min="10242" max="10242" width="8.44140625" style="1361" customWidth="1"/>
    <col min="10243" max="10250" width="12.44140625" style="1361" customWidth="1"/>
    <col min="10251" max="10496" width="11.44140625" style="1361"/>
    <col min="10497" max="10497" width="29.44140625" style="1361" customWidth="1"/>
    <col min="10498" max="10498" width="8.44140625" style="1361" customWidth="1"/>
    <col min="10499" max="10506" width="12.44140625" style="1361" customWidth="1"/>
    <col min="10507" max="10752" width="11.44140625" style="1361"/>
    <col min="10753" max="10753" width="29.44140625" style="1361" customWidth="1"/>
    <col min="10754" max="10754" width="8.44140625" style="1361" customWidth="1"/>
    <col min="10755" max="10762" width="12.44140625" style="1361" customWidth="1"/>
    <col min="10763" max="11008" width="11.44140625" style="1361"/>
    <col min="11009" max="11009" width="29.44140625" style="1361" customWidth="1"/>
    <col min="11010" max="11010" width="8.44140625" style="1361" customWidth="1"/>
    <col min="11011" max="11018" width="12.44140625" style="1361" customWidth="1"/>
    <col min="11019" max="11264" width="11.44140625" style="1361"/>
    <col min="11265" max="11265" width="29.44140625" style="1361" customWidth="1"/>
    <col min="11266" max="11266" width="8.44140625" style="1361" customWidth="1"/>
    <col min="11267" max="11274" width="12.44140625" style="1361" customWidth="1"/>
    <col min="11275" max="11520" width="11.44140625" style="1361"/>
    <col min="11521" max="11521" width="29.44140625" style="1361" customWidth="1"/>
    <col min="11522" max="11522" width="8.44140625" style="1361" customWidth="1"/>
    <col min="11523" max="11530" width="12.44140625" style="1361" customWidth="1"/>
    <col min="11531" max="11776" width="11.44140625" style="1361"/>
    <col min="11777" max="11777" width="29.44140625" style="1361" customWidth="1"/>
    <col min="11778" max="11778" width="8.44140625" style="1361" customWidth="1"/>
    <col min="11779" max="11786" width="12.44140625" style="1361" customWidth="1"/>
    <col min="11787" max="12032" width="11.44140625" style="1361"/>
    <col min="12033" max="12033" width="29.44140625" style="1361" customWidth="1"/>
    <col min="12034" max="12034" width="8.44140625" style="1361" customWidth="1"/>
    <col min="12035" max="12042" width="12.44140625" style="1361" customWidth="1"/>
    <col min="12043" max="12288" width="11.44140625" style="1361"/>
    <col min="12289" max="12289" width="29.44140625" style="1361" customWidth="1"/>
    <col min="12290" max="12290" width="8.44140625" style="1361" customWidth="1"/>
    <col min="12291" max="12298" width="12.44140625" style="1361" customWidth="1"/>
    <col min="12299" max="12544" width="11.44140625" style="1361"/>
    <col min="12545" max="12545" width="29.44140625" style="1361" customWidth="1"/>
    <col min="12546" max="12546" width="8.44140625" style="1361" customWidth="1"/>
    <col min="12547" max="12554" width="12.44140625" style="1361" customWidth="1"/>
    <col min="12555" max="12800" width="11.44140625" style="1361"/>
    <col min="12801" max="12801" width="29.44140625" style="1361" customWidth="1"/>
    <col min="12802" max="12802" width="8.44140625" style="1361" customWidth="1"/>
    <col min="12803" max="12810" width="12.44140625" style="1361" customWidth="1"/>
    <col min="12811" max="13056" width="11.44140625" style="1361"/>
    <col min="13057" max="13057" width="29.44140625" style="1361" customWidth="1"/>
    <col min="13058" max="13058" width="8.44140625" style="1361" customWidth="1"/>
    <col min="13059" max="13066" width="12.44140625" style="1361" customWidth="1"/>
    <col min="13067" max="13312" width="11.44140625" style="1361"/>
    <col min="13313" max="13313" width="29.44140625" style="1361" customWidth="1"/>
    <col min="13314" max="13314" width="8.44140625" style="1361" customWidth="1"/>
    <col min="13315" max="13322" width="12.44140625" style="1361" customWidth="1"/>
    <col min="13323" max="13568" width="11.44140625" style="1361"/>
    <col min="13569" max="13569" width="29.44140625" style="1361" customWidth="1"/>
    <col min="13570" max="13570" width="8.44140625" style="1361" customWidth="1"/>
    <col min="13571" max="13578" width="12.44140625" style="1361" customWidth="1"/>
    <col min="13579" max="13824" width="11.44140625" style="1361"/>
    <col min="13825" max="13825" width="29.44140625" style="1361" customWidth="1"/>
    <col min="13826" max="13826" width="8.44140625" style="1361" customWidth="1"/>
    <col min="13827" max="13834" width="12.44140625" style="1361" customWidth="1"/>
    <col min="13835" max="14080" width="11.44140625" style="1361"/>
    <col min="14081" max="14081" width="29.44140625" style="1361" customWidth="1"/>
    <col min="14082" max="14082" width="8.44140625" style="1361" customWidth="1"/>
    <col min="14083" max="14090" width="12.44140625" style="1361" customWidth="1"/>
    <col min="14091" max="14336" width="11.44140625" style="1361"/>
    <col min="14337" max="14337" width="29.44140625" style="1361" customWidth="1"/>
    <col min="14338" max="14338" width="8.44140625" style="1361" customWidth="1"/>
    <col min="14339" max="14346" width="12.44140625" style="1361" customWidth="1"/>
    <col min="14347" max="14592" width="11.44140625" style="1361"/>
    <col min="14593" max="14593" width="29.44140625" style="1361" customWidth="1"/>
    <col min="14594" max="14594" width="8.44140625" style="1361" customWidth="1"/>
    <col min="14595" max="14602" width="12.44140625" style="1361" customWidth="1"/>
    <col min="14603" max="14848" width="11.44140625" style="1361"/>
    <col min="14849" max="14849" width="29.44140625" style="1361" customWidth="1"/>
    <col min="14850" max="14850" width="8.44140625" style="1361" customWidth="1"/>
    <col min="14851" max="14858" width="12.44140625" style="1361" customWidth="1"/>
    <col min="14859" max="15104" width="11.44140625" style="1361"/>
    <col min="15105" max="15105" width="29.44140625" style="1361" customWidth="1"/>
    <col min="15106" max="15106" width="8.44140625" style="1361" customWidth="1"/>
    <col min="15107" max="15114" width="12.44140625" style="1361" customWidth="1"/>
    <col min="15115" max="15360" width="11.44140625" style="1361"/>
    <col min="15361" max="15361" width="29.44140625" style="1361" customWidth="1"/>
    <col min="15362" max="15362" width="8.44140625" style="1361" customWidth="1"/>
    <col min="15363" max="15370" width="12.44140625" style="1361" customWidth="1"/>
    <col min="15371" max="15616" width="11.44140625" style="1361"/>
    <col min="15617" max="15617" width="29.44140625" style="1361" customWidth="1"/>
    <col min="15618" max="15618" width="8.44140625" style="1361" customWidth="1"/>
    <col min="15619" max="15626" width="12.44140625" style="1361" customWidth="1"/>
    <col min="15627" max="15872" width="11.44140625" style="1361"/>
    <col min="15873" max="15873" width="29.44140625" style="1361" customWidth="1"/>
    <col min="15874" max="15874" width="8.44140625" style="1361" customWidth="1"/>
    <col min="15875" max="15882" width="12.44140625" style="1361" customWidth="1"/>
    <col min="15883" max="16128" width="11.44140625" style="1361"/>
    <col min="16129" max="16129" width="29.44140625" style="1361" customWidth="1"/>
    <col min="16130" max="16130" width="8.44140625" style="1361" customWidth="1"/>
    <col min="16131" max="16138" width="12.44140625" style="1361" customWidth="1"/>
    <col min="16139" max="16384" width="11.44140625" style="1361"/>
  </cols>
  <sheetData>
    <row r="1" spans="1:11" ht="18" customHeight="1">
      <c r="A1" s="1564" t="s">
        <v>1257</v>
      </c>
    </row>
    <row r="2" spans="1:11" s="1363" customFormat="1" ht="28.2">
      <c r="A2" s="1362" t="s">
        <v>1174</v>
      </c>
      <c r="B2" s="1362"/>
      <c r="C2" s="1362"/>
      <c r="D2" s="1362"/>
      <c r="E2" s="1362"/>
      <c r="F2" s="1362"/>
      <c r="G2" s="1362"/>
      <c r="H2" s="1362"/>
      <c r="I2" s="1362"/>
      <c r="J2" s="1362"/>
    </row>
    <row r="3" spans="1:11" s="1364" customFormat="1" ht="25.2">
      <c r="A3" s="924" t="s">
        <v>1175</v>
      </c>
      <c r="B3" s="924"/>
      <c r="C3" s="924"/>
      <c r="D3" s="924"/>
      <c r="E3" s="924"/>
      <c r="F3" s="924"/>
      <c r="G3" s="924"/>
      <c r="H3" s="924"/>
      <c r="I3" s="924"/>
      <c r="J3" s="924"/>
      <c r="K3" s="1361"/>
    </row>
    <row r="4" spans="1:11" ht="21.75" customHeight="1">
      <c r="A4" s="1365" t="s">
        <v>1176</v>
      </c>
      <c r="B4" s="1365"/>
      <c r="C4" s="1365"/>
      <c r="D4" s="1365"/>
      <c r="E4" s="1365"/>
      <c r="F4" s="1365"/>
      <c r="G4" s="1365"/>
      <c r="H4" s="1365"/>
      <c r="I4" s="1365"/>
      <c r="J4" s="1365"/>
    </row>
    <row r="5" spans="1:11" ht="14.4" thickBot="1"/>
    <row r="6" spans="1:11" ht="20.25" customHeight="1">
      <c r="A6" s="1366" t="s">
        <v>2</v>
      </c>
      <c r="B6" s="1367"/>
      <c r="C6" s="1368" t="s">
        <v>1177</v>
      </c>
      <c r="D6" s="1368"/>
      <c r="E6" s="1368"/>
      <c r="F6" s="1368"/>
      <c r="G6" s="1368"/>
      <c r="H6" s="1368"/>
      <c r="I6" s="1368"/>
      <c r="J6" s="1369" t="s">
        <v>193</v>
      </c>
    </row>
    <row r="7" spans="1:11" ht="33.75" customHeight="1">
      <c r="A7" s="1370"/>
      <c r="B7" s="1371"/>
      <c r="C7" s="1371" t="s">
        <v>1060</v>
      </c>
      <c r="D7" s="1372" t="s">
        <v>1178</v>
      </c>
      <c r="E7" s="1372" t="s">
        <v>1062</v>
      </c>
      <c r="F7" s="1372" t="s">
        <v>1063</v>
      </c>
      <c r="G7" s="1372" t="s">
        <v>104</v>
      </c>
      <c r="H7" s="1372" t="s">
        <v>1179</v>
      </c>
      <c r="I7" s="1372" t="s">
        <v>1180</v>
      </c>
      <c r="J7" s="1373"/>
    </row>
    <row r="8" spans="1:11" s="1379" customFormat="1" ht="18" customHeight="1">
      <c r="A8" s="1374" t="s">
        <v>30</v>
      </c>
      <c r="B8" s="1375"/>
      <c r="C8" s="1376" t="s">
        <v>134</v>
      </c>
      <c r="D8" s="1376" t="s">
        <v>134</v>
      </c>
      <c r="E8" s="1376">
        <v>15894.281000000001</v>
      </c>
      <c r="F8" s="1376">
        <v>30532.688999999998</v>
      </c>
      <c r="G8" s="1376">
        <v>263.78100000000001</v>
      </c>
      <c r="H8" s="1376">
        <v>20831.118999999999</v>
      </c>
      <c r="I8" s="1376" t="s">
        <v>134</v>
      </c>
      <c r="J8" s="1377">
        <v>67521.87</v>
      </c>
      <c r="K8" s="1378"/>
    </row>
    <row r="9" spans="1:11" s="1379" customFormat="1" ht="18" customHeight="1">
      <c r="A9" s="1374" t="s">
        <v>31</v>
      </c>
      <c r="B9" s="1375"/>
      <c r="C9" s="1376" t="s">
        <v>134</v>
      </c>
      <c r="D9" s="1376" t="s">
        <v>134</v>
      </c>
      <c r="E9" s="1376" t="s">
        <v>134</v>
      </c>
      <c r="F9" s="1376" t="s">
        <v>134</v>
      </c>
      <c r="G9" s="1376" t="s">
        <v>134</v>
      </c>
      <c r="H9" s="1376" t="s">
        <v>134</v>
      </c>
      <c r="I9" s="1376" t="s">
        <v>134</v>
      </c>
      <c r="J9" s="1377" t="s">
        <v>134</v>
      </c>
      <c r="K9" s="1378"/>
    </row>
    <row r="10" spans="1:11" s="1379" customFormat="1" ht="18" customHeight="1">
      <c r="A10" s="1374" t="s">
        <v>32</v>
      </c>
      <c r="B10" s="1375"/>
      <c r="C10" s="1376" t="s">
        <v>134</v>
      </c>
      <c r="D10" s="1376" t="s">
        <v>134</v>
      </c>
      <c r="E10" s="1376">
        <v>304.72699999999998</v>
      </c>
      <c r="F10" s="1376">
        <v>60265.847999999998</v>
      </c>
      <c r="G10" s="1376">
        <v>708.41</v>
      </c>
      <c r="H10" s="1376">
        <v>92750.581000000006</v>
      </c>
      <c r="I10" s="1376">
        <v>6.11</v>
      </c>
      <c r="J10" s="1377">
        <v>154035.67599999998</v>
      </c>
      <c r="K10" s="1378"/>
    </row>
    <row r="11" spans="1:11" s="1379" customFormat="1" ht="18" customHeight="1">
      <c r="A11" s="1374" t="s">
        <v>33</v>
      </c>
      <c r="B11" s="1375"/>
      <c r="C11" s="1376" t="s">
        <v>134</v>
      </c>
      <c r="D11" s="1376" t="s">
        <v>134</v>
      </c>
      <c r="E11" s="1376" t="s">
        <v>134</v>
      </c>
      <c r="F11" s="1376">
        <v>339.82799999999997</v>
      </c>
      <c r="G11" s="1376">
        <v>94.885000000000005</v>
      </c>
      <c r="H11" s="1376">
        <v>37563.9</v>
      </c>
      <c r="I11" s="1376" t="s">
        <v>134</v>
      </c>
      <c r="J11" s="1377">
        <v>37998.613000000005</v>
      </c>
      <c r="K11" s="1378"/>
    </row>
    <row r="12" spans="1:11" s="1379" customFormat="1" ht="18" customHeight="1">
      <c r="A12" s="1374" t="s">
        <v>34</v>
      </c>
      <c r="B12" s="1375"/>
      <c r="C12" s="1376" t="s">
        <v>134</v>
      </c>
      <c r="D12" s="1376" t="s">
        <v>134</v>
      </c>
      <c r="E12" s="1376" t="s">
        <v>134</v>
      </c>
      <c r="F12" s="1376">
        <v>1292.1469999999999</v>
      </c>
      <c r="G12" s="1376">
        <v>11.904999999999999</v>
      </c>
      <c r="H12" s="1376">
        <v>13191.007</v>
      </c>
      <c r="I12" s="1376">
        <v>1815.64</v>
      </c>
      <c r="J12" s="1377">
        <v>16310.698999999999</v>
      </c>
      <c r="K12" s="1378"/>
    </row>
    <row r="13" spans="1:11" s="1379" customFormat="1" ht="18" customHeight="1">
      <c r="A13" s="1374" t="s">
        <v>116</v>
      </c>
      <c r="B13" s="1375"/>
      <c r="C13" s="1376" t="s">
        <v>134</v>
      </c>
      <c r="D13" s="1376" t="s">
        <v>134</v>
      </c>
      <c r="E13" s="1376">
        <v>6.7480000000000002</v>
      </c>
      <c r="F13" s="1376">
        <v>6923.19</v>
      </c>
      <c r="G13" s="1376">
        <v>14.12</v>
      </c>
      <c r="H13" s="1376">
        <v>44516.921000000002</v>
      </c>
      <c r="I13" s="1376" t="s">
        <v>134</v>
      </c>
      <c r="J13" s="1377">
        <v>51460.978999999999</v>
      </c>
      <c r="K13" s="1378"/>
    </row>
    <row r="14" spans="1:11" s="1379" customFormat="1" ht="18" customHeight="1">
      <c r="A14" s="1374" t="s">
        <v>36</v>
      </c>
      <c r="B14" s="1375"/>
      <c r="C14" s="1376" t="s">
        <v>134</v>
      </c>
      <c r="D14" s="1376" t="s">
        <v>134</v>
      </c>
      <c r="E14" s="1376" t="s">
        <v>134</v>
      </c>
      <c r="F14" s="1376" t="s">
        <v>134</v>
      </c>
      <c r="G14" s="1376" t="s">
        <v>134</v>
      </c>
      <c r="H14" s="1376" t="s">
        <v>134</v>
      </c>
      <c r="I14" s="1376" t="s">
        <v>134</v>
      </c>
      <c r="J14" s="1377" t="s">
        <v>134</v>
      </c>
      <c r="K14" s="1378"/>
    </row>
    <row r="15" spans="1:11" s="1379" customFormat="1" ht="18" customHeight="1">
      <c r="A15" s="1374" t="s">
        <v>796</v>
      </c>
      <c r="B15" s="1375"/>
      <c r="C15" s="1376" t="s">
        <v>134</v>
      </c>
      <c r="D15" s="1376" t="s">
        <v>134</v>
      </c>
      <c r="E15" s="1376" t="s">
        <v>134</v>
      </c>
      <c r="F15" s="1376">
        <v>8690.2530000000006</v>
      </c>
      <c r="G15" s="1376" t="s">
        <v>134</v>
      </c>
      <c r="H15" s="1376">
        <v>92919.252999999997</v>
      </c>
      <c r="I15" s="1376" t="s">
        <v>134</v>
      </c>
      <c r="J15" s="1377">
        <v>101609.50599999999</v>
      </c>
      <c r="K15" s="1378"/>
    </row>
    <row r="16" spans="1:11" s="1379" customFormat="1" ht="18" customHeight="1">
      <c r="A16" s="1374" t="s">
        <v>38</v>
      </c>
      <c r="B16" s="1375"/>
      <c r="C16" s="1376" t="s">
        <v>134</v>
      </c>
      <c r="D16" s="1376" t="s">
        <v>134</v>
      </c>
      <c r="E16" s="1376" t="s">
        <v>134</v>
      </c>
      <c r="F16" s="1376">
        <v>44319.421000000002</v>
      </c>
      <c r="G16" s="1376">
        <v>9036.5370000000003</v>
      </c>
      <c r="H16" s="1376">
        <v>1891.7729999999999</v>
      </c>
      <c r="I16" s="1376">
        <v>7.12</v>
      </c>
      <c r="J16" s="1377">
        <v>55254.851000000002</v>
      </c>
      <c r="K16" s="1378"/>
    </row>
    <row r="17" spans="1:11" s="1379" customFormat="1" ht="18" customHeight="1">
      <c r="A17" s="1374" t="s">
        <v>39</v>
      </c>
      <c r="B17" s="1375"/>
      <c r="C17" s="1376" t="s">
        <v>134</v>
      </c>
      <c r="D17" s="1376">
        <v>992.25</v>
      </c>
      <c r="E17" s="1376" t="s">
        <v>134</v>
      </c>
      <c r="F17" s="1376">
        <v>118.01900000000001</v>
      </c>
      <c r="G17" s="1376" t="s">
        <v>134</v>
      </c>
      <c r="H17" s="1376">
        <v>4027.3229999999999</v>
      </c>
      <c r="I17" s="1376" t="s">
        <v>134</v>
      </c>
      <c r="J17" s="1377">
        <v>5137.5919999999996</v>
      </c>
      <c r="K17" s="1378"/>
    </row>
    <row r="18" spans="1:11" s="1379" customFormat="1" ht="18" customHeight="1">
      <c r="A18" s="1374" t="s">
        <v>40</v>
      </c>
      <c r="B18" s="1375"/>
      <c r="C18" s="1376" t="s">
        <v>134</v>
      </c>
      <c r="D18" s="1376" t="s">
        <v>134</v>
      </c>
      <c r="E18" s="1376" t="s">
        <v>134</v>
      </c>
      <c r="F18" s="1376" t="s">
        <v>134</v>
      </c>
      <c r="G18" s="1376" t="s">
        <v>134</v>
      </c>
      <c r="H18" s="1376">
        <v>39096.891000000003</v>
      </c>
      <c r="I18" s="1376" t="s">
        <v>134</v>
      </c>
      <c r="J18" s="1377">
        <v>39096.891000000003</v>
      </c>
      <c r="K18" s="1378"/>
    </row>
    <row r="19" spans="1:11" s="1379" customFormat="1" ht="18" customHeight="1">
      <c r="A19" s="1374" t="s">
        <v>118</v>
      </c>
      <c r="B19" s="1375"/>
      <c r="C19" s="1376" t="s">
        <v>134</v>
      </c>
      <c r="D19" s="1376" t="s">
        <v>134</v>
      </c>
      <c r="E19" s="1376" t="s">
        <v>134</v>
      </c>
      <c r="F19" s="1376" t="s">
        <v>134</v>
      </c>
      <c r="G19" s="1376" t="s">
        <v>134</v>
      </c>
      <c r="H19" s="1376" t="s">
        <v>134</v>
      </c>
      <c r="I19" s="1376" t="s">
        <v>134</v>
      </c>
      <c r="J19" s="1377" t="s">
        <v>134</v>
      </c>
      <c r="K19" s="1378"/>
    </row>
    <row r="20" spans="1:11" s="1379" customFormat="1" ht="18" customHeight="1">
      <c r="A20" s="1374" t="s">
        <v>154</v>
      </c>
      <c r="B20" s="1375"/>
      <c r="C20" s="1376" t="s">
        <v>134</v>
      </c>
      <c r="D20" s="1376" t="s">
        <v>134</v>
      </c>
      <c r="E20" s="1376" t="s">
        <v>134</v>
      </c>
      <c r="F20" s="1376" t="s">
        <v>134</v>
      </c>
      <c r="G20" s="1376" t="s">
        <v>134</v>
      </c>
      <c r="H20" s="1376">
        <v>16931.876</v>
      </c>
      <c r="I20" s="1376" t="s">
        <v>134</v>
      </c>
      <c r="J20" s="1377">
        <v>16931.876</v>
      </c>
      <c r="K20" s="1378"/>
    </row>
    <row r="21" spans="1:11" s="1379" customFormat="1" ht="18" customHeight="1">
      <c r="A21" s="28" t="s">
        <v>43</v>
      </c>
      <c r="B21" s="1375"/>
      <c r="C21" s="1376" t="s">
        <v>134</v>
      </c>
      <c r="D21" s="1376" t="s">
        <v>134</v>
      </c>
      <c r="E21" s="1376" t="s">
        <v>134</v>
      </c>
      <c r="F21" s="1376" t="s">
        <v>134</v>
      </c>
      <c r="G21" s="1376" t="s">
        <v>134</v>
      </c>
      <c r="H21" s="1376">
        <v>7028.8980000000001</v>
      </c>
      <c r="I21" s="1376" t="s">
        <v>134</v>
      </c>
      <c r="J21" s="1377">
        <v>7028.8980000000001</v>
      </c>
      <c r="K21" s="1378"/>
    </row>
    <row r="22" spans="1:11" s="1379" customFormat="1" ht="18" customHeight="1">
      <c r="A22" s="1374" t="s">
        <v>44</v>
      </c>
      <c r="B22" s="1375"/>
      <c r="C22" s="1376" t="s">
        <v>134</v>
      </c>
      <c r="D22" s="1376" t="s">
        <v>134</v>
      </c>
      <c r="E22" s="1376" t="s">
        <v>134</v>
      </c>
      <c r="F22" s="1376" t="s">
        <v>134</v>
      </c>
      <c r="G22" s="1376" t="s">
        <v>134</v>
      </c>
      <c r="H22" s="1376" t="s">
        <v>134</v>
      </c>
      <c r="I22" s="1376" t="s">
        <v>134</v>
      </c>
      <c r="J22" s="1377" t="s">
        <v>134</v>
      </c>
      <c r="K22" s="1378"/>
    </row>
    <row r="23" spans="1:11" s="1379" customFormat="1" ht="18" customHeight="1">
      <c r="A23" s="1374" t="s">
        <v>45</v>
      </c>
      <c r="B23" s="1375"/>
      <c r="C23" s="1376" t="s">
        <v>134</v>
      </c>
      <c r="D23" s="1376" t="s">
        <v>134</v>
      </c>
      <c r="E23" s="1376" t="s">
        <v>134</v>
      </c>
      <c r="F23" s="1376" t="s">
        <v>134</v>
      </c>
      <c r="G23" s="1376" t="s">
        <v>134</v>
      </c>
      <c r="H23" s="1376" t="s">
        <v>134</v>
      </c>
      <c r="I23" s="1376" t="s">
        <v>134</v>
      </c>
      <c r="J23" s="1377" t="s">
        <v>134</v>
      </c>
      <c r="K23" s="1378"/>
    </row>
    <row r="24" spans="1:11" s="1379" customFormat="1" ht="18" customHeight="1">
      <c r="A24" s="1374" t="s">
        <v>46</v>
      </c>
      <c r="B24" s="1375"/>
      <c r="C24" s="1376" t="s">
        <v>134</v>
      </c>
      <c r="D24" s="1376" t="s">
        <v>134</v>
      </c>
      <c r="E24" s="1376" t="s">
        <v>134</v>
      </c>
      <c r="F24" s="1376" t="s">
        <v>134</v>
      </c>
      <c r="G24" s="1376" t="s">
        <v>134</v>
      </c>
      <c r="H24" s="1376" t="s">
        <v>134</v>
      </c>
      <c r="I24" s="1376" t="s">
        <v>134</v>
      </c>
      <c r="J24" s="1377" t="s">
        <v>134</v>
      </c>
      <c r="K24" s="1378"/>
    </row>
    <row r="25" spans="1:11" s="1379" customFormat="1" ht="18" customHeight="1">
      <c r="A25" s="1374" t="s">
        <v>47</v>
      </c>
      <c r="B25" s="1375"/>
      <c r="C25" s="1376" t="s">
        <v>134</v>
      </c>
      <c r="D25" s="1376" t="s">
        <v>134</v>
      </c>
      <c r="E25" s="1376" t="s">
        <v>134</v>
      </c>
      <c r="F25" s="1376">
        <v>13873.031000000001</v>
      </c>
      <c r="G25" s="1376">
        <v>14910.088</v>
      </c>
      <c r="H25" s="1376">
        <v>7263.4520000000002</v>
      </c>
      <c r="I25" s="1376" t="s">
        <v>134</v>
      </c>
      <c r="J25" s="1377">
        <v>36046.570999999996</v>
      </c>
      <c r="K25" s="1378"/>
    </row>
    <row r="26" spans="1:11" s="1379" customFormat="1" ht="22.65" customHeight="1" thickBot="1">
      <c r="A26" s="1380" t="s">
        <v>48</v>
      </c>
      <c r="B26" s="1381"/>
      <c r="C26" s="1382" t="s">
        <v>134</v>
      </c>
      <c r="D26" s="1382">
        <v>992.25</v>
      </c>
      <c r="E26" s="1382">
        <v>16205.756000000001</v>
      </c>
      <c r="F26" s="1382">
        <v>166354.42599999998</v>
      </c>
      <c r="G26" s="1382">
        <v>25039.726000000002</v>
      </c>
      <c r="H26" s="1382">
        <v>378012.99399999995</v>
      </c>
      <c r="I26" s="1382">
        <v>1828.87</v>
      </c>
      <c r="J26" s="1382">
        <v>588434.02200000011</v>
      </c>
      <c r="K26" s="1378"/>
    </row>
    <row r="27" spans="1:11" s="1379" customFormat="1" ht="15" customHeight="1">
      <c r="A27" s="1379" t="s">
        <v>1181</v>
      </c>
    </row>
    <row r="28" spans="1:11" s="1384" customFormat="1">
      <c r="A28" s="34"/>
      <c r="B28" s="1383"/>
      <c r="C28" s="1383"/>
      <c r="D28" s="1383"/>
      <c r="E28" s="1383"/>
      <c r="F28" s="1383"/>
      <c r="G28" s="1383"/>
      <c r="H28" s="1383"/>
      <c r="I28" s="1383"/>
    </row>
    <row r="29" spans="1:11" s="1384" customFormat="1">
      <c r="A29" s="1385"/>
      <c r="B29" s="1386"/>
      <c r="C29" s="1386"/>
      <c r="D29" s="1387"/>
      <c r="E29" s="1386"/>
      <c r="F29" s="1386"/>
      <c r="G29" s="1386"/>
      <c r="H29" s="1387"/>
      <c r="I29" s="1386"/>
    </row>
    <row r="203" spans="3:3">
      <c r="C203" s="1361" t="s">
        <v>117</v>
      </c>
    </row>
  </sheetData>
  <mergeCells count="6">
    <mergeCell ref="A2:J2"/>
    <mergeCell ref="A3:J3"/>
    <mergeCell ref="A4:J4"/>
    <mergeCell ref="A6:A7"/>
    <mergeCell ref="C6:I6"/>
    <mergeCell ref="J6:J7"/>
  </mergeCells>
  <hyperlinks>
    <hyperlink ref="A1" location="Índice!A1" display="Volver al Índice" xr:uid="{98E1232A-21BA-46A5-ADE3-DC9F629F72BE}"/>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4BA3-23D2-4346-9677-679EC2299BA4}">
  <dimension ref="A1:L202"/>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389" customFormat="1" ht="18" customHeight="1">
      <c r="A1" s="1560" t="s">
        <v>1257</v>
      </c>
      <c r="B1" s="1179"/>
      <c r="C1" s="1179"/>
      <c r="D1" s="1179"/>
      <c r="E1" s="1179"/>
      <c r="F1" s="1179"/>
      <c r="G1" s="1179"/>
      <c r="H1" s="1179"/>
    </row>
    <row r="2" spans="1:12" s="1194" customFormat="1" ht="25.5" customHeight="1">
      <c r="A2" s="1216" t="s">
        <v>1207</v>
      </c>
      <c r="B2" s="1216"/>
      <c r="C2" s="1216"/>
      <c r="D2" s="1216"/>
      <c r="E2" s="1216"/>
      <c r="F2" s="1216"/>
      <c r="G2" s="1216"/>
      <c r="H2" s="1216"/>
    </row>
    <row r="3" spans="1:12" s="1410" customFormat="1" ht="25.5" customHeight="1">
      <c r="A3" s="1157">
        <v>45777</v>
      </c>
      <c r="B3" s="1157"/>
      <c r="C3" s="1157"/>
      <c r="D3" s="1157"/>
      <c r="E3" s="1157"/>
      <c r="F3" s="1157"/>
      <c r="G3" s="1157"/>
      <c r="H3" s="1157"/>
    </row>
    <row r="4" spans="1:12" s="63" customFormat="1" ht="12.75" customHeight="1" thickBot="1">
      <c r="A4" s="1440"/>
    </row>
    <row r="5" spans="1:12" s="1444" customFormat="1" ht="29.25" customHeight="1">
      <c r="A5" s="47" t="s">
        <v>2</v>
      </c>
      <c r="B5" s="1441" t="s">
        <v>1208</v>
      </c>
      <c r="C5" s="1441"/>
      <c r="D5" s="1441"/>
      <c r="E5" s="1442"/>
      <c r="F5" s="1441" t="s">
        <v>1209</v>
      </c>
      <c r="G5" s="1441"/>
      <c r="H5" s="1441"/>
      <c r="I5" s="1443"/>
      <c r="J5" s="1443"/>
      <c r="K5" s="1443"/>
      <c r="L5" s="1443"/>
    </row>
    <row r="6" spans="1:12" s="1444" customFormat="1" ht="25.5" customHeight="1">
      <c r="A6" s="931"/>
      <c r="B6" s="1218" t="s">
        <v>1210</v>
      </c>
      <c r="C6" s="1218" t="s">
        <v>1211</v>
      </c>
      <c r="D6" s="1218" t="s">
        <v>1212</v>
      </c>
      <c r="E6" s="1445"/>
      <c r="F6" s="1218" t="s">
        <v>1213</v>
      </c>
      <c r="G6" s="1218" t="s">
        <v>1214</v>
      </c>
      <c r="H6" s="1446" t="s">
        <v>1215</v>
      </c>
      <c r="I6" s="1443"/>
      <c r="J6" s="1443"/>
      <c r="K6" s="1443"/>
      <c r="L6" s="1443"/>
    </row>
    <row r="7" spans="1:12" s="1444" customFormat="1" ht="5.25" customHeight="1">
      <c r="A7" s="1447"/>
      <c r="B7" s="1448"/>
      <c r="C7" s="1448"/>
      <c r="D7" s="1448"/>
      <c r="E7" s="1448"/>
      <c r="F7" s="1448"/>
      <c r="G7" s="1448"/>
      <c r="H7" s="1449"/>
      <c r="I7" s="1443"/>
      <c r="J7" s="1443"/>
      <c r="K7" s="1443"/>
      <c r="L7" s="1443"/>
    </row>
    <row r="8" spans="1:12" s="25" customFormat="1" ht="18" customHeight="1">
      <c r="A8" s="903" t="s">
        <v>30</v>
      </c>
      <c r="B8" s="1450">
        <v>10035854.449999999</v>
      </c>
      <c r="C8" s="1450">
        <v>45599316.060000002</v>
      </c>
      <c r="D8" s="1451">
        <v>22.01</v>
      </c>
      <c r="E8" s="1451"/>
      <c r="F8" s="1450">
        <v>4091849.77</v>
      </c>
      <c r="G8" s="1450">
        <v>8815784.2200000007</v>
      </c>
      <c r="H8" s="1451">
        <v>46.42</v>
      </c>
    </row>
    <row r="9" spans="1:12" s="25" customFormat="1" ht="18" customHeight="1">
      <c r="A9" s="903" t="s">
        <v>31</v>
      </c>
      <c r="B9" s="1450">
        <v>248956.27000000002</v>
      </c>
      <c r="C9" s="1450">
        <v>1051422.24</v>
      </c>
      <c r="D9" s="1451">
        <v>23.68</v>
      </c>
      <c r="E9" s="1451"/>
      <c r="F9" s="1450">
        <v>38312.57</v>
      </c>
      <c r="G9" s="1450">
        <v>67821.119999999995</v>
      </c>
      <c r="H9" s="1451">
        <v>56.49</v>
      </c>
    </row>
    <row r="10" spans="1:12" s="25" customFormat="1" ht="18" customHeight="1">
      <c r="A10" s="903" t="s">
        <v>97</v>
      </c>
      <c r="B10" s="1450">
        <v>22811736.489999998</v>
      </c>
      <c r="C10" s="1450">
        <v>79211542.310000002</v>
      </c>
      <c r="D10" s="1451">
        <v>28.8</v>
      </c>
      <c r="E10" s="1451"/>
      <c r="F10" s="1450">
        <v>8994830.8200000003</v>
      </c>
      <c r="G10" s="1450">
        <v>16766979.1</v>
      </c>
      <c r="H10" s="1451">
        <v>53.65</v>
      </c>
    </row>
    <row r="11" spans="1:12" s="25" customFormat="1" ht="18" customHeight="1">
      <c r="A11" s="903" t="s">
        <v>33</v>
      </c>
      <c r="B11" s="1450">
        <v>1593094.07</v>
      </c>
      <c r="C11" s="1450">
        <v>5229794.92</v>
      </c>
      <c r="D11" s="1451">
        <v>30.46</v>
      </c>
      <c r="E11" s="1451"/>
      <c r="F11" s="1450">
        <v>333034.3</v>
      </c>
      <c r="G11" s="1450">
        <v>619186.56000000006</v>
      </c>
      <c r="H11" s="1451">
        <v>53.79</v>
      </c>
    </row>
    <row r="12" spans="1:12" s="25" customFormat="1" ht="18" customHeight="1">
      <c r="A12" s="903" t="s">
        <v>34</v>
      </c>
      <c r="B12" s="1450">
        <v>3346517.89</v>
      </c>
      <c r="C12" s="1450">
        <v>10045125.140000001</v>
      </c>
      <c r="D12" s="1451">
        <v>33.31</v>
      </c>
      <c r="E12" s="1451"/>
      <c r="F12" s="1450">
        <v>918694.64</v>
      </c>
      <c r="G12" s="1450">
        <v>1814329.06</v>
      </c>
      <c r="H12" s="1451">
        <v>50.64</v>
      </c>
    </row>
    <row r="13" spans="1:12" s="25" customFormat="1" ht="18" customHeight="1">
      <c r="A13" s="903" t="s">
        <v>116</v>
      </c>
      <c r="B13" s="1450">
        <v>7922139.1299999999</v>
      </c>
      <c r="C13" s="1450">
        <v>28290977.84</v>
      </c>
      <c r="D13" s="1451">
        <v>28</v>
      </c>
      <c r="E13" s="1451"/>
      <c r="F13" s="1450">
        <v>3245206.59</v>
      </c>
      <c r="G13" s="1450">
        <v>6315173.8300000001</v>
      </c>
      <c r="H13" s="1451">
        <v>51.39</v>
      </c>
    </row>
    <row r="14" spans="1:12" s="25" customFormat="1" ht="18" customHeight="1">
      <c r="A14" s="903" t="s">
        <v>36</v>
      </c>
      <c r="B14" s="1450">
        <v>3732744.14</v>
      </c>
      <c r="C14" s="1450">
        <v>3684508.5700000003</v>
      </c>
      <c r="D14" s="1451">
        <v>101.31</v>
      </c>
      <c r="E14" s="1451"/>
      <c r="F14" s="1450">
        <v>740033.09</v>
      </c>
      <c r="G14" s="1450">
        <v>745300.27</v>
      </c>
      <c r="H14" s="1451">
        <v>99.29</v>
      </c>
    </row>
    <row r="15" spans="1:12" s="25" customFormat="1" ht="18" customHeight="1">
      <c r="A15" s="903" t="s">
        <v>37</v>
      </c>
      <c r="B15" s="1450">
        <v>9044452.7200000007</v>
      </c>
      <c r="C15" s="1450">
        <v>33197239.719999999</v>
      </c>
      <c r="D15" s="1451">
        <v>27.240000000000002</v>
      </c>
      <c r="E15" s="1451"/>
      <c r="F15" s="1450">
        <v>2682097.84</v>
      </c>
      <c r="G15" s="1450">
        <v>4768780.3100000005</v>
      </c>
      <c r="H15" s="1451">
        <v>56.24</v>
      </c>
    </row>
    <row r="16" spans="1:12" s="25" customFormat="1" ht="18" customHeight="1">
      <c r="A16" s="903" t="s">
        <v>38</v>
      </c>
      <c r="B16" s="1450">
        <v>3112103.48</v>
      </c>
      <c r="C16" s="1450">
        <v>12321190.220000001</v>
      </c>
      <c r="D16" s="1451">
        <v>25.26</v>
      </c>
      <c r="E16" s="1451"/>
      <c r="F16" s="1450">
        <v>290327.12</v>
      </c>
      <c r="G16" s="1450">
        <v>186407.21</v>
      </c>
      <c r="H16" s="1451">
        <v>155.75</v>
      </c>
    </row>
    <row r="17" spans="1:12" s="25" customFormat="1" ht="18" customHeight="1">
      <c r="A17" s="903" t="s">
        <v>39</v>
      </c>
      <c r="B17" s="1450">
        <v>1486105.43</v>
      </c>
      <c r="C17" s="1450">
        <v>3904414.33</v>
      </c>
      <c r="D17" s="1451">
        <v>38.06</v>
      </c>
      <c r="E17" s="1451"/>
      <c r="F17" s="1450">
        <v>144578.94</v>
      </c>
      <c r="G17" s="1450">
        <v>229544.23</v>
      </c>
      <c r="H17" s="1451">
        <v>62.99</v>
      </c>
      <c r="I17" s="1208"/>
    </row>
    <row r="18" spans="1:12" s="25" customFormat="1" ht="18" customHeight="1">
      <c r="A18" s="27" t="s">
        <v>40</v>
      </c>
      <c r="B18" s="1450">
        <v>660187.69000000006</v>
      </c>
      <c r="C18" s="1450">
        <v>3128441.27</v>
      </c>
      <c r="D18" s="1451">
        <v>21.1</v>
      </c>
      <c r="E18" s="1451"/>
      <c r="F18" s="1450">
        <v>180220.08000000002</v>
      </c>
      <c r="G18" s="1450">
        <v>89540.34</v>
      </c>
      <c r="H18" s="1451">
        <v>201.27</v>
      </c>
    </row>
    <row r="19" spans="1:12" s="25" customFormat="1" ht="18" customHeight="1">
      <c r="A19" s="27" t="s">
        <v>118</v>
      </c>
      <c r="B19" s="1450">
        <v>878043.34</v>
      </c>
      <c r="C19" s="1450">
        <v>2176450.25</v>
      </c>
      <c r="D19" s="1451">
        <v>40.340000000000003</v>
      </c>
      <c r="E19" s="1451"/>
      <c r="F19" s="1450">
        <v>635100.27</v>
      </c>
      <c r="G19" s="1450">
        <v>1136697.02</v>
      </c>
      <c r="H19" s="1451">
        <v>55.870000000000005</v>
      </c>
    </row>
    <row r="20" spans="1:12" s="25" customFormat="1" ht="18" customHeight="1">
      <c r="A20" s="27" t="s">
        <v>154</v>
      </c>
      <c r="B20" s="1450">
        <v>340354.37</v>
      </c>
      <c r="C20" s="1450">
        <v>1220389.33</v>
      </c>
      <c r="D20" s="1451">
        <v>27.89</v>
      </c>
      <c r="E20" s="1451"/>
      <c r="F20" s="1450">
        <v>5083.66</v>
      </c>
      <c r="G20" s="1450">
        <v>1285.9100000000001</v>
      </c>
      <c r="H20" s="1451">
        <v>395.33</v>
      </c>
    </row>
    <row r="21" spans="1:12" s="25" customFormat="1" ht="18" customHeight="1">
      <c r="A21" s="28" t="s">
        <v>43</v>
      </c>
      <c r="B21" s="1450">
        <v>189878.68</v>
      </c>
      <c r="C21" s="1450">
        <v>724130.52</v>
      </c>
      <c r="D21" s="1451">
        <v>26.22</v>
      </c>
      <c r="E21" s="1451"/>
      <c r="F21" s="1450">
        <v>29372.27</v>
      </c>
      <c r="G21" s="1450">
        <v>37411.64</v>
      </c>
      <c r="H21" s="1451">
        <v>78.510000000000005</v>
      </c>
    </row>
    <row r="22" spans="1:12" s="25" customFormat="1" ht="18" customHeight="1">
      <c r="A22" s="27" t="s">
        <v>44</v>
      </c>
      <c r="B22" s="1450">
        <v>413932.06</v>
      </c>
      <c r="C22" s="1450">
        <v>193713.62</v>
      </c>
      <c r="D22" s="1451">
        <v>213.68</v>
      </c>
      <c r="E22" s="1451"/>
      <c r="F22" s="1450">
        <v>249985.52000000002</v>
      </c>
      <c r="G22" s="1450">
        <v>415694.02</v>
      </c>
      <c r="H22" s="1451">
        <v>60.14</v>
      </c>
    </row>
    <row r="23" spans="1:12" s="25" customFormat="1" ht="18" customHeight="1">
      <c r="A23" s="27" t="s">
        <v>45</v>
      </c>
      <c r="B23" s="1450">
        <v>381651.71</v>
      </c>
      <c r="C23" s="1450">
        <v>159580.20000000001</v>
      </c>
      <c r="D23" s="1451">
        <v>239.16</v>
      </c>
      <c r="E23" s="1451"/>
      <c r="F23" s="1450">
        <v>682587.16</v>
      </c>
      <c r="G23" s="1450">
        <v>699410.35</v>
      </c>
      <c r="H23" s="1451">
        <v>97.59</v>
      </c>
    </row>
    <row r="24" spans="1:12" s="25" customFormat="1" ht="18" customHeight="1">
      <c r="A24" s="27" t="s">
        <v>46</v>
      </c>
      <c r="B24" s="1450">
        <v>763005.53</v>
      </c>
      <c r="C24" s="1450">
        <v>1307855.6099999999</v>
      </c>
      <c r="D24" s="1451">
        <v>58.34</v>
      </c>
      <c r="E24" s="1451"/>
      <c r="F24" s="1450">
        <v>305485.45</v>
      </c>
      <c r="G24" s="1450">
        <v>383147.83</v>
      </c>
      <c r="H24" s="1451">
        <v>79.73</v>
      </c>
    </row>
    <row r="25" spans="1:12" s="25" customFormat="1" ht="18" customHeight="1">
      <c r="A25" s="27" t="s">
        <v>47</v>
      </c>
      <c r="B25" s="1450">
        <v>785559.70000000007</v>
      </c>
      <c r="C25" s="1450">
        <v>3204093.7</v>
      </c>
      <c r="D25" s="1451">
        <v>24.52</v>
      </c>
      <c r="E25" s="1451"/>
      <c r="F25" s="1450">
        <v>8547.7199999999993</v>
      </c>
      <c r="G25" s="1450">
        <v>8874.43</v>
      </c>
      <c r="H25" s="1451">
        <v>96.320000000000007</v>
      </c>
    </row>
    <row r="26" spans="1:12" s="1454" customFormat="1" ht="25.5" customHeight="1" thickBot="1">
      <c r="A26" s="1223" t="s">
        <v>48</v>
      </c>
      <c r="B26" s="1452">
        <v>67746317.149999991</v>
      </c>
      <c r="C26" s="1452">
        <v>234650185.85000005</v>
      </c>
      <c r="D26" s="1453">
        <v>28.871196885949523</v>
      </c>
      <c r="E26" s="1452"/>
      <c r="F26" s="1452">
        <v>23575347.809999999</v>
      </c>
      <c r="G26" s="1452">
        <v>43101367.450000003</v>
      </c>
      <c r="H26" s="1453">
        <v>54.697447447227098</v>
      </c>
      <c r="I26" s="71"/>
      <c r="J26" s="71"/>
      <c r="K26" s="71"/>
      <c r="L26" s="71"/>
    </row>
    <row r="27" spans="1:12" s="63" customFormat="1" ht="4.6500000000000004" customHeight="1">
      <c r="A27" s="71"/>
      <c r="B27" s="1455"/>
      <c r="C27" s="1455"/>
      <c r="D27" s="1455"/>
      <c r="E27" s="1455"/>
      <c r="F27" s="1455"/>
      <c r="G27" s="1455"/>
      <c r="H27" s="1455"/>
      <c r="I27" s="504"/>
      <c r="J27" s="504"/>
      <c r="K27" s="504"/>
      <c r="L27" s="504"/>
    </row>
    <row r="28" spans="1:12" s="1457" customFormat="1" ht="18.75" customHeight="1">
      <c r="A28" s="27" t="s">
        <v>1216</v>
      </c>
      <c r="B28" s="942"/>
      <c r="C28" s="942"/>
      <c r="D28" s="942"/>
      <c r="E28" s="942"/>
      <c r="F28" s="942"/>
      <c r="G28" s="942"/>
      <c r="H28" s="942"/>
      <c r="I28" s="1456"/>
      <c r="J28" s="1456"/>
      <c r="K28" s="1456"/>
      <c r="L28" s="1456"/>
    </row>
    <row r="29" spans="1:12" s="63" customFormat="1" ht="13.8">
      <c r="A29" s="1458"/>
      <c r="B29" s="1281"/>
      <c r="C29" s="1281"/>
      <c r="D29" s="1281"/>
      <c r="E29" s="1281"/>
      <c r="F29" s="1281"/>
      <c r="G29" s="1281"/>
      <c r="H29" s="1281"/>
    </row>
    <row r="202" spans="3:3" ht="25.5" customHeight="1">
      <c r="C202" s="7" t="s">
        <v>117</v>
      </c>
    </row>
  </sheetData>
  <mergeCells count="3">
    <mergeCell ref="A5:A6"/>
    <mergeCell ref="B5:D5"/>
    <mergeCell ref="F5:H5"/>
  </mergeCells>
  <hyperlinks>
    <hyperlink ref="A1" location="Índice!A1" display="Volver al Índice" xr:uid="{488DC253-05E8-4516-8EE7-C59A51A67F0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F1272-76E0-4BF2-B572-9E58D9AFE62B}">
  <dimension ref="A1:Z34"/>
  <sheetViews>
    <sheetView showGridLines="0" zoomScaleNormal="100" workbookViewId="0"/>
  </sheetViews>
  <sheetFormatPr baseColWidth="10" defaultRowHeight="13.2"/>
  <cols>
    <col min="1" max="1" width="39.88671875" style="7" customWidth="1"/>
    <col min="2" max="3" width="18.6640625" style="7" customWidth="1"/>
    <col min="4" max="4" width="21.44140625" style="7" customWidth="1"/>
    <col min="5" max="6" width="18.6640625" style="7" customWidth="1"/>
    <col min="7" max="7" width="18.44140625" style="7" customWidth="1"/>
    <col min="8" max="8" width="10.44140625" style="7" bestFit="1" customWidth="1"/>
    <col min="9" max="9" width="13" style="7" bestFit="1" customWidth="1"/>
    <col min="10" max="16384" width="11.5546875" style="7"/>
  </cols>
  <sheetData>
    <row r="1" spans="1:15" s="1389" customFormat="1" ht="18" customHeight="1">
      <c r="A1" s="1560" t="s">
        <v>1257</v>
      </c>
      <c r="B1" s="1179"/>
      <c r="C1" s="1179"/>
      <c r="D1" s="1179"/>
      <c r="E1" s="1179"/>
      <c r="F1" s="1179"/>
      <c r="G1" s="1179"/>
    </row>
    <row r="2" spans="1:15" s="1194" customFormat="1" ht="25.2" customHeight="1">
      <c r="A2" s="41" t="s">
        <v>1197</v>
      </c>
      <c r="B2" s="41"/>
      <c r="C2" s="41"/>
      <c r="D2" s="41"/>
      <c r="E2" s="41"/>
      <c r="F2" s="41"/>
      <c r="G2" s="41"/>
    </row>
    <row r="3" spans="1:15" s="1410" customFormat="1" ht="20.100000000000001" customHeight="1">
      <c r="A3" s="1157">
        <v>45777</v>
      </c>
      <c r="B3" s="1157"/>
      <c r="C3" s="1157"/>
      <c r="D3" s="1157"/>
      <c r="E3" s="1157"/>
      <c r="F3" s="1157"/>
      <c r="G3" s="1157"/>
    </row>
    <row r="4" spans="1:15" s="1411" customFormat="1" ht="20.100000000000001" customHeight="1">
      <c r="A4" s="925" t="s">
        <v>125</v>
      </c>
      <c r="B4" s="925"/>
      <c r="C4" s="925"/>
      <c r="D4" s="925"/>
      <c r="E4" s="925"/>
      <c r="F4" s="925"/>
      <c r="G4" s="925"/>
    </row>
    <row r="5" spans="1:15" ht="11.25" customHeight="1" thickBot="1"/>
    <row r="6" spans="1:15" s="1415" customFormat="1" ht="54.9" customHeight="1">
      <c r="A6" s="847" t="s">
        <v>2</v>
      </c>
      <c r="B6" s="1412" t="s">
        <v>1198</v>
      </c>
      <c r="C6" s="1413" t="s">
        <v>1199</v>
      </c>
      <c r="D6" s="1413" t="s">
        <v>1200</v>
      </c>
      <c r="E6" s="1413" t="s">
        <v>1201</v>
      </c>
      <c r="F6" s="1413" t="s">
        <v>1202</v>
      </c>
      <c r="G6" s="1414" t="s">
        <v>1203</v>
      </c>
    </row>
    <row r="7" spans="1:15" s="1415" customFormat="1" ht="9" customHeight="1">
      <c r="A7" s="1416"/>
      <c r="B7" s="1417"/>
      <c r="C7" s="1417"/>
      <c r="D7" s="1417"/>
      <c r="E7" s="1417"/>
      <c r="F7" s="1417"/>
      <c r="G7" s="1418"/>
      <c r="H7" s="1419"/>
    </row>
    <row r="8" spans="1:15" s="1423" customFormat="1" ht="20.100000000000001" customHeight="1">
      <c r="A8" s="903" t="s">
        <v>30</v>
      </c>
      <c r="B8" s="1420">
        <v>9902032</v>
      </c>
      <c r="C8" s="1420">
        <v>45282822.792999998</v>
      </c>
      <c r="D8" s="1420">
        <v>111113602.67</v>
      </c>
      <c r="E8" s="1420">
        <v>66688.849000000002</v>
      </c>
      <c r="F8" s="1420">
        <v>110364763.624</v>
      </c>
      <c r="G8" s="1421">
        <v>46098350.688000001</v>
      </c>
      <c r="H8" s="1422"/>
      <c r="I8" s="1422"/>
      <c r="J8" s="1422"/>
      <c r="K8" s="1422"/>
      <c r="L8" s="1422"/>
      <c r="M8" s="1422"/>
      <c r="N8" s="1422"/>
      <c r="O8" s="1422"/>
    </row>
    <row r="9" spans="1:15" s="1423" customFormat="1" ht="20.100000000000001" customHeight="1">
      <c r="A9" s="903" t="s">
        <v>31</v>
      </c>
      <c r="B9" s="1420">
        <v>158371</v>
      </c>
      <c r="C9" s="1420">
        <v>1193408.702</v>
      </c>
      <c r="D9" s="1420">
        <v>356628.95699999999</v>
      </c>
      <c r="E9" s="1420">
        <v>320.52199999999999</v>
      </c>
      <c r="F9" s="1420">
        <v>385958.02399999998</v>
      </c>
      <c r="G9" s="1421">
        <v>1164400.156</v>
      </c>
      <c r="H9" s="1422"/>
      <c r="I9" s="1422"/>
      <c r="J9" s="1422"/>
      <c r="K9" s="1422"/>
      <c r="L9" s="1422"/>
      <c r="M9" s="1422"/>
      <c r="N9" s="1422"/>
      <c r="O9" s="1422"/>
    </row>
    <row r="10" spans="1:15" s="1423" customFormat="1" ht="20.100000000000001" customHeight="1">
      <c r="A10" s="903" t="s">
        <v>32</v>
      </c>
      <c r="B10" s="1420">
        <v>28239535</v>
      </c>
      <c r="C10" s="1420">
        <v>76439821.608999997</v>
      </c>
      <c r="D10" s="1420">
        <v>612170321.11800003</v>
      </c>
      <c r="E10" s="1420">
        <v>68120.101999999999</v>
      </c>
      <c r="F10" s="1420">
        <v>613453764.51900005</v>
      </c>
      <c r="G10" s="1421">
        <v>75224498.307999998</v>
      </c>
      <c r="H10" s="1422"/>
      <c r="I10" s="1422"/>
      <c r="J10" s="1422"/>
      <c r="K10" s="1422"/>
      <c r="L10" s="1422"/>
      <c r="M10" s="1422"/>
      <c r="N10" s="1422"/>
      <c r="O10" s="1422"/>
    </row>
    <row r="11" spans="1:15" s="1423" customFormat="1" ht="20.100000000000001" customHeight="1">
      <c r="A11" s="903" t="s">
        <v>33</v>
      </c>
      <c r="B11" s="1420">
        <v>1219181</v>
      </c>
      <c r="C11" s="1420">
        <v>5330502.3870000001</v>
      </c>
      <c r="D11" s="1420">
        <v>16884328.066</v>
      </c>
      <c r="E11" s="1420">
        <v>0</v>
      </c>
      <c r="F11" s="1420">
        <v>16967285.493000001</v>
      </c>
      <c r="G11" s="1421">
        <v>5247544.96</v>
      </c>
      <c r="H11" s="1422"/>
      <c r="I11" s="1422"/>
      <c r="J11" s="1422"/>
      <c r="K11" s="1422"/>
      <c r="L11" s="1422"/>
      <c r="M11" s="1422"/>
      <c r="N11" s="1422"/>
      <c r="O11" s="1422"/>
    </row>
    <row r="12" spans="1:15" s="1423" customFormat="1" ht="20.100000000000001" customHeight="1">
      <c r="A12" s="903" t="s">
        <v>34</v>
      </c>
      <c r="B12" s="1420">
        <v>872508</v>
      </c>
      <c r="C12" s="1420">
        <v>10456049.232000001</v>
      </c>
      <c r="D12" s="1420">
        <v>34101986.582999997</v>
      </c>
      <c r="E12" s="1420">
        <v>13369.486000000001</v>
      </c>
      <c r="F12" s="1420">
        <v>35630955.791000001</v>
      </c>
      <c r="G12" s="1421">
        <v>8940449.5099999998</v>
      </c>
      <c r="H12" s="1422"/>
      <c r="I12" s="1422"/>
      <c r="J12" s="1422"/>
      <c r="K12" s="1422"/>
      <c r="L12" s="1422"/>
      <c r="M12" s="1422"/>
      <c r="N12" s="1422"/>
      <c r="O12" s="1422"/>
    </row>
    <row r="13" spans="1:15" s="1423" customFormat="1" ht="20.100000000000001" customHeight="1">
      <c r="A13" s="903" t="s">
        <v>116</v>
      </c>
      <c r="B13" s="1420">
        <v>16903415</v>
      </c>
      <c r="C13" s="1420">
        <v>27809964.759</v>
      </c>
      <c r="D13" s="1420">
        <v>101218441.476</v>
      </c>
      <c r="E13" s="1420">
        <v>391173.04</v>
      </c>
      <c r="F13" s="1420">
        <v>101561921.933</v>
      </c>
      <c r="G13" s="1421">
        <v>27857657.342</v>
      </c>
      <c r="H13" s="1422"/>
      <c r="I13" s="1422"/>
      <c r="J13" s="1422"/>
      <c r="K13" s="1422"/>
      <c r="L13" s="1422"/>
      <c r="M13" s="1422"/>
      <c r="N13" s="1422"/>
      <c r="O13" s="1422"/>
    </row>
    <row r="14" spans="1:15" s="1423" customFormat="1" ht="20.100000000000001" customHeight="1">
      <c r="A14" s="903" t="s">
        <v>36</v>
      </c>
      <c r="B14" s="1420">
        <v>2890</v>
      </c>
      <c r="C14" s="1420">
        <v>3675768.9360000002</v>
      </c>
      <c r="D14" s="1420">
        <v>16998855.298999999</v>
      </c>
      <c r="E14" s="1420">
        <v>781.61199999999997</v>
      </c>
      <c r="F14" s="1420">
        <v>17290339.337000001</v>
      </c>
      <c r="G14" s="1421">
        <v>3385066.51</v>
      </c>
      <c r="H14" s="1422"/>
      <c r="I14" s="1422"/>
      <c r="J14" s="1422"/>
      <c r="K14" s="1422"/>
      <c r="L14" s="1422"/>
      <c r="M14" s="1422"/>
      <c r="N14" s="1422"/>
      <c r="O14" s="1422"/>
    </row>
    <row r="15" spans="1:15" s="1423" customFormat="1" ht="20.100000000000001" customHeight="1">
      <c r="A15" s="903" t="s">
        <v>796</v>
      </c>
      <c r="B15" s="1420">
        <v>19129519</v>
      </c>
      <c r="C15" s="1420">
        <v>33072346.943999998</v>
      </c>
      <c r="D15" s="1420">
        <v>77772836.816</v>
      </c>
      <c r="E15" s="1420">
        <v>58721.487999999998</v>
      </c>
      <c r="F15" s="1420">
        <v>77398815.827000007</v>
      </c>
      <c r="G15" s="1421">
        <v>33505089.421</v>
      </c>
      <c r="H15" s="1422"/>
      <c r="I15" s="1422"/>
      <c r="J15" s="1422"/>
      <c r="K15" s="1422"/>
      <c r="L15" s="1422"/>
      <c r="M15" s="1422"/>
      <c r="N15" s="1422"/>
      <c r="O15" s="1422"/>
    </row>
    <row r="16" spans="1:15" s="1423" customFormat="1" ht="20.100000000000001" customHeight="1">
      <c r="A16" s="903" t="s">
        <v>38</v>
      </c>
      <c r="B16" s="1420">
        <v>4967698</v>
      </c>
      <c r="C16" s="1420">
        <v>10655556.762</v>
      </c>
      <c r="D16" s="1420">
        <v>10575380.722999999</v>
      </c>
      <c r="E16" s="1420">
        <v>3585.1610000000001</v>
      </c>
      <c r="F16" s="1420">
        <v>10802822.861</v>
      </c>
      <c r="G16" s="1421">
        <v>10431699.786</v>
      </c>
      <c r="H16" s="1422"/>
      <c r="I16" s="1422"/>
      <c r="J16" s="1422"/>
      <c r="K16" s="1422"/>
      <c r="L16" s="1422"/>
      <c r="M16" s="1422"/>
      <c r="N16" s="1422"/>
      <c r="O16" s="1422"/>
    </row>
    <row r="17" spans="1:26" s="1423" customFormat="1" ht="20.100000000000001" customHeight="1">
      <c r="A17" s="903" t="s">
        <v>39</v>
      </c>
      <c r="B17" s="1420">
        <v>237710</v>
      </c>
      <c r="C17" s="1420">
        <v>3687281.2390000001</v>
      </c>
      <c r="D17" s="1420">
        <v>1607708.348</v>
      </c>
      <c r="E17" s="1420">
        <v>10540.207</v>
      </c>
      <c r="F17" s="1420">
        <v>1775607.1040000001</v>
      </c>
      <c r="G17" s="1421">
        <v>3529922.6910000001</v>
      </c>
      <c r="H17" s="1422"/>
      <c r="I17" s="1422"/>
      <c r="J17" s="1422"/>
      <c r="K17" s="1422"/>
      <c r="L17" s="1422"/>
      <c r="M17" s="1422"/>
      <c r="N17" s="1422"/>
      <c r="O17" s="1422"/>
    </row>
    <row r="18" spans="1:26" s="1423" customFormat="1" ht="20.100000000000001" customHeight="1">
      <c r="A18" s="903" t="s">
        <v>1204</v>
      </c>
      <c r="B18" s="1420">
        <v>2276822</v>
      </c>
      <c r="C18" s="1420">
        <v>2982102.8330000001</v>
      </c>
      <c r="D18" s="1420">
        <v>3012821.5269999998</v>
      </c>
      <c r="E18" s="1420">
        <v>2419.3409999999999</v>
      </c>
      <c r="F18" s="1420">
        <v>2880060.3450000002</v>
      </c>
      <c r="G18" s="1421">
        <v>3117283.3560000001</v>
      </c>
      <c r="H18" s="1422"/>
      <c r="I18" s="1422"/>
      <c r="J18" s="1422"/>
      <c r="K18" s="1422"/>
      <c r="L18" s="1422"/>
      <c r="M18" s="1422"/>
      <c r="N18" s="1422"/>
      <c r="O18" s="1422"/>
    </row>
    <row r="19" spans="1:26" s="1423" customFormat="1" ht="20.100000000000001" customHeight="1">
      <c r="A19" s="903" t="s">
        <v>118</v>
      </c>
      <c r="B19" s="1420">
        <v>1416</v>
      </c>
      <c r="C19" s="1420">
        <v>1900414.3419999999</v>
      </c>
      <c r="D19" s="1420">
        <v>8601634.5590000004</v>
      </c>
      <c r="E19" s="1420">
        <v>0</v>
      </c>
      <c r="F19" s="1420">
        <v>8647427.1879999992</v>
      </c>
      <c r="G19" s="1421">
        <v>1854621.713</v>
      </c>
      <c r="H19" s="1422"/>
      <c r="I19" s="1422"/>
      <c r="J19" s="1422"/>
      <c r="K19" s="1422"/>
      <c r="L19" s="1422"/>
      <c r="M19" s="1422"/>
      <c r="N19" s="1422"/>
      <c r="O19" s="1422"/>
    </row>
    <row r="20" spans="1:26" s="1423" customFormat="1" ht="20.100000000000001" customHeight="1">
      <c r="A20" s="903" t="s">
        <v>42</v>
      </c>
      <c r="B20" s="1420">
        <v>295242</v>
      </c>
      <c r="C20" s="1420">
        <v>1319508.5109999999</v>
      </c>
      <c r="D20" s="1420">
        <v>614723.17700000003</v>
      </c>
      <c r="E20" s="1420">
        <v>4879.1769999999997</v>
      </c>
      <c r="F20" s="1420">
        <v>615327.69200000004</v>
      </c>
      <c r="G20" s="1421">
        <v>1323783.1740000001</v>
      </c>
      <c r="H20" s="1422"/>
      <c r="I20" s="1422"/>
      <c r="J20" s="1422"/>
      <c r="K20" s="1422"/>
      <c r="L20" s="1422"/>
      <c r="M20" s="1422"/>
      <c r="N20" s="1422"/>
      <c r="O20" s="1422"/>
    </row>
    <row r="21" spans="1:26" s="1423" customFormat="1" ht="20.100000000000001" customHeight="1">
      <c r="A21" s="28" t="s">
        <v>43</v>
      </c>
      <c r="B21" s="1420">
        <v>345837</v>
      </c>
      <c r="C21" s="1420">
        <v>820951.56400000001</v>
      </c>
      <c r="D21" s="1420">
        <v>191589.201</v>
      </c>
      <c r="E21" s="1420">
        <v>1268.4949999999999</v>
      </c>
      <c r="F21" s="1420">
        <v>156977.55900000001</v>
      </c>
      <c r="G21" s="1421">
        <v>856831.701</v>
      </c>
      <c r="H21" s="1422"/>
      <c r="I21" s="1422"/>
      <c r="J21" s="1422"/>
      <c r="K21" s="1422"/>
      <c r="L21" s="1422"/>
      <c r="M21" s="1422"/>
      <c r="N21" s="1422"/>
      <c r="O21" s="1422"/>
    </row>
    <row r="22" spans="1:26" s="1423" customFormat="1" ht="20.100000000000001" customHeight="1">
      <c r="A22" s="903" t="s">
        <v>44</v>
      </c>
      <c r="B22" s="1420">
        <v>176</v>
      </c>
      <c r="C22" s="1420">
        <v>183504.35699999999</v>
      </c>
      <c r="D22" s="1420">
        <v>773602.98400000005</v>
      </c>
      <c r="E22" s="1420">
        <v>0</v>
      </c>
      <c r="F22" s="1420">
        <v>793105.50800000003</v>
      </c>
      <c r="G22" s="1421">
        <v>164001.83300000001</v>
      </c>
      <c r="H22" s="1422"/>
      <c r="I22" s="1422"/>
      <c r="J22" s="1422"/>
      <c r="K22" s="1422"/>
      <c r="L22" s="1422"/>
      <c r="M22" s="1422"/>
      <c r="N22" s="1422"/>
      <c r="O22" s="1422"/>
    </row>
    <row r="23" spans="1:26" s="1423" customFormat="1" ht="20.100000000000001" customHeight="1">
      <c r="A23" s="903" t="s">
        <v>45</v>
      </c>
      <c r="B23" s="1420">
        <v>69</v>
      </c>
      <c r="C23" s="1420">
        <v>160077.74400000001</v>
      </c>
      <c r="D23" s="1420">
        <v>165222.62</v>
      </c>
      <c r="E23" s="1420">
        <v>0</v>
      </c>
      <c r="F23" s="1420">
        <v>139373.9</v>
      </c>
      <c r="G23" s="1421">
        <v>185926.46400000001</v>
      </c>
      <c r="H23" s="1422"/>
      <c r="I23" s="1422"/>
      <c r="J23" s="1422"/>
      <c r="K23" s="1422"/>
      <c r="L23" s="1422"/>
      <c r="M23" s="1422"/>
      <c r="N23" s="1422"/>
      <c r="O23" s="1422"/>
    </row>
    <row r="24" spans="1:26" s="1423" customFormat="1" ht="20.100000000000001" customHeight="1">
      <c r="A24" s="903" t="s">
        <v>46</v>
      </c>
      <c r="B24" s="1420">
        <v>224</v>
      </c>
      <c r="C24" s="1420">
        <v>923607.42500000005</v>
      </c>
      <c r="D24" s="1420">
        <v>8124330.1349999998</v>
      </c>
      <c r="E24" s="1420">
        <v>0</v>
      </c>
      <c r="F24" s="1420">
        <v>7879047.5760000004</v>
      </c>
      <c r="G24" s="1421">
        <v>1168889.983</v>
      </c>
      <c r="H24" s="1422"/>
      <c r="I24" s="1422"/>
      <c r="J24" s="1422"/>
      <c r="K24" s="1422"/>
      <c r="L24" s="1422"/>
      <c r="M24" s="1422"/>
      <c r="N24" s="1422"/>
      <c r="O24" s="1422"/>
    </row>
    <row r="25" spans="1:26" s="1423" customFormat="1" ht="20.100000000000001" customHeight="1">
      <c r="A25" s="903" t="s">
        <v>47</v>
      </c>
      <c r="B25" s="1420">
        <v>1064010</v>
      </c>
      <c r="C25" s="1420">
        <v>2810924.719</v>
      </c>
      <c r="D25" s="1420">
        <v>1210056.6359999999</v>
      </c>
      <c r="E25" s="1420">
        <v>0</v>
      </c>
      <c r="F25" s="1420">
        <v>1179665.638</v>
      </c>
      <c r="G25" s="1421">
        <v>2841315.716</v>
      </c>
      <c r="H25" s="1422"/>
      <c r="I25" s="1422"/>
      <c r="J25" s="1422"/>
      <c r="K25" s="1422"/>
      <c r="L25" s="1422"/>
      <c r="M25" s="1422"/>
      <c r="N25" s="1422"/>
      <c r="O25" s="1422"/>
    </row>
    <row r="26" spans="1:26" s="1425" customFormat="1" ht="27" customHeight="1" thickBot="1">
      <c r="A26" s="1223" t="s">
        <v>48</v>
      </c>
      <c r="B26" s="1424">
        <v>85616655</v>
      </c>
      <c r="C26" s="1424">
        <v>228704614.85800001</v>
      </c>
      <c r="D26" s="1424">
        <v>1005494070.895</v>
      </c>
      <c r="E26" s="1424">
        <v>621867.48</v>
      </c>
      <c r="F26" s="1424">
        <v>1007923219.919</v>
      </c>
      <c r="G26" s="1424">
        <v>226897333.31200004</v>
      </c>
      <c r="H26" s="1422"/>
      <c r="I26" s="1422"/>
      <c r="J26" s="1422"/>
      <c r="K26" s="1422"/>
      <c r="L26" s="1422"/>
      <c r="M26" s="1422"/>
      <c r="N26" s="1422"/>
      <c r="O26" s="1422"/>
    </row>
    <row r="27" spans="1:26" s="1415" customFormat="1" ht="11.25" customHeight="1">
      <c r="A27" s="1426"/>
      <c r="B27" s="1426"/>
      <c r="C27" s="1427"/>
      <c r="D27" s="1427"/>
      <c r="E27" s="1427"/>
      <c r="F27" s="1427"/>
      <c r="G27" s="1427"/>
    </row>
    <row r="28" spans="1:26" s="1429" customFormat="1" ht="12.15" customHeight="1">
      <c r="A28" s="912" t="s">
        <v>1205</v>
      </c>
      <c r="B28" s="913"/>
      <c r="C28" s="913"/>
      <c r="D28" s="913"/>
      <c r="E28" s="913"/>
      <c r="F28" s="913"/>
      <c r="G28" s="1428"/>
    </row>
    <row r="29" spans="1:26" s="1415" customFormat="1">
      <c r="A29" s="1430"/>
      <c r="B29" s="19"/>
      <c r="C29" s="19"/>
      <c r="D29" s="19"/>
      <c r="E29" s="19"/>
      <c r="F29" s="19"/>
      <c r="G29" s="19"/>
      <c r="H29" s="19"/>
      <c r="I29" s="19"/>
      <c r="J29" s="7"/>
      <c r="K29" s="7"/>
      <c r="L29" s="7"/>
      <c r="M29" s="7"/>
      <c r="N29" s="7"/>
      <c r="O29" s="7"/>
      <c r="P29" s="7"/>
      <c r="Q29" s="7"/>
      <c r="R29" s="7"/>
      <c r="S29" s="7"/>
      <c r="T29" s="7"/>
      <c r="U29" s="7"/>
      <c r="V29" s="7"/>
      <c r="W29" s="7"/>
      <c r="X29" s="7"/>
      <c r="Y29" s="7"/>
      <c r="Z29" s="7"/>
    </row>
    <row r="30" spans="1:26" s="1415" customFormat="1">
      <c r="A30" s="581"/>
      <c r="B30" s="944"/>
      <c r="C30" s="944"/>
      <c r="D30" s="933"/>
      <c r="E30" s="944"/>
      <c r="F30" s="944"/>
      <c r="G30" s="944"/>
      <c r="H30" s="933"/>
      <c r="I30" s="944"/>
      <c r="J30" s="7"/>
      <c r="K30" s="7"/>
      <c r="L30" s="7"/>
      <c r="M30" s="7"/>
      <c r="N30" s="7"/>
      <c r="O30" s="7"/>
      <c r="P30" s="7"/>
      <c r="Q30" s="7"/>
      <c r="R30" s="7"/>
      <c r="S30" s="7"/>
      <c r="T30" s="7"/>
      <c r="U30" s="7"/>
      <c r="V30" s="7"/>
      <c r="W30" s="7"/>
      <c r="X30" s="7"/>
      <c r="Y30" s="7"/>
      <c r="Z30" s="7"/>
    </row>
    <row r="31" spans="1:26" s="1415" customFormat="1"/>
    <row r="32" spans="1:26" s="1415" customFormat="1">
      <c r="B32" s="1431"/>
      <c r="C32" s="1431"/>
      <c r="D32" s="1431"/>
      <c r="E32" s="1431"/>
      <c r="F32" s="1431"/>
      <c r="G32" s="1431"/>
    </row>
    <row r="33" s="1415" customFormat="1"/>
    <row r="34" s="1415" customFormat="1"/>
  </sheetData>
  <mergeCells count="2">
    <mergeCell ref="A2:G2"/>
    <mergeCell ref="A4:G4"/>
  </mergeCells>
  <hyperlinks>
    <hyperlink ref="A1" location="Índice!A1" display="Volver al Índice" xr:uid="{9C577EAE-8427-4551-AD4C-AF3251FCB9BD}"/>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E063-0FB4-404E-8339-8C78ED0BDAE6}">
  <dimension ref="A1:AI34"/>
  <sheetViews>
    <sheetView showGridLines="0" zoomScaleNormal="10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432" customFormat="1" ht="18" customHeight="1">
      <c r="A1" s="1560" t="s">
        <v>1257</v>
      </c>
      <c r="B1" s="1"/>
      <c r="C1" s="1"/>
      <c r="D1" s="1"/>
      <c r="E1" s="1"/>
      <c r="F1" s="1"/>
      <c r="G1" s="1"/>
    </row>
    <row r="2" spans="1:16" s="4" customFormat="1" ht="25.2" customHeight="1">
      <c r="A2" s="3" t="s">
        <v>1206</v>
      </c>
      <c r="B2" s="3"/>
      <c r="C2" s="3"/>
      <c r="D2" s="3"/>
      <c r="E2" s="3"/>
      <c r="F2" s="3"/>
      <c r="G2" s="3"/>
    </row>
    <row r="3" spans="1:16" s="1433" customFormat="1" ht="20.100000000000001" customHeight="1">
      <c r="A3" s="1157">
        <v>45777</v>
      </c>
      <c r="B3" s="1157"/>
      <c r="C3" s="1157"/>
      <c r="D3" s="1157"/>
      <c r="E3" s="1157"/>
      <c r="F3" s="1157"/>
      <c r="G3" s="1157"/>
    </row>
    <row r="4" spans="1:16" s="1435" customFormat="1" ht="20.100000000000001" customHeight="1">
      <c r="A4" s="1434" t="s">
        <v>125</v>
      </c>
      <c r="B4" s="1434"/>
      <c r="C4" s="1434"/>
      <c r="D4" s="1434"/>
      <c r="E4" s="1434"/>
      <c r="F4" s="1434"/>
      <c r="G4" s="1434"/>
    </row>
    <row r="5" spans="1:16" ht="11.25" customHeight="1" thickBot="1"/>
    <row r="6" spans="1:16" s="1415" customFormat="1" ht="54.9" customHeight="1">
      <c r="A6" s="1436" t="s">
        <v>2</v>
      </c>
      <c r="B6" s="1413" t="s">
        <v>1198</v>
      </c>
      <c r="C6" s="1412" t="s">
        <v>1199</v>
      </c>
      <c r="D6" s="1412" t="s">
        <v>1200</v>
      </c>
      <c r="E6" s="1412" t="s">
        <v>1201</v>
      </c>
      <c r="F6" s="1412" t="s">
        <v>1202</v>
      </c>
      <c r="G6" s="1436" t="s">
        <v>1203</v>
      </c>
    </row>
    <row r="7" spans="1:16" s="1415" customFormat="1" ht="9.75" customHeight="1">
      <c r="A7" s="1416"/>
      <c r="B7" s="1417"/>
      <c r="C7" s="1437"/>
      <c r="D7" s="1437"/>
      <c r="E7" s="1437"/>
      <c r="F7" s="1437"/>
      <c r="G7" s="1438"/>
    </row>
    <row r="8" spans="1:16" s="1423" customFormat="1" ht="20.100000000000001" customHeight="1">
      <c r="A8" s="903" t="s">
        <v>30</v>
      </c>
      <c r="B8" s="1420">
        <v>941324</v>
      </c>
      <c r="C8" s="1420">
        <v>31195311.743000001</v>
      </c>
      <c r="D8" s="1420">
        <v>102412602.41</v>
      </c>
      <c r="E8" s="1420">
        <v>40985.258999999998</v>
      </c>
      <c r="F8" s="1420">
        <v>102458423.801</v>
      </c>
      <c r="G8" s="1421">
        <v>31190475.612</v>
      </c>
      <c r="I8" s="1422"/>
      <c r="J8" s="1422"/>
      <c r="K8" s="1422"/>
      <c r="L8" s="1422"/>
      <c r="M8" s="1422"/>
      <c r="N8" s="1422"/>
      <c r="O8" s="1422"/>
      <c r="P8" s="1422"/>
    </row>
    <row r="9" spans="1:16" s="1423" customFormat="1" ht="20.100000000000001" customHeight="1">
      <c r="A9" s="903" t="s">
        <v>31</v>
      </c>
      <c r="B9" s="1420">
        <v>12043</v>
      </c>
      <c r="C9" s="1420">
        <v>286119.35499999998</v>
      </c>
      <c r="D9" s="1420">
        <v>113511.193</v>
      </c>
      <c r="E9" s="1420">
        <v>19.143999999999998</v>
      </c>
      <c r="F9" s="1420">
        <v>114380.899</v>
      </c>
      <c r="G9" s="1421">
        <v>285268.79300000001</v>
      </c>
      <c r="I9" s="1422"/>
      <c r="J9" s="1422"/>
      <c r="K9" s="1422"/>
      <c r="L9" s="1422"/>
      <c r="M9" s="1422"/>
      <c r="N9" s="1422"/>
      <c r="O9" s="1422"/>
      <c r="P9" s="1422"/>
    </row>
    <row r="10" spans="1:16" s="1423" customFormat="1" ht="20.100000000000001" customHeight="1">
      <c r="A10" s="903" t="s">
        <v>32</v>
      </c>
      <c r="B10" s="1420">
        <v>2109904</v>
      </c>
      <c r="C10" s="1420">
        <v>56390362.957999997</v>
      </c>
      <c r="D10" s="1420">
        <v>524070258.68300003</v>
      </c>
      <c r="E10" s="1420">
        <v>42111.421000000002</v>
      </c>
      <c r="F10" s="1420">
        <v>522900845.14099997</v>
      </c>
      <c r="G10" s="1421">
        <v>57601887.920000002</v>
      </c>
      <c r="I10" s="1422"/>
      <c r="J10" s="1422"/>
      <c r="K10" s="1422"/>
      <c r="L10" s="1422"/>
      <c r="M10" s="1422"/>
      <c r="N10" s="1422"/>
      <c r="O10" s="1422"/>
      <c r="P10" s="1422"/>
    </row>
    <row r="11" spans="1:16" s="1423" customFormat="1" ht="20.100000000000001" customHeight="1">
      <c r="A11" s="903" t="s">
        <v>33</v>
      </c>
      <c r="B11" s="1420">
        <v>194071</v>
      </c>
      <c r="C11" s="1420">
        <v>2323574.1979999999</v>
      </c>
      <c r="D11" s="1420">
        <v>7344013.6679999996</v>
      </c>
      <c r="E11" s="1420">
        <v>0</v>
      </c>
      <c r="F11" s="1420">
        <v>7390953.0020000003</v>
      </c>
      <c r="G11" s="1421">
        <v>2276634.8629999999</v>
      </c>
      <c r="I11" s="1422"/>
      <c r="J11" s="1422"/>
      <c r="K11" s="1422"/>
      <c r="L11" s="1422"/>
      <c r="M11" s="1422"/>
      <c r="N11" s="1422"/>
      <c r="O11" s="1422"/>
      <c r="P11" s="1422"/>
    </row>
    <row r="12" spans="1:16" s="1423" customFormat="1" ht="20.100000000000001" customHeight="1">
      <c r="A12" s="903" t="s">
        <v>34</v>
      </c>
      <c r="B12" s="1420">
        <v>72080</v>
      </c>
      <c r="C12" s="1420">
        <v>5777586.5539999995</v>
      </c>
      <c r="D12" s="1420">
        <v>18792245.252</v>
      </c>
      <c r="E12" s="1420">
        <v>3178.91</v>
      </c>
      <c r="F12" s="1420">
        <v>18443546.866999999</v>
      </c>
      <c r="G12" s="1421">
        <v>6129463.8480000002</v>
      </c>
      <c r="I12" s="1422"/>
      <c r="J12" s="1422"/>
      <c r="K12" s="1422"/>
      <c r="L12" s="1422"/>
      <c r="M12" s="1422"/>
      <c r="N12" s="1422"/>
      <c r="O12" s="1422"/>
      <c r="P12" s="1422"/>
    </row>
    <row r="13" spans="1:16" s="1423" customFormat="1" ht="20.100000000000001" customHeight="1">
      <c r="A13" s="903" t="s">
        <v>116</v>
      </c>
      <c r="B13" s="1420">
        <v>3029162</v>
      </c>
      <c r="C13" s="1420">
        <v>17354781.975000001</v>
      </c>
      <c r="D13" s="1420">
        <v>67836042.849000007</v>
      </c>
      <c r="E13" s="1420">
        <v>374108.94300000003</v>
      </c>
      <c r="F13" s="1420">
        <v>66408696.931000002</v>
      </c>
      <c r="G13" s="1421">
        <v>19156236.835999999</v>
      </c>
      <c r="I13" s="1422"/>
      <c r="J13" s="1422"/>
      <c r="K13" s="1422"/>
      <c r="L13" s="1422"/>
      <c r="M13" s="1422"/>
      <c r="N13" s="1422"/>
      <c r="O13" s="1422"/>
      <c r="P13" s="1422"/>
    </row>
    <row r="14" spans="1:16" s="1423" customFormat="1" ht="20.100000000000001" customHeight="1">
      <c r="A14" s="903" t="s">
        <v>36</v>
      </c>
      <c r="B14" s="1420">
        <v>1070</v>
      </c>
      <c r="C14" s="1420">
        <v>2434464.3190000001</v>
      </c>
      <c r="D14" s="1420">
        <v>11835353.831</v>
      </c>
      <c r="E14" s="1420">
        <v>982.37800000000004</v>
      </c>
      <c r="F14" s="1420">
        <v>11730636.761</v>
      </c>
      <c r="G14" s="1421">
        <v>2540163.7659999998</v>
      </c>
      <c r="I14" s="1422"/>
      <c r="J14" s="1422"/>
      <c r="K14" s="1422"/>
      <c r="L14" s="1422"/>
      <c r="M14" s="1422"/>
      <c r="N14" s="1422"/>
      <c r="O14" s="1422"/>
      <c r="P14" s="1422"/>
    </row>
    <row r="15" spans="1:16" s="1423" customFormat="1" ht="20.100000000000001" customHeight="1">
      <c r="A15" s="903" t="s">
        <v>796</v>
      </c>
      <c r="B15" s="1420">
        <v>2999171</v>
      </c>
      <c r="C15" s="1420">
        <v>16913377.714000002</v>
      </c>
      <c r="D15" s="1420">
        <v>43753806.348999999</v>
      </c>
      <c r="E15" s="1420">
        <v>15441.941000000001</v>
      </c>
      <c r="F15" s="1420">
        <v>44745169.373000003</v>
      </c>
      <c r="G15" s="1421">
        <v>15937456.630000001</v>
      </c>
      <c r="I15" s="1422"/>
      <c r="J15" s="1422"/>
      <c r="K15" s="1422"/>
      <c r="L15" s="1422"/>
      <c r="M15" s="1422"/>
      <c r="N15" s="1422"/>
      <c r="O15" s="1422"/>
      <c r="P15" s="1422"/>
    </row>
    <row r="16" spans="1:16" s="1423" customFormat="1" ht="20.100000000000001" customHeight="1">
      <c r="A16" s="903" t="s">
        <v>38</v>
      </c>
      <c r="B16" s="1420">
        <v>230034</v>
      </c>
      <c r="C16" s="1420">
        <v>450287.37599999999</v>
      </c>
      <c r="D16" s="1420">
        <v>380648.36700000003</v>
      </c>
      <c r="E16" s="1420">
        <v>37.561999999999998</v>
      </c>
      <c r="F16" s="1420">
        <v>373119.22</v>
      </c>
      <c r="G16" s="1421">
        <v>457854.08600000001</v>
      </c>
      <c r="I16" s="1422"/>
      <c r="J16" s="1422"/>
      <c r="K16" s="1422"/>
      <c r="L16" s="1422"/>
      <c r="M16" s="1422"/>
      <c r="N16" s="1422"/>
      <c r="O16" s="1422"/>
      <c r="P16" s="1422"/>
    </row>
    <row r="17" spans="1:35" s="1423" customFormat="1" ht="20.100000000000001" customHeight="1">
      <c r="A17" s="903" t="s">
        <v>39</v>
      </c>
      <c r="B17" s="1420">
        <v>20888</v>
      </c>
      <c r="C17" s="1420">
        <v>844506.45299999998</v>
      </c>
      <c r="D17" s="1420">
        <v>716804.47900000005</v>
      </c>
      <c r="E17" s="1420">
        <v>1286.1579999999999</v>
      </c>
      <c r="F17" s="1420">
        <v>709474.43</v>
      </c>
      <c r="G17" s="1421">
        <v>853122.65899999999</v>
      </c>
      <c r="I17" s="1422"/>
      <c r="J17" s="1422"/>
      <c r="K17" s="1422"/>
      <c r="L17" s="1422"/>
      <c r="M17" s="1422"/>
      <c r="N17" s="1422"/>
      <c r="O17" s="1422"/>
      <c r="P17" s="1422"/>
    </row>
    <row r="18" spans="1:35" s="1423" customFormat="1" ht="20.100000000000001" customHeight="1">
      <c r="A18" s="903" t="s">
        <v>1204</v>
      </c>
      <c r="B18" s="1420">
        <v>37201</v>
      </c>
      <c r="C18" s="1420">
        <v>347914.62900000002</v>
      </c>
      <c r="D18" s="1420">
        <v>188318.304</v>
      </c>
      <c r="E18" s="1420">
        <v>360.46100000000001</v>
      </c>
      <c r="F18" s="1420">
        <v>187111.99900000001</v>
      </c>
      <c r="G18" s="1421">
        <v>349481.39600000001</v>
      </c>
      <c r="I18" s="1422"/>
      <c r="J18" s="1422"/>
      <c r="K18" s="1422"/>
      <c r="L18" s="1422"/>
      <c r="M18" s="1422"/>
      <c r="N18" s="1422"/>
      <c r="O18" s="1422"/>
      <c r="P18" s="1422"/>
    </row>
    <row r="19" spans="1:35" s="1423" customFormat="1" ht="20.100000000000001" customHeight="1">
      <c r="A19" s="903" t="s">
        <v>118</v>
      </c>
      <c r="B19" s="1420">
        <v>1607</v>
      </c>
      <c r="C19" s="1420">
        <v>5452551.5029999996</v>
      </c>
      <c r="D19" s="1420">
        <v>13639878.206</v>
      </c>
      <c r="E19" s="1420">
        <v>0</v>
      </c>
      <c r="F19" s="1420">
        <v>15285957.177999999</v>
      </c>
      <c r="G19" s="1421">
        <v>3806472.531</v>
      </c>
      <c r="I19" s="1422"/>
      <c r="J19" s="1422"/>
      <c r="K19" s="1422"/>
      <c r="L19" s="1422"/>
      <c r="M19" s="1422"/>
      <c r="N19" s="1422"/>
      <c r="O19" s="1422"/>
      <c r="P19" s="1422"/>
    </row>
    <row r="20" spans="1:35" s="1423" customFormat="1" ht="20.100000000000001" customHeight="1">
      <c r="A20" s="903" t="s">
        <v>42</v>
      </c>
      <c r="B20" s="1420">
        <v>969</v>
      </c>
      <c r="C20" s="1420">
        <v>5494.1229999999996</v>
      </c>
      <c r="D20" s="1420">
        <v>82228.394</v>
      </c>
      <c r="E20" s="1420">
        <v>3.1709999999999998</v>
      </c>
      <c r="F20" s="1420">
        <v>82412.705000000002</v>
      </c>
      <c r="G20" s="1421">
        <v>5312.9830000000002</v>
      </c>
      <c r="I20" s="1422"/>
      <c r="J20" s="1422"/>
      <c r="K20" s="1422"/>
      <c r="L20" s="1422"/>
      <c r="M20" s="1422"/>
      <c r="N20" s="1422"/>
      <c r="O20" s="1422"/>
      <c r="P20" s="1422"/>
    </row>
    <row r="21" spans="1:35" s="1423" customFormat="1" ht="20.100000000000001" customHeight="1">
      <c r="A21" s="28" t="s">
        <v>43</v>
      </c>
      <c r="B21" s="1420">
        <v>5148</v>
      </c>
      <c r="C21" s="1420">
        <v>157165.353</v>
      </c>
      <c r="D21" s="1420">
        <v>42135.341999999997</v>
      </c>
      <c r="E21" s="1420">
        <v>59.744</v>
      </c>
      <c r="F21" s="1420">
        <v>47362.442000000003</v>
      </c>
      <c r="G21" s="1421">
        <v>151997.997</v>
      </c>
      <c r="I21" s="1422"/>
      <c r="J21" s="1422"/>
      <c r="K21" s="1422"/>
      <c r="L21" s="1422"/>
      <c r="M21" s="1422"/>
      <c r="N21" s="1422"/>
      <c r="O21" s="1422"/>
      <c r="P21" s="1422"/>
    </row>
    <row r="22" spans="1:35" s="1423" customFormat="1" ht="20.100000000000001" customHeight="1">
      <c r="A22" s="903" t="s">
        <v>44</v>
      </c>
      <c r="B22" s="1420">
        <v>261</v>
      </c>
      <c r="C22" s="1420">
        <v>1173269.254</v>
      </c>
      <c r="D22" s="1420">
        <v>3352400.6230000001</v>
      </c>
      <c r="E22" s="1420">
        <v>20.699000000000002</v>
      </c>
      <c r="F22" s="1420">
        <v>3432883.8360000001</v>
      </c>
      <c r="G22" s="1421">
        <v>1092806.74</v>
      </c>
      <c r="I22" s="1422"/>
      <c r="J22" s="1422"/>
      <c r="K22" s="1422"/>
      <c r="L22" s="1422"/>
      <c r="M22" s="1422"/>
      <c r="N22" s="1422"/>
      <c r="O22" s="1422"/>
      <c r="P22" s="1422"/>
    </row>
    <row r="23" spans="1:35" s="1423" customFormat="1" ht="20.100000000000001" customHeight="1">
      <c r="A23" s="903" t="s">
        <v>45</v>
      </c>
      <c r="B23" s="1420">
        <v>91</v>
      </c>
      <c r="C23" s="1420">
        <v>2536283.4789999998</v>
      </c>
      <c r="D23" s="1420">
        <v>5596111.3509999998</v>
      </c>
      <c r="E23" s="1420">
        <v>0</v>
      </c>
      <c r="F23" s="1420">
        <v>5543647.3229999999</v>
      </c>
      <c r="G23" s="1421">
        <v>2588747.5060000001</v>
      </c>
      <c r="I23" s="1422"/>
      <c r="J23" s="1422"/>
      <c r="K23" s="1422"/>
      <c r="L23" s="1422"/>
      <c r="M23" s="1422"/>
      <c r="N23" s="1422"/>
      <c r="O23" s="1422"/>
      <c r="P23" s="1422"/>
    </row>
    <row r="24" spans="1:35" s="1423" customFormat="1" ht="20.100000000000001" customHeight="1">
      <c r="A24" s="903" t="s">
        <v>46</v>
      </c>
      <c r="B24" s="1420">
        <v>192</v>
      </c>
      <c r="C24" s="1420">
        <v>1318778.112</v>
      </c>
      <c r="D24" s="1420">
        <v>10585906.488</v>
      </c>
      <c r="E24" s="1420">
        <v>0</v>
      </c>
      <c r="F24" s="1420">
        <v>10651418.915999999</v>
      </c>
      <c r="G24" s="1421">
        <v>1253265.6850000001</v>
      </c>
      <c r="I24" s="1422"/>
      <c r="J24" s="1422"/>
      <c r="K24" s="1422"/>
      <c r="L24" s="1422"/>
      <c r="M24" s="1422"/>
      <c r="N24" s="1422"/>
      <c r="O24" s="1422"/>
      <c r="P24" s="1422"/>
    </row>
    <row r="25" spans="1:35" s="1423" customFormat="1" ht="20.100000000000001" customHeight="1">
      <c r="A25" s="903" t="s">
        <v>47</v>
      </c>
      <c r="B25" s="1420">
        <v>2118</v>
      </c>
      <c r="C25" s="1420">
        <v>32962.214999999997</v>
      </c>
      <c r="D25" s="1420">
        <v>2293.0419999999999</v>
      </c>
      <c r="E25" s="1420">
        <v>0</v>
      </c>
      <c r="F25" s="1420">
        <v>2288.627</v>
      </c>
      <c r="G25" s="1421">
        <v>32966.629999999997</v>
      </c>
      <c r="I25" s="1422"/>
      <c r="J25" s="1422"/>
      <c r="K25" s="1422"/>
      <c r="L25" s="1422"/>
      <c r="M25" s="1422"/>
      <c r="N25" s="1422"/>
      <c r="O25" s="1422"/>
      <c r="P25" s="1422"/>
    </row>
    <row r="26" spans="1:35" s="913" customFormat="1" ht="24" customHeight="1" thickBot="1">
      <c r="A26" s="1223" t="s">
        <v>48</v>
      </c>
      <c r="B26" s="1424">
        <v>9657334</v>
      </c>
      <c r="C26" s="1424">
        <v>144994791.31299996</v>
      </c>
      <c r="D26" s="1424">
        <v>810744558.83099997</v>
      </c>
      <c r="E26" s="1424">
        <v>478595.79100000003</v>
      </c>
      <c r="F26" s="1424">
        <v>810508329.45099986</v>
      </c>
      <c r="G26" s="1424">
        <v>145709616.48100004</v>
      </c>
      <c r="I26" s="1422"/>
      <c r="J26" s="1422"/>
      <c r="K26" s="1422"/>
      <c r="L26" s="1422"/>
      <c r="M26" s="1422"/>
      <c r="N26" s="1422"/>
      <c r="O26" s="1422"/>
      <c r="P26" s="1422"/>
    </row>
    <row r="27" spans="1:35" s="1415" customFormat="1" ht="9.75" customHeight="1">
      <c r="A27" s="1426"/>
      <c r="B27" s="1426"/>
      <c r="C27" s="1427"/>
      <c r="D27" s="1427"/>
      <c r="E27" s="1427"/>
      <c r="F27" s="1427"/>
      <c r="G27" s="1427"/>
      <c r="H27" s="1425"/>
      <c r="I27" s="1425"/>
      <c r="J27" s="1425"/>
      <c r="K27" s="1425"/>
      <c r="L27" s="1425"/>
      <c r="M27" s="1425"/>
      <c r="N27" s="1425"/>
      <c r="O27" s="1425"/>
      <c r="P27" s="1425"/>
      <c r="Q27" s="1425"/>
      <c r="R27" s="1425"/>
      <c r="S27" s="1425"/>
      <c r="T27" s="1425"/>
      <c r="U27" s="1425"/>
      <c r="V27" s="1425"/>
      <c r="W27" s="1425"/>
      <c r="X27" s="1425"/>
      <c r="Y27" s="1425"/>
      <c r="Z27" s="1425"/>
      <c r="AA27" s="1425"/>
      <c r="AB27" s="1425"/>
      <c r="AC27" s="1425"/>
      <c r="AD27" s="1425"/>
      <c r="AE27" s="1425"/>
      <c r="AF27" s="1425"/>
      <c r="AG27" s="1425"/>
      <c r="AH27" s="1425"/>
      <c r="AI27" s="1425"/>
    </row>
    <row r="28" spans="1:35" s="1439" customFormat="1" ht="10.199999999999999">
      <c r="A28" s="912" t="s">
        <v>1205</v>
      </c>
      <c r="B28" s="913"/>
      <c r="C28" s="913"/>
      <c r="D28" s="913"/>
      <c r="E28" s="913"/>
      <c r="F28" s="913"/>
      <c r="G28" s="913"/>
    </row>
    <row r="29" spans="1:35" s="1415" customFormat="1">
      <c r="A29" s="1430"/>
      <c r="B29" s="19"/>
      <c r="C29" s="19"/>
      <c r="D29" s="19"/>
      <c r="E29" s="19"/>
      <c r="F29" s="19"/>
      <c r="G29" s="19"/>
      <c r="H29" s="19"/>
      <c r="I29" s="19"/>
      <c r="J29" s="7"/>
      <c r="K29" s="7"/>
      <c r="L29" s="7"/>
      <c r="M29" s="7"/>
      <c r="N29" s="7"/>
      <c r="O29" s="7"/>
      <c r="P29" s="7"/>
      <c r="Q29" s="7"/>
      <c r="R29" s="7"/>
      <c r="S29" s="7"/>
      <c r="T29" s="7"/>
      <c r="U29" s="7"/>
      <c r="V29" s="7"/>
      <c r="W29" s="7"/>
      <c r="X29" s="7"/>
      <c r="Y29" s="7"/>
      <c r="Z29" s="7"/>
    </row>
    <row r="30" spans="1:35" s="1415" customFormat="1">
      <c r="A30" s="581"/>
      <c r="B30" s="944"/>
      <c r="C30" s="944"/>
      <c r="D30" s="933"/>
      <c r="E30" s="944"/>
      <c r="F30" s="944"/>
      <c r="G30" s="944"/>
      <c r="H30" s="933"/>
      <c r="I30" s="944"/>
      <c r="J30" s="7"/>
      <c r="K30" s="7"/>
      <c r="L30" s="7"/>
      <c r="M30" s="7"/>
      <c r="N30" s="7"/>
      <c r="O30" s="7"/>
      <c r="P30" s="7"/>
      <c r="Q30" s="7"/>
      <c r="R30" s="7"/>
      <c r="S30" s="7"/>
      <c r="T30" s="7"/>
      <c r="U30" s="7"/>
      <c r="V30" s="7"/>
      <c r="W30" s="7"/>
      <c r="X30" s="7"/>
      <c r="Y30" s="7"/>
      <c r="Z30" s="7"/>
    </row>
    <row r="31" spans="1:35" s="1415" customFormat="1">
      <c r="B31" s="1431"/>
      <c r="C31" s="1431"/>
      <c r="D31" s="1431"/>
      <c r="E31" s="1431"/>
      <c r="F31" s="1431"/>
      <c r="G31" s="1431"/>
    </row>
    <row r="32" spans="1:35" s="1415" customFormat="1">
      <c r="B32" s="1431"/>
      <c r="C32" s="1431"/>
      <c r="D32" s="1431"/>
      <c r="E32" s="1431"/>
      <c r="F32" s="1431"/>
      <c r="G32" s="1431"/>
    </row>
    <row r="33" s="1415" customFormat="1"/>
    <row r="34" s="1415" customFormat="1"/>
  </sheetData>
  <mergeCells count="2">
    <mergeCell ref="A2:G2"/>
    <mergeCell ref="A4:G4"/>
  </mergeCells>
  <hyperlinks>
    <hyperlink ref="A1" location="Índice!A1" display="Volver al Índice" xr:uid="{F13DECFB-7A34-430E-ACB5-874FEAF41496}"/>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920D-D9D0-49CD-929C-7D14844EFC2E}">
  <dimension ref="A1:O33"/>
  <sheetViews>
    <sheetView showGridLines="0" zoomScaleNormal="100" workbookViewId="0"/>
  </sheetViews>
  <sheetFormatPr baseColWidth="10" defaultRowHeight="13.2"/>
  <cols>
    <col min="1" max="1" width="35.44140625" style="7" customWidth="1"/>
    <col min="2" max="2" width="11.109375" style="7" customWidth="1"/>
    <col min="3" max="9" width="11.6640625" style="7" customWidth="1"/>
    <col min="10" max="10" width="16" style="7" bestFit="1"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1160" customFormat="1" ht="12.75" customHeight="1">
      <c r="A1" s="1560" t="s">
        <v>1257</v>
      </c>
      <c r="B1" s="1"/>
      <c r="C1" s="1"/>
      <c r="D1" s="1"/>
      <c r="E1" s="1"/>
      <c r="F1" s="1"/>
      <c r="G1" s="1"/>
      <c r="H1" s="1"/>
      <c r="I1" s="1"/>
      <c r="J1" s="1"/>
    </row>
    <row r="2" spans="1:15" s="1389" customFormat="1" ht="30.3" customHeight="1">
      <c r="A2" s="41" t="s">
        <v>1182</v>
      </c>
      <c r="B2" s="41"/>
      <c r="C2" s="41"/>
      <c r="D2" s="41"/>
      <c r="E2" s="41"/>
      <c r="F2" s="41"/>
      <c r="G2" s="41"/>
      <c r="H2" s="41"/>
      <c r="I2" s="41"/>
      <c r="J2" s="41"/>
      <c r="K2" s="1388"/>
      <c r="L2" s="1388"/>
      <c r="M2" s="1388"/>
      <c r="N2" s="1388"/>
      <c r="O2" s="1388"/>
    </row>
    <row r="3" spans="1:15" s="1160" customFormat="1" ht="21.3" customHeight="1">
      <c r="A3" s="1390">
        <v>45748</v>
      </c>
      <c r="B3" s="1390"/>
      <c r="C3" s="1390"/>
      <c r="D3" s="1390"/>
      <c r="E3" s="1390"/>
      <c r="F3" s="1390"/>
      <c r="G3" s="1390"/>
      <c r="H3" s="1390"/>
      <c r="I3" s="1390"/>
      <c r="J3" s="1390"/>
      <c r="K3" s="1391"/>
      <c r="L3" s="1391"/>
      <c r="M3" s="1391"/>
      <c r="N3" s="1391"/>
      <c r="O3" s="1391"/>
    </row>
    <row r="4" spans="1:15" s="1160" customFormat="1" ht="18.75" customHeight="1">
      <c r="A4" s="1392" t="s">
        <v>125</v>
      </c>
      <c r="B4" s="1392"/>
      <c r="C4" s="1392"/>
      <c r="D4" s="1392"/>
      <c r="E4" s="1392"/>
      <c r="F4" s="1392"/>
      <c r="G4" s="1392"/>
      <c r="H4" s="1392"/>
      <c r="I4" s="1392"/>
      <c r="J4" s="1392"/>
      <c r="K4" s="1391"/>
      <c r="L4" s="1391"/>
      <c r="M4" s="1391"/>
      <c r="N4" s="1391"/>
      <c r="O4" s="1391"/>
    </row>
    <row r="5" spans="1:15" s="886" customFormat="1" ht="11.4" customHeight="1" thickBot="1">
      <c r="A5" s="1393" t="s">
        <v>1183</v>
      </c>
      <c r="B5" s="1181"/>
      <c r="C5" s="1181"/>
      <c r="D5" s="7"/>
      <c r="E5" s="7"/>
      <c r="F5" s="7"/>
      <c r="G5" s="7"/>
      <c r="H5" s="7"/>
      <c r="I5" s="7"/>
      <c r="J5" s="1181"/>
      <c r="K5" s="1394"/>
      <c r="L5" s="1394"/>
      <c r="M5" s="1394"/>
      <c r="N5" s="1394"/>
      <c r="O5" s="1394"/>
    </row>
    <row r="6" spans="1:15" s="14" customFormat="1" ht="24.75" customHeight="1">
      <c r="A6" s="1395"/>
      <c r="B6" s="1396"/>
      <c r="D6" s="1183" t="s">
        <v>1184</v>
      </c>
      <c r="E6" s="1183"/>
      <c r="F6" s="1183"/>
      <c r="G6" s="1183"/>
      <c r="H6" s="1183"/>
      <c r="I6" s="1397"/>
    </row>
    <row r="7" spans="1:15" s="14" customFormat="1" ht="42" customHeight="1">
      <c r="A7" s="1398"/>
      <c r="B7" s="1399" t="s">
        <v>1185</v>
      </c>
      <c r="C7" s="1400" t="s">
        <v>733</v>
      </c>
      <c r="D7" s="1399" t="s">
        <v>1186</v>
      </c>
      <c r="E7" s="1399" t="s">
        <v>1187</v>
      </c>
      <c r="F7" s="1399" t="s">
        <v>1188</v>
      </c>
      <c r="G7" s="1399" t="s">
        <v>1189</v>
      </c>
      <c r="H7" s="1399" t="s">
        <v>1190</v>
      </c>
      <c r="I7" s="1399" t="s">
        <v>1191</v>
      </c>
      <c r="J7" s="1401" t="s">
        <v>193</v>
      </c>
    </row>
    <row r="8" spans="1:15" s="37" customFormat="1" ht="8.4" customHeight="1">
      <c r="A8" s="1402"/>
      <c r="B8" s="1402"/>
      <c r="C8" s="1402"/>
      <c r="D8" s="1402"/>
      <c r="E8" s="1402"/>
      <c r="F8" s="1402"/>
      <c r="G8" s="1402"/>
      <c r="H8" s="1402"/>
      <c r="I8" s="1402"/>
      <c r="J8" s="1402"/>
    </row>
    <row r="9" spans="1:15" s="25" customFormat="1" ht="18" customHeight="1">
      <c r="A9" s="903" t="s">
        <v>30</v>
      </c>
      <c r="B9" s="1403">
        <v>15094903.378700003</v>
      </c>
      <c r="C9" s="1403">
        <v>15577111.215235997</v>
      </c>
      <c r="D9" s="1403">
        <v>4054250.1076984992</v>
      </c>
      <c r="E9" s="1403">
        <v>1822923.2159010002</v>
      </c>
      <c r="F9" s="1403">
        <v>2037297.7360119999</v>
      </c>
      <c r="G9" s="1403">
        <v>1603406.1732050001</v>
      </c>
      <c r="H9" s="1403">
        <v>2522279.5686634998</v>
      </c>
      <c r="I9" s="1403">
        <v>696033.5868375001</v>
      </c>
      <c r="J9" s="1404">
        <v>43408204.982253499</v>
      </c>
      <c r="K9" s="1405"/>
    </row>
    <row r="10" spans="1:15" s="25" customFormat="1" ht="18" customHeight="1">
      <c r="A10" s="903" t="s">
        <v>31</v>
      </c>
      <c r="B10" s="1403">
        <v>221217.22349050004</v>
      </c>
      <c r="C10" s="1403">
        <v>189892.3545205</v>
      </c>
      <c r="D10" s="1403">
        <v>903.67863999999986</v>
      </c>
      <c r="E10" s="1403">
        <v>2529.8202244999998</v>
      </c>
      <c r="F10" s="1403">
        <v>11233.550476500001</v>
      </c>
      <c r="G10" s="1403">
        <v>316768.90773849998</v>
      </c>
      <c r="H10" s="1403">
        <v>344855.53700750007</v>
      </c>
      <c r="I10" s="1403">
        <v>84294.83681350002</v>
      </c>
      <c r="J10" s="1404">
        <v>1171695.9089114999</v>
      </c>
      <c r="K10" s="1405"/>
    </row>
    <row r="11" spans="1:15" s="25" customFormat="1" ht="18" customHeight="1">
      <c r="A11" s="903" t="s">
        <v>97</v>
      </c>
      <c r="B11" s="1403">
        <v>23797799.545247007</v>
      </c>
      <c r="C11" s="1403">
        <v>33343710.174935997</v>
      </c>
      <c r="D11" s="1403">
        <v>4941470.3907915</v>
      </c>
      <c r="E11" s="1403">
        <v>3264993.5721125002</v>
      </c>
      <c r="F11" s="1403">
        <v>2270861.154474</v>
      </c>
      <c r="G11" s="1403">
        <v>2068944.0610839997</v>
      </c>
      <c r="H11" s="1403">
        <v>1376478.5098130002</v>
      </c>
      <c r="I11" s="1403">
        <v>2093053.0335330004</v>
      </c>
      <c r="J11" s="1404">
        <v>73157310.441991001</v>
      </c>
      <c r="K11" s="1405"/>
    </row>
    <row r="12" spans="1:15" s="25" customFormat="1" ht="18" customHeight="1">
      <c r="A12" s="903" t="s">
        <v>33</v>
      </c>
      <c r="B12" s="1403">
        <v>369886.9001275</v>
      </c>
      <c r="C12" s="1403">
        <v>2711866.8702154998</v>
      </c>
      <c r="D12" s="1403">
        <v>3470.1702689999997</v>
      </c>
      <c r="E12" s="1403">
        <v>519657.23149750003</v>
      </c>
      <c r="F12" s="1403">
        <v>356663.26678050001</v>
      </c>
      <c r="G12" s="1403">
        <v>667836.56612199999</v>
      </c>
      <c r="H12" s="1403">
        <v>192719.77191299995</v>
      </c>
      <c r="I12" s="1403">
        <v>44444.883618</v>
      </c>
      <c r="J12" s="1404">
        <v>4866545.6605429994</v>
      </c>
      <c r="K12" s="1405"/>
    </row>
    <row r="13" spans="1:15" s="25" customFormat="1" ht="18" customHeight="1">
      <c r="A13" s="903" t="s">
        <v>34</v>
      </c>
      <c r="B13" s="1403">
        <v>2587501.4868629994</v>
      </c>
      <c r="C13" s="1403">
        <v>2105369.4374799998</v>
      </c>
      <c r="D13" s="1403">
        <v>1454811.8522699999</v>
      </c>
      <c r="E13" s="1403">
        <v>735908.10621649993</v>
      </c>
      <c r="F13" s="1403">
        <v>486232.8085255</v>
      </c>
      <c r="G13" s="1403">
        <v>1012404.1086094999</v>
      </c>
      <c r="H13" s="1403">
        <v>875001.57101200009</v>
      </c>
      <c r="I13" s="1403">
        <v>161097.11749849995</v>
      </c>
      <c r="J13" s="1404">
        <v>9418326.4884749986</v>
      </c>
      <c r="K13" s="1405"/>
    </row>
    <row r="14" spans="1:15" s="25" customFormat="1" ht="18" customHeight="1">
      <c r="A14" s="903" t="s">
        <v>116</v>
      </c>
      <c r="B14" s="1403">
        <v>9678886.3338444997</v>
      </c>
      <c r="C14" s="1403">
        <v>7441833.4117055023</v>
      </c>
      <c r="D14" s="1403">
        <v>1401022.0643755002</v>
      </c>
      <c r="E14" s="1403">
        <v>1464330.8874395001</v>
      </c>
      <c r="F14" s="1403">
        <v>2586076.7530140001</v>
      </c>
      <c r="G14" s="1403">
        <v>2068546.5769420001</v>
      </c>
      <c r="H14" s="1403">
        <v>2290096.1233595</v>
      </c>
      <c r="I14" s="1403">
        <v>334855.35454549995</v>
      </c>
      <c r="J14" s="1404">
        <v>27265647.505226009</v>
      </c>
      <c r="K14" s="1405"/>
    </row>
    <row r="15" spans="1:15" s="25" customFormat="1" ht="18" customHeight="1">
      <c r="A15" s="903" t="s">
        <v>36</v>
      </c>
      <c r="B15" s="1403">
        <v>2253950.1408314998</v>
      </c>
      <c r="C15" s="1403">
        <v>17094.333682499997</v>
      </c>
      <c r="D15" s="1403">
        <v>40631.615159999994</v>
      </c>
      <c r="E15" s="1403">
        <v>3004.3921724999996</v>
      </c>
      <c r="F15" s="1403">
        <v>0</v>
      </c>
      <c r="G15" s="1403">
        <v>0</v>
      </c>
      <c r="H15" s="1403">
        <v>0</v>
      </c>
      <c r="I15" s="1403">
        <v>0</v>
      </c>
      <c r="J15" s="1404">
        <v>2314680.4818464997</v>
      </c>
      <c r="K15" s="1405"/>
    </row>
    <row r="16" spans="1:15" s="25" customFormat="1" ht="18" customHeight="1">
      <c r="A16" s="903" t="s">
        <v>37</v>
      </c>
      <c r="B16" s="1403">
        <v>8227691.250244501</v>
      </c>
      <c r="C16" s="1403">
        <v>11946979.785627501</v>
      </c>
      <c r="D16" s="1403">
        <v>1237162.5844780002</v>
      </c>
      <c r="E16" s="1403">
        <v>2916782.1119520008</v>
      </c>
      <c r="F16" s="1403">
        <v>2268500.2794569996</v>
      </c>
      <c r="G16" s="1403">
        <v>2097345.021065</v>
      </c>
      <c r="H16" s="1403">
        <v>2725161.262042</v>
      </c>
      <c r="I16" s="1403">
        <v>541231.59671750001</v>
      </c>
      <c r="J16" s="1404">
        <v>31960853.891583502</v>
      </c>
      <c r="K16" s="1405"/>
    </row>
    <row r="17" spans="1:11" s="25" customFormat="1" ht="18" customHeight="1">
      <c r="A17" s="903" t="s">
        <v>38</v>
      </c>
      <c r="B17" s="1403">
        <v>15875.346566999999</v>
      </c>
      <c r="C17" s="1403">
        <v>1424919.9360535003</v>
      </c>
      <c r="D17" s="1403">
        <v>569042.4102604998</v>
      </c>
      <c r="E17" s="1403">
        <v>602284.309183</v>
      </c>
      <c r="F17" s="1403">
        <v>3082911.6475205002</v>
      </c>
      <c r="G17" s="1403">
        <v>2509208.590078</v>
      </c>
      <c r="H17" s="1403">
        <v>1830511.7202270005</v>
      </c>
      <c r="I17" s="1403">
        <v>93425.247902500007</v>
      </c>
      <c r="J17" s="1404">
        <v>10128179.207792001</v>
      </c>
      <c r="K17" s="1405"/>
    </row>
    <row r="18" spans="1:11" s="25" customFormat="1" ht="18" customHeight="1">
      <c r="A18" s="903" t="s">
        <v>39</v>
      </c>
      <c r="B18" s="1403">
        <v>217100.38050549998</v>
      </c>
      <c r="C18" s="1403">
        <v>698669.68315250007</v>
      </c>
      <c r="D18" s="1403">
        <v>49515.01079350002</v>
      </c>
      <c r="E18" s="1403">
        <v>281734.16125400004</v>
      </c>
      <c r="F18" s="1403">
        <v>201682.30372050006</v>
      </c>
      <c r="G18" s="1403">
        <v>1283616.5021015001</v>
      </c>
      <c r="H18" s="1403">
        <v>488789.73667850002</v>
      </c>
      <c r="I18" s="1403">
        <v>9609.9333105000005</v>
      </c>
      <c r="J18" s="1404">
        <v>3230717.7115165005</v>
      </c>
      <c r="K18" s="1405"/>
    </row>
    <row r="19" spans="1:11" s="25" customFormat="1" ht="18" customHeight="1">
      <c r="A19" s="903" t="s">
        <v>40</v>
      </c>
      <c r="B19" s="1403">
        <v>0</v>
      </c>
      <c r="C19" s="1403">
        <v>771454.63141349994</v>
      </c>
      <c r="D19" s="1403">
        <v>513157.6372299997</v>
      </c>
      <c r="E19" s="1403">
        <v>38455.283659999979</v>
      </c>
      <c r="F19" s="1403">
        <v>225944.72817999992</v>
      </c>
      <c r="G19" s="1403">
        <v>482593.01097999973</v>
      </c>
      <c r="H19" s="1403">
        <v>552756.67531999992</v>
      </c>
      <c r="I19" s="1403">
        <v>126085.12152400002</v>
      </c>
      <c r="J19" s="1404">
        <v>2710447.0883074994</v>
      </c>
      <c r="K19" s="1405"/>
    </row>
    <row r="20" spans="1:11" s="25" customFormat="1" ht="18" customHeight="1">
      <c r="A20" s="903" t="s">
        <v>41</v>
      </c>
      <c r="B20" s="1403">
        <v>1097561.3118735</v>
      </c>
      <c r="C20" s="1403">
        <v>7465.4249194999993</v>
      </c>
      <c r="D20" s="1403">
        <v>234792.34388599993</v>
      </c>
      <c r="E20" s="1403">
        <v>50839.460596500016</v>
      </c>
      <c r="F20" s="1403">
        <v>82736.197742000018</v>
      </c>
      <c r="G20" s="1403">
        <v>91214.238530000046</v>
      </c>
      <c r="H20" s="1403">
        <v>240013.90484999999</v>
      </c>
      <c r="I20" s="1403">
        <v>0</v>
      </c>
      <c r="J20" s="1404">
        <v>1804622.8823974999</v>
      </c>
      <c r="K20" s="1405"/>
    </row>
    <row r="21" spans="1:11" s="25" customFormat="1" ht="18" customHeight="1">
      <c r="A21" s="903" t="s">
        <v>42</v>
      </c>
      <c r="B21" s="1403">
        <v>0</v>
      </c>
      <c r="C21" s="1403">
        <v>608835.41388399992</v>
      </c>
      <c r="D21" s="1403">
        <v>22.505216499999996</v>
      </c>
      <c r="E21" s="1403">
        <v>19954.955551999996</v>
      </c>
      <c r="F21" s="1403">
        <v>17702.127938000001</v>
      </c>
      <c r="G21" s="1403">
        <v>131124.561461</v>
      </c>
      <c r="H21" s="1403">
        <v>374438.73315500002</v>
      </c>
      <c r="I21" s="1403">
        <v>155062.65144950003</v>
      </c>
      <c r="J21" s="1404">
        <v>1307140.9486560002</v>
      </c>
      <c r="K21" s="1405"/>
    </row>
    <row r="22" spans="1:11" s="25" customFormat="1" ht="18" customHeight="1">
      <c r="A22" s="28" t="s">
        <v>43</v>
      </c>
      <c r="B22" s="1403">
        <v>27095.909767500001</v>
      </c>
      <c r="C22" s="1403">
        <v>145984.42855000001</v>
      </c>
      <c r="D22" s="1403">
        <v>1041.4657199999999</v>
      </c>
      <c r="E22" s="1403">
        <v>1854.076298</v>
      </c>
      <c r="F22" s="1403">
        <v>6266.6355400000002</v>
      </c>
      <c r="G22" s="1403">
        <v>58454.846047000006</v>
      </c>
      <c r="H22" s="1403">
        <v>325681.94638150005</v>
      </c>
      <c r="I22" s="1403">
        <v>261.87980650000003</v>
      </c>
      <c r="J22" s="1404">
        <v>566641.18811050011</v>
      </c>
      <c r="K22" s="1405"/>
    </row>
    <row r="23" spans="1:11" s="25" customFormat="1" ht="18" customHeight="1">
      <c r="A23" s="903" t="s">
        <v>44</v>
      </c>
      <c r="B23" s="1403">
        <v>89180.288388500005</v>
      </c>
      <c r="C23" s="1403">
        <v>0</v>
      </c>
      <c r="D23" s="1403">
        <v>49242.43319199999</v>
      </c>
      <c r="E23" s="1403">
        <v>52212.794949999974</v>
      </c>
      <c r="F23" s="1403">
        <v>0</v>
      </c>
      <c r="G23" s="1403">
        <v>0</v>
      </c>
      <c r="H23" s="1403">
        <v>0</v>
      </c>
      <c r="I23" s="1403">
        <v>0</v>
      </c>
      <c r="J23" s="1404">
        <v>190635.51653049997</v>
      </c>
      <c r="K23" s="1405"/>
    </row>
    <row r="24" spans="1:11" s="25" customFormat="1" ht="18" customHeight="1">
      <c r="A24" s="903" t="s">
        <v>45</v>
      </c>
      <c r="B24" s="1403">
        <v>0</v>
      </c>
      <c r="C24" s="1403">
        <v>0</v>
      </c>
      <c r="D24" s="1403">
        <v>82340.027567500001</v>
      </c>
      <c r="E24" s="1403">
        <v>0</v>
      </c>
      <c r="F24" s="1403">
        <v>0</v>
      </c>
      <c r="G24" s="1403">
        <v>0</v>
      </c>
      <c r="H24" s="1403">
        <v>0</v>
      </c>
      <c r="I24" s="1403">
        <v>0</v>
      </c>
      <c r="J24" s="1404">
        <v>82340.027567500001</v>
      </c>
      <c r="K24" s="1405"/>
    </row>
    <row r="25" spans="1:11" s="25" customFormat="1" ht="18" customHeight="1">
      <c r="A25" s="903" t="s">
        <v>46</v>
      </c>
      <c r="B25" s="1403">
        <v>26702.506689999995</v>
      </c>
      <c r="C25" s="1403">
        <v>0</v>
      </c>
      <c r="D25" s="1403">
        <v>415632.63517999998</v>
      </c>
      <c r="E25" s="1403">
        <v>98476.479020999948</v>
      </c>
      <c r="F25" s="1403">
        <v>89515.552809500005</v>
      </c>
      <c r="G25" s="1403">
        <v>6693.3684024999984</v>
      </c>
      <c r="H25" s="1403">
        <v>25400</v>
      </c>
      <c r="I25" s="1403">
        <v>0</v>
      </c>
      <c r="J25" s="1404">
        <v>662420.54210299999</v>
      </c>
      <c r="K25" s="1405"/>
    </row>
    <row r="26" spans="1:11" s="25" customFormat="1" ht="18" customHeight="1">
      <c r="A26" s="903" t="s">
        <v>47</v>
      </c>
      <c r="B26" s="1403">
        <v>0</v>
      </c>
      <c r="C26" s="1403">
        <v>764812.63549550006</v>
      </c>
      <c r="D26" s="1403">
        <v>15719.731380000005</v>
      </c>
      <c r="E26" s="1403">
        <v>23495.277022500002</v>
      </c>
      <c r="F26" s="1403">
        <v>154367.95066050001</v>
      </c>
      <c r="G26" s="1403">
        <v>955185.69295599998</v>
      </c>
      <c r="H26" s="1403">
        <v>833960.51940699981</v>
      </c>
      <c r="I26" s="1403">
        <v>32804.997799499994</v>
      </c>
      <c r="J26" s="1404">
        <v>2780346.8047209997</v>
      </c>
      <c r="K26" s="1405"/>
    </row>
    <row r="27" spans="1:11" s="25" customFormat="1" ht="21.9" customHeight="1">
      <c r="A27" s="1406" t="s">
        <v>48</v>
      </c>
      <c r="B27" s="1407">
        <v>63705352.003140502</v>
      </c>
      <c r="C27" s="1407">
        <v>77755999.736871988</v>
      </c>
      <c r="D27" s="1407">
        <v>15064228.664108496</v>
      </c>
      <c r="E27" s="1407">
        <v>11899436.135053003</v>
      </c>
      <c r="F27" s="1407">
        <v>13877992.692850502</v>
      </c>
      <c r="G27" s="1407">
        <v>15353342.225322003</v>
      </c>
      <c r="H27" s="1407">
        <v>14998145.579829503</v>
      </c>
      <c r="I27" s="1407">
        <v>4372260.2413560022</v>
      </c>
      <c r="J27" s="1408">
        <v>217026757.27853203</v>
      </c>
      <c r="K27" s="1405"/>
    </row>
    <row r="28" spans="1:11" s="25" customFormat="1" ht="21.3" customHeight="1">
      <c r="A28" s="31" t="s">
        <v>1192</v>
      </c>
      <c r="B28" s="725"/>
      <c r="C28" s="725"/>
      <c r="D28" s="725"/>
      <c r="E28" s="725"/>
      <c r="F28" s="725"/>
      <c r="G28" s="725"/>
      <c r="H28" s="725"/>
      <c r="I28" s="725"/>
      <c r="J28" s="726"/>
      <c r="K28" s="1405"/>
    </row>
    <row r="29" spans="1:11" s="25" customFormat="1" ht="16.5" customHeight="1">
      <c r="A29" s="34" t="s">
        <v>1193</v>
      </c>
      <c r="B29" s="19"/>
      <c r="C29" s="19"/>
      <c r="D29" s="19"/>
      <c r="E29" s="19"/>
      <c r="F29" s="19"/>
      <c r="G29" s="19"/>
      <c r="H29" s="19"/>
      <c r="I29" s="19"/>
      <c r="J29" s="19"/>
      <c r="K29" s="1405"/>
    </row>
    <row r="30" spans="1:11" s="25" customFormat="1" ht="21.9" customHeight="1">
      <c r="A30" s="527"/>
      <c r="B30" s="7"/>
      <c r="C30" s="7"/>
      <c r="D30" s="7"/>
      <c r="E30" s="7"/>
      <c r="F30" s="7"/>
      <c r="G30" s="7"/>
      <c r="H30" s="7"/>
      <c r="I30" s="7"/>
      <c r="J30" s="7"/>
      <c r="K30" s="1405"/>
    </row>
    <row r="31" spans="1:11" s="71" customFormat="1" ht="30.75" customHeight="1">
      <c r="A31" s="7"/>
      <c r="B31" s="7"/>
      <c r="C31" s="7"/>
      <c r="D31" s="7"/>
      <c r="E31" s="7"/>
      <c r="F31" s="7"/>
      <c r="G31" s="7"/>
      <c r="H31" s="7"/>
      <c r="I31" s="7"/>
      <c r="J31" s="7"/>
      <c r="K31" s="1409"/>
    </row>
    <row r="32" spans="1:11" s="8" customFormat="1" ht="7.5" customHeight="1">
      <c r="A32" s="7"/>
      <c r="B32" s="7"/>
      <c r="C32" s="7"/>
      <c r="D32" s="7"/>
      <c r="E32" s="7"/>
      <c r="F32" s="7"/>
      <c r="G32" s="7"/>
      <c r="H32" s="7"/>
      <c r="I32" s="7"/>
      <c r="J32" s="7"/>
      <c r="K32" s="1215"/>
    </row>
    <row r="33" spans="1:10" s="74" customFormat="1" ht="13.65" customHeight="1">
      <c r="A33" s="7"/>
      <c r="B33" s="7"/>
      <c r="C33" s="7"/>
      <c r="D33" s="7"/>
      <c r="E33" s="7"/>
      <c r="F33" s="7"/>
      <c r="G33" s="7"/>
      <c r="H33" s="7"/>
      <c r="I33" s="7"/>
      <c r="J33" s="7"/>
    </row>
  </sheetData>
  <mergeCells count="4">
    <mergeCell ref="A2:J2"/>
    <mergeCell ref="A3:J3"/>
    <mergeCell ref="A4:J4"/>
    <mergeCell ref="D6:H6"/>
  </mergeCells>
  <hyperlinks>
    <hyperlink ref="A1" location="Índice!A1" display="Volver al Índice" xr:uid="{2DD53944-B418-4DEB-8DE0-68D21BEAB267}"/>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080-F283-4FBE-9DCF-392C4896617C}">
  <dimension ref="A1:O20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1160" customFormat="1" ht="12.75" customHeight="1">
      <c r="A1" s="1560" t="s">
        <v>1257</v>
      </c>
      <c r="B1" s="1"/>
      <c r="C1" s="1"/>
      <c r="D1" s="1"/>
      <c r="E1" s="1"/>
      <c r="F1" s="1"/>
      <c r="G1" s="1"/>
      <c r="H1" s="1"/>
      <c r="I1" s="1"/>
      <c r="J1" s="1"/>
    </row>
    <row r="2" spans="1:15" s="1389" customFormat="1" ht="30.3" customHeight="1">
      <c r="A2" s="41" t="s">
        <v>1194</v>
      </c>
      <c r="B2" s="41"/>
      <c r="C2" s="41"/>
      <c r="D2" s="41"/>
      <c r="E2" s="41"/>
      <c r="F2" s="41"/>
      <c r="G2" s="41"/>
      <c r="H2" s="41"/>
      <c r="I2" s="41"/>
      <c r="J2" s="41"/>
      <c r="K2" s="1388"/>
      <c r="L2" s="1388"/>
      <c r="M2" s="1388"/>
      <c r="N2" s="1388"/>
      <c r="O2" s="1388"/>
    </row>
    <row r="3" spans="1:15" s="1160" customFormat="1" ht="21.3" customHeight="1">
      <c r="A3" s="1390">
        <v>45748</v>
      </c>
      <c r="B3" s="1390"/>
      <c r="C3" s="1390"/>
      <c r="D3" s="1390"/>
      <c r="E3" s="1390"/>
      <c r="F3" s="1390"/>
      <c r="G3" s="1390"/>
      <c r="H3" s="1390"/>
      <c r="I3" s="1390"/>
      <c r="J3" s="1390"/>
      <c r="K3" s="1391"/>
      <c r="L3" s="1391"/>
      <c r="M3" s="1391"/>
      <c r="N3" s="1391"/>
      <c r="O3" s="1391"/>
    </row>
    <row r="4" spans="1:15" s="1160" customFormat="1" ht="18.75" customHeight="1">
      <c r="A4" s="1392" t="s">
        <v>1195</v>
      </c>
      <c r="B4" s="1392"/>
      <c r="C4" s="1392"/>
      <c r="D4" s="1392"/>
      <c r="E4" s="1392"/>
      <c r="F4" s="1392"/>
      <c r="G4" s="1392"/>
      <c r="H4" s="1392"/>
      <c r="I4" s="1392"/>
      <c r="J4" s="1392"/>
      <c r="K4" s="1391"/>
      <c r="L4" s="1391"/>
      <c r="M4" s="1391"/>
      <c r="N4" s="1391"/>
      <c r="O4" s="1391"/>
    </row>
    <row r="5" spans="1:15" s="886" customFormat="1" ht="7.5" customHeight="1" thickBot="1">
      <c r="A5" s="1181"/>
      <c r="B5" s="1181"/>
      <c r="C5" s="1181"/>
      <c r="D5" s="7"/>
      <c r="E5" s="7"/>
      <c r="F5" s="7"/>
      <c r="G5" s="7"/>
      <c r="H5" s="7"/>
      <c r="I5" s="7"/>
      <c r="J5" s="1181"/>
      <c r="K5" s="1394"/>
      <c r="L5" s="1394"/>
      <c r="M5" s="1394"/>
      <c r="N5" s="1394"/>
      <c r="O5" s="1394"/>
    </row>
    <row r="6" spans="1:15" s="14" customFormat="1" ht="24.75" customHeight="1">
      <c r="A6" s="1395"/>
      <c r="B6" s="1396"/>
      <c r="D6" s="1183" t="s">
        <v>1184</v>
      </c>
      <c r="E6" s="1183"/>
      <c r="F6" s="1183"/>
      <c r="G6" s="1183"/>
      <c r="H6" s="1183"/>
      <c r="I6" s="1397"/>
    </row>
    <row r="7" spans="1:15" s="14" customFormat="1" ht="42" customHeight="1">
      <c r="A7" s="1398"/>
      <c r="B7" s="1399" t="s">
        <v>1185</v>
      </c>
      <c r="C7" s="1400" t="s">
        <v>733</v>
      </c>
      <c r="D7" s="1399" t="s">
        <v>1186</v>
      </c>
      <c r="E7" s="1399" t="s">
        <v>1187</v>
      </c>
      <c r="F7" s="1399" t="s">
        <v>1188</v>
      </c>
      <c r="G7" s="1399" t="s">
        <v>1189</v>
      </c>
      <c r="H7" s="1399" t="s">
        <v>1190</v>
      </c>
      <c r="I7" s="1399" t="s">
        <v>1191</v>
      </c>
      <c r="J7" s="1401" t="s">
        <v>193</v>
      </c>
    </row>
    <row r="8" spans="1:15" s="37" customFormat="1" ht="8.4" customHeight="1">
      <c r="A8" s="1402"/>
      <c r="B8" s="1402"/>
      <c r="C8" s="1402"/>
      <c r="D8" s="1402"/>
      <c r="E8" s="1402"/>
      <c r="F8" s="1402"/>
      <c r="G8" s="1402"/>
      <c r="H8" s="1402"/>
      <c r="I8" s="1402"/>
      <c r="J8" s="1402"/>
    </row>
    <row r="9" spans="1:15" s="25" customFormat="1" ht="18" customHeight="1">
      <c r="A9" s="903" t="s">
        <v>30</v>
      </c>
      <c r="B9" s="1403">
        <v>2736601.4107649997</v>
      </c>
      <c r="C9" s="1403">
        <v>2394721.4358644998</v>
      </c>
      <c r="D9" s="1403">
        <v>1097198.9667710003</v>
      </c>
      <c r="E9" s="1403">
        <v>614714.09436449991</v>
      </c>
      <c r="F9" s="1403">
        <v>516870.66318050004</v>
      </c>
      <c r="G9" s="1403">
        <v>361809.61919099995</v>
      </c>
      <c r="H9" s="1403">
        <v>365191.65586650005</v>
      </c>
      <c r="I9" s="1403">
        <v>120130.78491749999</v>
      </c>
      <c r="J9" s="1404">
        <v>8207238.6309204996</v>
      </c>
      <c r="K9" s="1405"/>
    </row>
    <row r="10" spans="1:15" s="25" customFormat="1" ht="18" customHeight="1">
      <c r="A10" s="903" t="s">
        <v>31</v>
      </c>
      <c r="B10" s="1403">
        <v>4828.1967169999989</v>
      </c>
      <c r="C10" s="1403">
        <v>13213.889227000001</v>
      </c>
      <c r="D10" s="1403">
        <v>13.601068000000003</v>
      </c>
      <c r="E10" s="1403">
        <v>2518.9250619999998</v>
      </c>
      <c r="F10" s="1403">
        <v>7256.6615084999994</v>
      </c>
      <c r="G10" s="1403">
        <v>30374.040037999999</v>
      </c>
      <c r="H10" s="1403">
        <v>4876.6010035000018</v>
      </c>
      <c r="I10" s="1403">
        <v>13104.137613499999</v>
      </c>
      <c r="J10" s="1404">
        <v>76186.0522375</v>
      </c>
      <c r="K10" s="1405"/>
    </row>
    <row r="11" spans="1:15" s="25" customFormat="1" ht="18" customHeight="1">
      <c r="A11" s="903" t="s">
        <v>97</v>
      </c>
      <c r="B11" s="1403">
        <v>5352609.0428374987</v>
      </c>
      <c r="C11" s="1403">
        <v>5351493.8933564993</v>
      </c>
      <c r="D11" s="1403">
        <v>1168487.4496575</v>
      </c>
      <c r="E11" s="1403">
        <v>1045484.4207074998</v>
      </c>
      <c r="F11" s="1403">
        <v>533098.60941899999</v>
      </c>
      <c r="G11" s="1403">
        <v>317073.96796649997</v>
      </c>
      <c r="H11" s="1403">
        <v>406593.33950399997</v>
      </c>
      <c r="I11" s="1403">
        <v>196194.27264900002</v>
      </c>
      <c r="J11" s="1404">
        <v>14371034.996097498</v>
      </c>
      <c r="K11" s="1405"/>
    </row>
    <row r="12" spans="1:15" s="25" customFormat="1" ht="18" customHeight="1">
      <c r="A12" s="903" t="s">
        <v>33</v>
      </c>
      <c r="B12" s="1403">
        <v>49312.83765500001</v>
      </c>
      <c r="C12" s="1403">
        <v>245448.21084100002</v>
      </c>
      <c r="D12" s="1403">
        <v>2402.1969649999996</v>
      </c>
      <c r="E12" s="1403">
        <v>3206.5460879999996</v>
      </c>
      <c r="F12" s="1403">
        <v>174259.8454205</v>
      </c>
      <c r="G12" s="1403">
        <v>76619.419942500026</v>
      </c>
      <c r="H12" s="1403">
        <v>19470.398408000001</v>
      </c>
      <c r="I12" s="1403">
        <v>2632.6242960000004</v>
      </c>
      <c r="J12" s="1404">
        <v>573352.07961600006</v>
      </c>
      <c r="K12" s="1405"/>
    </row>
    <row r="13" spans="1:15" s="25" customFormat="1" ht="18" customHeight="1">
      <c r="A13" s="903" t="s">
        <v>34</v>
      </c>
      <c r="B13" s="1403">
        <v>459153.16959299991</v>
      </c>
      <c r="C13" s="1403">
        <v>230232.04175649994</v>
      </c>
      <c r="D13" s="1403">
        <v>101375.16480499999</v>
      </c>
      <c r="E13" s="1403">
        <v>122981.53988200001</v>
      </c>
      <c r="F13" s="1403">
        <v>218295.69032849997</v>
      </c>
      <c r="G13" s="1403">
        <v>321420.64712599997</v>
      </c>
      <c r="H13" s="1403">
        <v>154116.96874049999</v>
      </c>
      <c r="I13" s="1403">
        <v>13260.755209500001</v>
      </c>
      <c r="J13" s="1404">
        <v>1620835.9774409998</v>
      </c>
      <c r="K13" s="1405"/>
    </row>
    <row r="14" spans="1:15" s="25" customFormat="1" ht="18" customHeight="1">
      <c r="A14" s="903" t="s">
        <v>116</v>
      </c>
      <c r="B14" s="1403">
        <v>1752223.431507</v>
      </c>
      <c r="C14" s="1403">
        <v>1283199.1282265</v>
      </c>
      <c r="D14" s="1403">
        <v>390783.26798549987</v>
      </c>
      <c r="E14" s="1403">
        <v>373206.28990400006</v>
      </c>
      <c r="F14" s="1403">
        <v>412317.12294699997</v>
      </c>
      <c r="G14" s="1403">
        <v>258489.70867450009</v>
      </c>
      <c r="H14" s="1403">
        <v>155984.84810449998</v>
      </c>
      <c r="I14" s="1403">
        <v>28332.843550000001</v>
      </c>
      <c r="J14" s="1404">
        <v>4654536.6408989998</v>
      </c>
      <c r="K14" s="1405"/>
    </row>
    <row r="15" spans="1:15" s="25" customFormat="1" ht="18" customHeight="1">
      <c r="A15" s="903" t="s">
        <v>36</v>
      </c>
      <c r="B15" s="1403">
        <v>671406.20921699994</v>
      </c>
      <c r="C15" s="1403">
        <v>12129.4654505</v>
      </c>
      <c r="D15" s="1403">
        <v>13925.25</v>
      </c>
      <c r="E15" s="1403">
        <v>5134</v>
      </c>
      <c r="F15" s="1403">
        <v>0</v>
      </c>
      <c r="G15" s="1403">
        <v>0</v>
      </c>
      <c r="H15" s="1403">
        <v>0</v>
      </c>
      <c r="I15" s="1403">
        <v>0</v>
      </c>
      <c r="J15" s="1404">
        <v>702594.92466749996</v>
      </c>
      <c r="K15" s="1405"/>
    </row>
    <row r="16" spans="1:15" s="25" customFormat="1" ht="18" customHeight="1">
      <c r="A16" s="903" t="s">
        <v>37</v>
      </c>
      <c r="B16" s="1403">
        <v>1203051.1567425001</v>
      </c>
      <c r="C16" s="1403">
        <v>1579518.8121884998</v>
      </c>
      <c r="D16" s="1403">
        <v>305384.44137699995</v>
      </c>
      <c r="E16" s="1403">
        <v>449384.03125400009</v>
      </c>
      <c r="F16" s="1403">
        <v>260635.07479149994</v>
      </c>
      <c r="G16" s="1403">
        <v>28835.778588000008</v>
      </c>
      <c r="H16" s="1403">
        <v>204344.69470300002</v>
      </c>
      <c r="I16" s="1403">
        <v>38203.595949499999</v>
      </c>
      <c r="J16" s="1404">
        <v>4069357.5855939998</v>
      </c>
      <c r="K16" s="1405"/>
    </row>
    <row r="17" spans="1:11" s="25" customFormat="1" ht="18" customHeight="1">
      <c r="A17" s="903" t="s">
        <v>38</v>
      </c>
      <c r="B17" s="1403">
        <v>1847.862038</v>
      </c>
      <c r="C17" s="1403">
        <v>39633.248935500014</v>
      </c>
      <c r="D17" s="1403">
        <v>2046.4377100000002</v>
      </c>
      <c r="E17" s="1403">
        <v>10179.171686000002</v>
      </c>
      <c r="F17" s="1403">
        <v>38371.921041000001</v>
      </c>
      <c r="G17" s="1403">
        <v>13185.504336500002</v>
      </c>
      <c r="H17" s="1403">
        <v>3618.0918470000001</v>
      </c>
      <c r="I17" s="1403">
        <v>1878.166614</v>
      </c>
      <c r="J17" s="1404">
        <v>110760.40420800002</v>
      </c>
      <c r="K17" s="1405"/>
    </row>
    <row r="18" spans="1:11" s="25" customFormat="1" ht="18" customHeight="1">
      <c r="A18" s="903" t="s">
        <v>39</v>
      </c>
      <c r="B18" s="1403">
        <v>10621.803872000002</v>
      </c>
      <c r="C18" s="1403">
        <v>60319.826632500008</v>
      </c>
      <c r="D18" s="1403">
        <v>1443.8872545000006</v>
      </c>
      <c r="E18" s="1403">
        <v>817.804215</v>
      </c>
      <c r="F18" s="1403">
        <v>289.43031999999994</v>
      </c>
      <c r="G18" s="1403">
        <v>118883.95121500001</v>
      </c>
      <c r="H18" s="1403">
        <v>16452.523134000003</v>
      </c>
      <c r="I18" s="1403">
        <v>2268.7448599999998</v>
      </c>
      <c r="J18" s="1404">
        <v>211097.97150300004</v>
      </c>
      <c r="K18" s="1405"/>
    </row>
    <row r="19" spans="1:11" s="25" customFormat="1" ht="18" customHeight="1">
      <c r="A19" s="903" t="s">
        <v>40</v>
      </c>
      <c r="B19" s="1403">
        <v>0</v>
      </c>
      <c r="C19" s="1403">
        <v>28414.622590000003</v>
      </c>
      <c r="D19" s="1403">
        <v>0.46956000000000009</v>
      </c>
      <c r="E19" s="1403">
        <v>399.75287000000003</v>
      </c>
      <c r="F19" s="1403">
        <v>1018.11015</v>
      </c>
      <c r="G19" s="1403">
        <v>9633.1872100000055</v>
      </c>
      <c r="H19" s="1403">
        <v>12125.423210000004</v>
      </c>
      <c r="I19" s="1403">
        <v>4292.6745070000006</v>
      </c>
      <c r="J19" s="1404">
        <v>55884.240097000016</v>
      </c>
      <c r="K19" s="1405"/>
    </row>
    <row r="20" spans="1:11" s="25" customFormat="1" ht="18" customHeight="1">
      <c r="A20" s="903" t="s">
        <v>41</v>
      </c>
      <c r="B20" s="1403">
        <v>535024.59940850001</v>
      </c>
      <c r="C20" s="1403">
        <v>79.395210500000019</v>
      </c>
      <c r="D20" s="1403">
        <v>187632.12717649998</v>
      </c>
      <c r="E20" s="1403">
        <v>136289.93187649996</v>
      </c>
      <c r="F20" s="1403">
        <v>86032.499910000013</v>
      </c>
      <c r="G20" s="1403">
        <v>48777.196283000005</v>
      </c>
      <c r="H20" s="1403">
        <v>62336.006519999995</v>
      </c>
      <c r="I20" s="1403">
        <v>0</v>
      </c>
      <c r="J20" s="1404">
        <v>1056171.756385</v>
      </c>
      <c r="K20" s="1405"/>
    </row>
    <row r="21" spans="1:11" s="25" customFormat="1" ht="18" customHeight="1">
      <c r="A21" s="903" t="s">
        <v>42</v>
      </c>
      <c r="B21" s="1403">
        <v>0</v>
      </c>
      <c r="C21" s="1403">
        <v>283.51445749999993</v>
      </c>
      <c r="D21" s="1403">
        <v>0</v>
      </c>
      <c r="E21" s="1403">
        <v>23.3264885</v>
      </c>
      <c r="F21" s="1403">
        <v>36.166791000000011</v>
      </c>
      <c r="G21" s="1403">
        <v>10.81728</v>
      </c>
      <c r="H21" s="1403">
        <v>200.74735000000007</v>
      </c>
      <c r="I21" s="1403">
        <v>932.58072650000008</v>
      </c>
      <c r="J21" s="1404">
        <v>1487.1530935000001</v>
      </c>
      <c r="K21" s="1405"/>
    </row>
    <row r="22" spans="1:11" s="25" customFormat="1" ht="18" customHeight="1">
      <c r="A22" s="28" t="s">
        <v>43</v>
      </c>
      <c r="B22" s="1403">
        <v>10805.424961500001</v>
      </c>
      <c r="C22" s="1403">
        <v>9961.7173574999979</v>
      </c>
      <c r="D22" s="1403">
        <v>1375.1642904999999</v>
      </c>
      <c r="E22" s="1403">
        <v>214.85575699999998</v>
      </c>
      <c r="F22" s="1403">
        <v>4983.0888185000013</v>
      </c>
      <c r="G22" s="1403">
        <v>4360.5339320000021</v>
      </c>
      <c r="H22" s="1403">
        <v>3707.1870314999996</v>
      </c>
      <c r="I22" s="1403">
        <v>0</v>
      </c>
      <c r="J22" s="1404">
        <v>35407.972148500005</v>
      </c>
      <c r="K22" s="1405"/>
    </row>
    <row r="23" spans="1:11" s="25" customFormat="1" ht="18" customHeight="1">
      <c r="A23" s="903" t="s">
        <v>44</v>
      </c>
      <c r="B23" s="1403">
        <v>41501.199402499995</v>
      </c>
      <c r="C23" s="1403">
        <v>0</v>
      </c>
      <c r="D23" s="1403">
        <v>124192.98287199998</v>
      </c>
      <c r="E23" s="1403">
        <v>127140.55760999999</v>
      </c>
      <c r="F23" s="1403">
        <v>7059.7815799999998</v>
      </c>
      <c r="G23" s="1403">
        <v>0</v>
      </c>
      <c r="H23" s="1403">
        <v>0</v>
      </c>
      <c r="I23" s="1403">
        <v>0</v>
      </c>
      <c r="J23" s="1404">
        <v>299894.52146449994</v>
      </c>
      <c r="K23" s="1405"/>
    </row>
    <row r="24" spans="1:11" s="25" customFormat="1" ht="18" customHeight="1">
      <c r="A24" s="903" t="s">
        <v>45</v>
      </c>
      <c r="B24" s="1403">
        <v>0</v>
      </c>
      <c r="C24" s="1403">
        <v>0</v>
      </c>
      <c r="D24" s="1403">
        <v>124526.93769350002</v>
      </c>
      <c r="E24" s="1403">
        <v>434500</v>
      </c>
      <c r="F24" s="1403">
        <v>0</v>
      </c>
      <c r="G24" s="1403">
        <v>0</v>
      </c>
      <c r="H24" s="1403">
        <v>0</v>
      </c>
      <c r="I24" s="1403">
        <v>0</v>
      </c>
      <c r="J24" s="1404">
        <v>559026.93769349996</v>
      </c>
      <c r="K24" s="1405"/>
    </row>
    <row r="25" spans="1:11" s="25" customFormat="1" ht="18" customHeight="1">
      <c r="A25" s="903" t="s">
        <v>46</v>
      </c>
      <c r="B25" s="1403">
        <v>106726.0932555</v>
      </c>
      <c r="C25" s="1403">
        <v>0</v>
      </c>
      <c r="D25" s="1403">
        <v>166979.6308205</v>
      </c>
      <c r="E25" s="1403">
        <v>17572.239529000002</v>
      </c>
      <c r="F25" s="1403">
        <v>13907.291595499997</v>
      </c>
      <c r="G25" s="1403">
        <v>15845.288838000004</v>
      </c>
      <c r="H25" s="1403">
        <v>800</v>
      </c>
      <c r="I25" s="1403">
        <v>0</v>
      </c>
      <c r="J25" s="1404">
        <v>321830.5440385</v>
      </c>
      <c r="K25" s="1405"/>
    </row>
    <row r="26" spans="1:11" s="25" customFormat="1" ht="18" customHeight="1">
      <c r="A26" s="903" t="s">
        <v>47</v>
      </c>
      <c r="B26" s="1403">
        <v>0</v>
      </c>
      <c r="C26" s="1403">
        <v>23389.989179999997</v>
      </c>
      <c r="D26" s="1403">
        <v>0</v>
      </c>
      <c r="E26" s="1403">
        <v>0</v>
      </c>
      <c r="F26" s="1403">
        <v>110405.06759999998</v>
      </c>
      <c r="G26" s="1403">
        <v>39297.42579999999</v>
      </c>
      <c r="H26" s="1403">
        <v>349.27379999999999</v>
      </c>
      <c r="I26" s="1403">
        <v>663.03959999999984</v>
      </c>
      <c r="J26" s="1404">
        <v>174104.79597999997</v>
      </c>
      <c r="K26" s="1405"/>
    </row>
    <row r="27" spans="1:11" s="25" customFormat="1" ht="21.9" customHeight="1">
      <c r="A27" s="1406" t="s">
        <v>48</v>
      </c>
      <c r="B27" s="1407">
        <v>12935712.437971998</v>
      </c>
      <c r="C27" s="1407">
        <v>11272039.1912745</v>
      </c>
      <c r="D27" s="1407">
        <v>3687767.9760065004</v>
      </c>
      <c r="E27" s="1407">
        <v>3343767.4872940001</v>
      </c>
      <c r="F27" s="1407">
        <v>2384837.0254014996</v>
      </c>
      <c r="G27" s="1407">
        <v>1644617.0864209998</v>
      </c>
      <c r="H27" s="1407">
        <v>1410167.7592224998</v>
      </c>
      <c r="I27" s="1407">
        <v>421894.22049250011</v>
      </c>
      <c r="J27" s="1408">
        <v>37100803.18408449</v>
      </c>
      <c r="K27" s="1405"/>
    </row>
    <row r="28" spans="1:11" s="25" customFormat="1" ht="21.3" customHeight="1">
      <c r="A28" s="31" t="s">
        <v>1196</v>
      </c>
      <c r="B28" s="725"/>
      <c r="C28" s="725"/>
      <c r="D28" s="725"/>
      <c r="E28" s="725"/>
      <c r="F28" s="725"/>
      <c r="G28" s="725"/>
      <c r="H28" s="725"/>
      <c r="I28" s="725"/>
      <c r="J28" s="726"/>
      <c r="K28" s="1405"/>
    </row>
    <row r="29" spans="1:11" s="25" customFormat="1" ht="10.199999999999999">
      <c r="A29" s="34" t="s">
        <v>181</v>
      </c>
      <c r="B29" s="19"/>
      <c r="C29" s="19"/>
      <c r="D29" s="19"/>
      <c r="E29" s="19"/>
      <c r="F29" s="19"/>
      <c r="G29" s="19"/>
      <c r="H29" s="19"/>
      <c r="I29" s="19"/>
      <c r="J29" s="19"/>
      <c r="K29" s="1405"/>
    </row>
    <row r="30" spans="1:11" s="25" customFormat="1">
      <c r="A30" s="527"/>
      <c r="B30" s="7"/>
      <c r="C30" s="7"/>
      <c r="D30" s="7"/>
      <c r="E30" s="7"/>
      <c r="F30" s="7"/>
      <c r="G30" s="7"/>
      <c r="H30" s="7"/>
      <c r="I30" s="7"/>
      <c r="J30" s="7"/>
      <c r="K30" s="1405"/>
    </row>
    <row r="31" spans="1:11" s="71" customFormat="1">
      <c r="A31" s="7"/>
      <c r="B31" s="7"/>
      <c r="C31" s="7"/>
      <c r="D31" s="7"/>
      <c r="E31" s="7"/>
      <c r="F31" s="7"/>
      <c r="G31" s="7"/>
      <c r="H31" s="7"/>
      <c r="I31" s="7"/>
      <c r="J31" s="7"/>
      <c r="K31" s="1409"/>
    </row>
    <row r="32" spans="1:11" s="8" customFormat="1">
      <c r="A32" s="7"/>
      <c r="B32" s="7"/>
      <c r="C32" s="7"/>
      <c r="D32" s="7"/>
      <c r="E32" s="7"/>
      <c r="F32" s="7"/>
      <c r="G32" s="7"/>
      <c r="H32" s="7"/>
      <c r="I32" s="7"/>
      <c r="J32" s="7"/>
      <c r="K32" s="1215"/>
    </row>
    <row r="33" spans="1:10" s="74" customFormat="1">
      <c r="A33" s="7"/>
      <c r="B33" s="7"/>
      <c r="C33" s="7"/>
      <c r="D33" s="7"/>
      <c r="E33" s="7"/>
      <c r="F33" s="7"/>
      <c r="G33" s="7"/>
      <c r="H33" s="7"/>
      <c r="I33" s="7"/>
      <c r="J33" s="7"/>
    </row>
    <row r="203" spans="3:3">
      <c r="C203" s="7" t="s">
        <v>117</v>
      </c>
    </row>
  </sheetData>
  <mergeCells count="4">
    <mergeCell ref="A2:J2"/>
    <mergeCell ref="A3:J3"/>
    <mergeCell ref="A4:J4"/>
    <mergeCell ref="D6:H6"/>
  </mergeCells>
  <hyperlinks>
    <hyperlink ref="A1" location="Índice!A1" display="Volver al Índice" xr:uid="{0FDDE1CF-EC69-4BC6-B50A-DCD2CE9DB35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9925-0C2D-4769-91C9-6187F9385103}">
  <dimension ref="A1:H202"/>
  <sheetViews>
    <sheetView showGridLines="0" zoomScaleNormal="100" workbookViewId="0"/>
  </sheetViews>
  <sheetFormatPr baseColWidth="10" defaultColWidth="11.44140625" defaultRowHeight="13.2"/>
  <cols>
    <col min="1" max="1" width="33.6640625" style="766" customWidth="1"/>
    <col min="2" max="4" width="25.6640625" style="766" customWidth="1"/>
    <col min="5" max="5" width="20.44140625" style="766" customWidth="1"/>
    <col min="6" max="6" width="25.6640625" style="766" customWidth="1"/>
    <col min="7" max="7" width="11.44140625" style="1460"/>
    <col min="8" max="8" width="8.88671875" style="766" customWidth="1"/>
    <col min="9" max="256" width="11.44140625" style="766"/>
    <col min="257" max="257" width="33.6640625" style="766" customWidth="1"/>
    <col min="258" max="260" width="25.6640625" style="766" customWidth="1"/>
    <col min="261" max="261" width="20.44140625" style="766" customWidth="1"/>
    <col min="262" max="262" width="25.6640625" style="766" customWidth="1"/>
    <col min="263" max="263" width="11.44140625" style="766"/>
    <col min="264" max="264" width="8.88671875" style="766" customWidth="1"/>
    <col min="265" max="512" width="11.44140625" style="766"/>
    <col min="513" max="513" width="33.6640625" style="766" customWidth="1"/>
    <col min="514" max="516" width="25.6640625" style="766" customWidth="1"/>
    <col min="517" max="517" width="20.44140625" style="766" customWidth="1"/>
    <col min="518" max="518" width="25.6640625" style="766" customWidth="1"/>
    <col min="519" max="519" width="11.44140625" style="766"/>
    <col min="520" max="520" width="8.88671875" style="766" customWidth="1"/>
    <col min="521" max="768" width="11.44140625" style="766"/>
    <col min="769" max="769" width="33.6640625" style="766" customWidth="1"/>
    <col min="770" max="772" width="25.6640625" style="766" customWidth="1"/>
    <col min="773" max="773" width="20.44140625" style="766" customWidth="1"/>
    <col min="774" max="774" width="25.6640625" style="766" customWidth="1"/>
    <col min="775" max="775" width="11.44140625" style="766"/>
    <col min="776" max="776" width="8.88671875" style="766" customWidth="1"/>
    <col min="777" max="1024" width="11.44140625" style="766"/>
    <col min="1025" max="1025" width="33.6640625" style="766" customWidth="1"/>
    <col min="1026" max="1028" width="25.6640625" style="766" customWidth="1"/>
    <col min="1029" max="1029" width="20.44140625" style="766" customWidth="1"/>
    <col min="1030" max="1030" width="25.6640625" style="766" customWidth="1"/>
    <col min="1031" max="1031" width="11.44140625" style="766"/>
    <col min="1032" max="1032" width="8.88671875" style="766" customWidth="1"/>
    <col min="1033" max="1280" width="11.44140625" style="766"/>
    <col min="1281" max="1281" width="33.6640625" style="766" customWidth="1"/>
    <col min="1282" max="1284" width="25.6640625" style="766" customWidth="1"/>
    <col min="1285" max="1285" width="20.44140625" style="766" customWidth="1"/>
    <col min="1286" max="1286" width="25.6640625" style="766" customWidth="1"/>
    <col min="1287" max="1287" width="11.44140625" style="766"/>
    <col min="1288" max="1288" width="8.88671875" style="766" customWidth="1"/>
    <col min="1289" max="1536" width="11.44140625" style="766"/>
    <col min="1537" max="1537" width="33.6640625" style="766" customWidth="1"/>
    <col min="1538" max="1540" width="25.6640625" style="766" customWidth="1"/>
    <col min="1541" max="1541" width="20.44140625" style="766" customWidth="1"/>
    <col min="1542" max="1542" width="25.6640625" style="766" customWidth="1"/>
    <col min="1543" max="1543" width="11.44140625" style="766"/>
    <col min="1544" max="1544" width="8.88671875" style="766" customWidth="1"/>
    <col min="1545" max="1792" width="11.44140625" style="766"/>
    <col min="1793" max="1793" width="33.6640625" style="766" customWidth="1"/>
    <col min="1794" max="1796" width="25.6640625" style="766" customWidth="1"/>
    <col min="1797" max="1797" width="20.44140625" style="766" customWidth="1"/>
    <col min="1798" max="1798" width="25.6640625" style="766" customWidth="1"/>
    <col min="1799" max="1799" width="11.44140625" style="766"/>
    <col min="1800" max="1800" width="8.88671875" style="766" customWidth="1"/>
    <col min="1801" max="2048" width="11.44140625" style="766"/>
    <col min="2049" max="2049" width="33.6640625" style="766" customWidth="1"/>
    <col min="2050" max="2052" width="25.6640625" style="766" customWidth="1"/>
    <col min="2053" max="2053" width="20.44140625" style="766" customWidth="1"/>
    <col min="2054" max="2054" width="25.6640625" style="766" customWidth="1"/>
    <col min="2055" max="2055" width="11.44140625" style="766"/>
    <col min="2056" max="2056" width="8.88671875" style="766" customWidth="1"/>
    <col min="2057" max="2304" width="11.44140625" style="766"/>
    <col min="2305" max="2305" width="33.6640625" style="766" customWidth="1"/>
    <col min="2306" max="2308" width="25.6640625" style="766" customWidth="1"/>
    <col min="2309" max="2309" width="20.44140625" style="766" customWidth="1"/>
    <col min="2310" max="2310" width="25.6640625" style="766" customWidth="1"/>
    <col min="2311" max="2311" width="11.44140625" style="766"/>
    <col min="2312" max="2312" width="8.88671875" style="766" customWidth="1"/>
    <col min="2313" max="2560" width="11.44140625" style="766"/>
    <col min="2561" max="2561" width="33.6640625" style="766" customWidth="1"/>
    <col min="2562" max="2564" width="25.6640625" style="766" customWidth="1"/>
    <col min="2565" max="2565" width="20.44140625" style="766" customWidth="1"/>
    <col min="2566" max="2566" width="25.6640625" style="766" customWidth="1"/>
    <col min="2567" max="2567" width="11.44140625" style="766"/>
    <col min="2568" max="2568" width="8.88671875" style="766" customWidth="1"/>
    <col min="2569" max="2816" width="11.44140625" style="766"/>
    <col min="2817" max="2817" width="33.6640625" style="766" customWidth="1"/>
    <col min="2818" max="2820" width="25.6640625" style="766" customWidth="1"/>
    <col min="2821" max="2821" width="20.44140625" style="766" customWidth="1"/>
    <col min="2822" max="2822" width="25.6640625" style="766" customWidth="1"/>
    <col min="2823" max="2823" width="11.44140625" style="766"/>
    <col min="2824" max="2824" width="8.88671875" style="766" customWidth="1"/>
    <col min="2825" max="3072" width="11.44140625" style="766"/>
    <col min="3073" max="3073" width="33.6640625" style="766" customWidth="1"/>
    <col min="3074" max="3076" width="25.6640625" style="766" customWidth="1"/>
    <col min="3077" max="3077" width="20.44140625" style="766" customWidth="1"/>
    <col min="3078" max="3078" width="25.6640625" style="766" customWidth="1"/>
    <col min="3079" max="3079" width="11.44140625" style="766"/>
    <col min="3080" max="3080" width="8.88671875" style="766" customWidth="1"/>
    <col min="3081" max="3328" width="11.44140625" style="766"/>
    <col min="3329" max="3329" width="33.6640625" style="766" customWidth="1"/>
    <col min="3330" max="3332" width="25.6640625" style="766" customWidth="1"/>
    <col min="3333" max="3333" width="20.44140625" style="766" customWidth="1"/>
    <col min="3334" max="3334" width="25.6640625" style="766" customWidth="1"/>
    <col min="3335" max="3335" width="11.44140625" style="766"/>
    <col min="3336" max="3336" width="8.88671875" style="766" customWidth="1"/>
    <col min="3337" max="3584" width="11.44140625" style="766"/>
    <col min="3585" max="3585" width="33.6640625" style="766" customWidth="1"/>
    <col min="3586" max="3588" width="25.6640625" style="766" customWidth="1"/>
    <col min="3589" max="3589" width="20.44140625" style="766" customWidth="1"/>
    <col min="3590" max="3590" width="25.6640625" style="766" customWidth="1"/>
    <col min="3591" max="3591" width="11.44140625" style="766"/>
    <col min="3592" max="3592" width="8.88671875" style="766" customWidth="1"/>
    <col min="3593" max="3840" width="11.44140625" style="766"/>
    <col min="3841" max="3841" width="33.6640625" style="766" customWidth="1"/>
    <col min="3842" max="3844" width="25.6640625" style="766" customWidth="1"/>
    <col min="3845" max="3845" width="20.44140625" style="766" customWidth="1"/>
    <col min="3846" max="3846" width="25.6640625" style="766" customWidth="1"/>
    <col min="3847" max="3847" width="11.44140625" style="766"/>
    <col min="3848" max="3848" width="8.88671875" style="766" customWidth="1"/>
    <col min="3849" max="4096" width="11.44140625" style="766"/>
    <col min="4097" max="4097" width="33.6640625" style="766" customWidth="1"/>
    <col min="4098" max="4100" width="25.6640625" style="766" customWidth="1"/>
    <col min="4101" max="4101" width="20.44140625" style="766" customWidth="1"/>
    <col min="4102" max="4102" width="25.6640625" style="766" customWidth="1"/>
    <col min="4103" max="4103" width="11.44140625" style="766"/>
    <col min="4104" max="4104" width="8.88671875" style="766" customWidth="1"/>
    <col min="4105" max="4352" width="11.44140625" style="766"/>
    <col min="4353" max="4353" width="33.6640625" style="766" customWidth="1"/>
    <col min="4354" max="4356" width="25.6640625" style="766" customWidth="1"/>
    <col min="4357" max="4357" width="20.44140625" style="766" customWidth="1"/>
    <col min="4358" max="4358" width="25.6640625" style="766" customWidth="1"/>
    <col min="4359" max="4359" width="11.44140625" style="766"/>
    <col min="4360" max="4360" width="8.88671875" style="766" customWidth="1"/>
    <col min="4361" max="4608" width="11.44140625" style="766"/>
    <col min="4609" max="4609" width="33.6640625" style="766" customWidth="1"/>
    <col min="4610" max="4612" width="25.6640625" style="766" customWidth="1"/>
    <col min="4613" max="4613" width="20.44140625" style="766" customWidth="1"/>
    <col min="4614" max="4614" width="25.6640625" style="766" customWidth="1"/>
    <col min="4615" max="4615" width="11.44140625" style="766"/>
    <col min="4616" max="4616" width="8.88671875" style="766" customWidth="1"/>
    <col min="4617" max="4864" width="11.44140625" style="766"/>
    <col min="4865" max="4865" width="33.6640625" style="766" customWidth="1"/>
    <col min="4866" max="4868" width="25.6640625" style="766" customWidth="1"/>
    <col min="4869" max="4869" width="20.44140625" style="766" customWidth="1"/>
    <col min="4870" max="4870" width="25.6640625" style="766" customWidth="1"/>
    <col min="4871" max="4871" width="11.44140625" style="766"/>
    <col min="4872" max="4872" width="8.88671875" style="766" customWidth="1"/>
    <col min="4873" max="5120" width="11.44140625" style="766"/>
    <col min="5121" max="5121" width="33.6640625" style="766" customWidth="1"/>
    <col min="5122" max="5124" width="25.6640625" style="766" customWidth="1"/>
    <col min="5125" max="5125" width="20.44140625" style="766" customWidth="1"/>
    <col min="5126" max="5126" width="25.6640625" style="766" customWidth="1"/>
    <col min="5127" max="5127" width="11.44140625" style="766"/>
    <col min="5128" max="5128" width="8.88671875" style="766" customWidth="1"/>
    <col min="5129" max="5376" width="11.44140625" style="766"/>
    <col min="5377" max="5377" width="33.6640625" style="766" customWidth="1"/>
    <col min="5378" max="5380" width="25.6640625" style="766" customWidth="1"/>
    <col min="5381" max="5381" width="20.44140625" style="766" customWidth="1"/>
    <col min="5382" max="5382" width="25.6640625" style="766" customWidth="1"/>
    <col min="5383" max="5383" width="11.44140625" style="766"/>
    <col min="5384" max="5384" width="8.88671875" style="766" customWidth="1"/>
    <col min="5385" max="5632" width="11.44140625" style="766"/>
    <col min="5633" max="5633" width="33.6640625" style="766" customWidth="1"/>
    <col min="5634" max="5636" width="25.6640625" style="766" customWidth="1"/>
    <col min="5637" max="5637" width="20.44140625" style="766" customWidth="1"/>
    <col min="5638" max="5638" width="25.6640625" style="766" customWidth="1"/>
    <col min="5639" max="5639" width="11.44140625" style="766"/>
    <col min="5640" max="5640" width="8.88671875" style="766" customWidth="1"/>
    <col min="5641" max="5888" width="11.44140625" style="766"/>
    <col min="5889" max="5889" width="33.6640625" style="766" customWidth="1"/>
    <col min="5890" max="5892" width="25.6640625" style="766" customWidth="1"/>
    <col min="5893" max="5893" width="20.44140625" style="766" customWidth="1"/>
    <col min="5894" max="5894" width="25.6640625" style="766" customWidth="1"/>
    <col min="5895" max="5895" width="11.44140625" style="766"/>
    <col min="5896" max="5896" width="8.88671875" style="766" customWidth="1"/>
    <col min="5897" max="6144" width="11.44140625" style="766"/>
    <col min="6145" max="6145" width="33.6640625" style="766" customWidth="1"/>
    <col min="6146" max="6148" width="25.6640625" style="766" customWidth="1"/>
    <col min="6149" max="6149" width="20.44140625" style="766" customWidth="1"/>
    <col min="6150" max="6150" width="25.6640625" style="766" customWidth="1"/>
    <col min="6151" max="6151" width="11.44140625" style="766"/>
    <col min="6152" max="6152" width="8.88671875" style="766" customWidth="1"/>
    <col min="6153" max="6400" width="11.44140625" style="766"/>
    <col min="6401" max="6401" width="33.6640625" style="766" customWidth="1"/>
    <col min="6402" max="6404" width="25.6640625" style="766" customWidth="1"/>
    <col min="6405" max="6405" width="20.44140625" style="766" customWidth="1"/>
    <col min="6406" max="6406" width="25.6640625" style="766" customWidth="1"/>
    <col min="6407" max="6407" width="11.44140625" style="766"/>
    <col min="6408" max="6408" width="8.88671875" style="766" customWidth="1"/>
    <col min="6409" max="6656" width="11.44140625" style="766"/>
    <col min="6657" max="6657" width="33.6640625" style="766" customWidth="1"/>
    <col min="6658" max="6660" width="25.6640625" style="766" customWidth="1"/>
    <col min="6661" max="6661" width="20.44140625" style="766" customWidth="1"/>
    <col min="6662" max="6662" width="25.6640625" style="766" customWidth="1"/>
    <col min="6663" max="6663" width="11.44140625" style="766"/>
    <col min="6664" max="6664" width="8.88671875" style="766" customWidth="1"/>
    <col min="6665" max="6912" width="11.44140625" style="766"/>
    <col min="6913" max="6913" width="33.6640625" style="766" customWidth="1"/>
    <col min="6914" max="6916" width="25.6640625" style="766" customWidth="1"/>
    <col min="6917" max="6917" width="20.44140625" style="766" customWidth="1"/>
    <col min="6918" max="6918" width="25.6640625" style="766" customWidth="1"/>
    <col min="6919" max="6919" width="11.44140625" style="766"/>
    <col min="6920" max="6920" width="8.88671875" style="766" customWidth="1"/>
    <col min="6921" max="7168" width="11.44140625" style="766"/>
    <col min="7169" max="7169" width="33.6640625" style="766" customWidth="1"/>
    <col min="7170" max="7172" width="25.6640625" style="766" customWidth="1"/>
    <col min="7173" max="7173" width="20.44140625" style="766" customWidth="1"/>
    <col min="7174" max="7174" width="25.6640625" style="766" customWidth="1"/>
    <col min="7175" max="7175" width="11.44140625" style="766"/>
    <col min="7176" max="7176" width="8.88671875" style="766" customWidth="1"/>
    <col min="7177" max="7424" width="11.44140625" style="766"/>
    <col min="7425" max="7425" width="33.6640625" style="766" customWidth="1"/>
    <col min="7426" max="7428" width="25.6640625" style="766" customWidth="1"/>
    <col min="7429" max="7429" width="20.44140625" style="766" customWidth="1"/>
    <col min="7430" max="7430" width="25.6640625" style="766" customWidth="1"/>
    <col min="7431" max="7431" width="11.44140625" style="766"/>
    <col min="7432" max="7432" width="8.88671875" style="766" customWidth="1"/>
    <col min="7433" max="7680" width="11.44140625" style="766"/>
    <col min="7681" max="7681" width="33.6640625" style="766" customWidth="1"/>
    <col min="7682" max="7684" width="25.6640625" style="766" customWidth="1"/>
    <col min="7685" max="7685" width="20.44140625" style="766" customWidth="1"/>
    <col min="7686" max="7686" width="25.6640625" style="766" customWidth="1"/>
    <col min="7687" max="7687" width="11.44140625" style="766"/>
    <col min="7688" max="7688" width="8.88671875" style="766" customWidth="1"/>
    <col min="7689" max="7936" width="11.44140625" style="766"/>
    <col min="7937" max="7937" width="33.6640625" style="766" customWidth="1"/>
    <col min="7938" max="7940" width="25.6640625" style="766" customWidth="1"/>
    <col min="7941" max="7941" width="20.44140625" style="766" customWidth="1"/>
    <col min="7942" max="7942" width="25.6640625" style="766" customWidth="1"/>
    <col min="7943" max="7943" width="11.44140625" style="766"/>
    <col min="7944" max="7944" width="8.88671875" style="766" customWidth="1"/>
    <col min="7945" max="8192" width="11.44140625" style="766"/>
    <col min="8193" max="8193" width="33.6640625" style="766" customWidth="1"/>
    <col min="8194" max="8196" width="25.6640625" style="766" customWidth="1"/>
    <col min="8197" max="8197" width="20.44140625" style="766" customWidth="1"/>
    <col min="8198" max="8198" width="25.6640625" style="766" customWidth="1"/>
    <col min="8199" max="8199" width="11.44140625" style="766"/>
    <col min="8200" max="8200" width="8.88671875" style="766" customWidth="1"/>
    <col min="8201" max="8448" width="11.44140625" style="766"/>
    <col min="8449" max="8449" width="33.6640625" style="766" customWidth="1"/>
    <col min="8450" max="8452" width="25.6640625" style="766" customWidth="1"/>
    <col min="8453" max="8453" width="20.44140625" style="766" customWidth="1"/>
    <col min="8454" max="8454" width="25.6640625" style="766" customWidth="1"/>
    <col min="8455" max="8455" width="11.44140625" style="766"/>
    <col min="8456" max="8456" width="8.88671875" style="766" customWidth="1"/>
    <col min="8457" max="8704" width="11.44140625" style="766"/>
    <col min="8705" max="8705" width="33.6640625" style="766" customWidth="1"/>
    <col min="8706" max="8708" width="25.6640625" style="766" customWidth="1"/>
    <col min="8709" max="8709" width="20.44140625" style="766" customWidth="1"/>
    <col min="8710" max="8710" width="25.6640625" style="766" customWidth="1"/>
    <col min="8711" max="8711" width="11.44140625" style="766"/>
    <col min="8712" max="8712" width="8.88671875" style="766" customWidth="1"/>
    <col min="8713" max="8960" width="11.44140625" style="766"/>
    <col min="8961" max="8961" width="33.6640625" style="766" customWidth="1"/>
    <col min="8962" max="8964" width="25.6640625" style="766" customWidth="1"/>
    <col min="8965" max="8965" width="20.44140625" style="766" customWidth="1"/>
    <col min="8966" max="8966" width="25.6640625" style="766" customWidth="1"/>
    <col min="8967" max="8967" width="11.44140625" style="766"/>
    <col min="8968" max="8968" width="8.88671875" style="766" customWidth="1"/>
    <col min="8969" max="9216" width="11.44140625" style="766"/>
    <col min="9217" max="9217" width="33.6640625" style="766" customWidth="1"/>
    <col min="9218" max="9220" width="25.6640625" style="766" customWidth="1"/>
    <col min="9221" max="9221" width="20.44140625" style="766" customWidth="1"/>
    <col min="9222" max="9222" width="25.6640625" style="766" customWidth="1"/>
    <col min="9223" max="9223" width="11.44140625" style="766"/>
    <col min="9224" max="9224" width="8.88671875" style="766" customWidth="1"/>
    <col min="9225" max="9472" width="11.44140625" style="766"/>
    <col min="9473" max="9473" width="33.6640625" style="766" customWidth="1"/>
    <col min="9474" max="9476" width="25.6640625" style="766" customWidth="1"/>
    <col min="9477" max="9477" width="20.44140625" style="766" customWidth="1"/>
    <col min="9478" max="9478" width="25.6640625" style="766" customWidth="1"/>
    <col min="9479" max="9479" width="11.44140625" style="766"/>
    <col min="9480" max="9480" width="8.88671875" style="766" customWidth="1"/>
    <col min="9481" max="9728" width="11.44140625" style="766"/>
    <col min="9729" max="9729" width="33.6640625" style="766" customWidth="1"/>
    <col min="9730" max="9732" width="25.6640625" style="766" customWidth="1"/>
    <col min="9733" max="9733" width="20.44140625" style="766" customWidth="1"/>
    <col min="9734" max="9734" width="25.6640625" style="766" customWidth="1"/>
    <col min="9735" max="9735" width="11.44140625" style="766"/>
    <col min="9736" max="9736" width="8.88671875" style="766" customWidth="1"/>
    <col min="9737" max="9984" width="11.44140625" style="766"/>
    <col min="9985" max="9985" width="33.6640625" style="766" customWidth="1"/>
    <col min="9986" max="9988" width="25.6640625" style="766" customWidth="1"/>
    <col min="9989" max="9989" width="20.44140625" style="766" customWidth="1"/>
    <col min="9990" max="9990" width="25.6640625" style="766" customWidth="1"/>
    <col min="9991" max="9991" width="11.44140625" style="766"/>
    <col min="9992" max="9992" width="8.88671875" style="766" customWidth="1"/>
    <col min="9993" max="10240" width="11.44140625" style="766"/>
    <col min="10241" max="10241" width="33.6640625" style="766" customWidth="1"/>
    <col min="10242" max="10244" width="25.6640625" style="766" customWidth="1"/>
    <col min="10245" max="10245" width="20.44140625" style="766" customWidth="1"/>
    <col min="10246" max="10246" width="25.6640625" style="766" customWidth="1"/>
    <col min="10247" max="10247" width="11.44140625" style="766"/>
    <col min="10248" max="10248" width="8.88671875" style="766" customWidth="1"/>
    <col min="10249" max="10496" width="11.44140625" style="766"/>
    <col min="10497" max="10497" width="33.6640625" style="766" customWidth="1"/>
    <col min="10498" max="10500" width="25.6640625" style="766" customWidth="1"/>
    <col min="10501" max="10501" width="20.44140625" style="766" customWidth="1"/>
    <col min="10502" max="10502" width="25.6640625" style="766" customWidth="1"/>
    <col min="10503" max="10503" width="11.44140625" style="766"/>
    <col min="10504" max="10504" width="8.88671875" style="766" customWidth="1"/>
    <col min="10505" max="10752" width="11.44140625" style="766"/>
    <col min="10753" max="10753" width="33.6640625" style="766" customWidth="1"/>
    <col min="10754" max="10756" width="25.6640625" style="766" customWidth="1"/>
    <col min="10757" max="10757" width="20.44140625" style="766" customWidth="1"/>
    <col min="10758" max="10758" width="25.6640625" style="766" customWidth="1"/>
    <col min="10759" max="10759" width="11.44140625" style="766"/>
    <col min="10760" max="10760" width="8.88671875" style="766" customWidth="1"/>
    <col min="10761" max="11008" width="11.44140625" style="766"/>
    <col min="11009" max="11009" width="33.6640625" style="766" customWidth="1"/>
    <col min="11010" max="11012" width="25.6640625" style="766" customWidth="1"/>
    <col min="11013" max="11013" width="20.44140625" style="766" customWidth="1"/>
    <col min="11014" max="11014" width="25.6640625" style="766" customWidth="1"/>
    <col min="11015" max="11015" width="11.44140625" style="766"/>
    <col min="11016" max="11016" width="8.88671875" style="766" customWidth="1"/>
    <col min="11017" max="11264" width="11.44140625" style="766"/>
    <col min="11265" max="11265" width="33.6640625" style="766" customWidth="1"/>
    <col min="11266" max="11268" width="25.6640625" style="766" customWidth="1"/>
    <col min="11269" max="11269" width="20.44140625" style="766" customWidth="1"/>
    <col min="11270" max="11270" width="25.6640625" style="766" customWidth="1"/>
    <col min="11271" max="11271" width="11.44140625" style="766"/>
    <col min="11272" max="11272" width="8.88671875" style="766" customWidth="1"/>
    <col min="11273" max="11520" width="11.44140625" style="766"/>
    <col min="11521" max="11521" width="33.6640625" style="766" customWidth="1"/>
    <col min="11522" max="11524" width="25.6640625" style="766" customWidth="1"/>
    <col min="11525" max="11525" width="20.44140625" style="766" customWidth="1"/>
    <col min="11526" max="11526" width="25.6640625" style="766" customWidth="1"/>
    <col min="11527" max="11527" width="11.44140625" style="766"/>
    <col min="11528" max="11528" width="8.88671875" style="766" customWidth="1"/>
    <col min="11529" max="11776" width="11.44140625" style="766"/>
    <col min="11777" max="11777" width="33.6640625" style="766" customWidth="1"/>
    <col min="11778" max="11780" width="25.6640625" style="766" customWidth="1"/>
    <col min="11781" max="11781" width="20.44140625" style="766" customWidth="1"/>
    <col min="11782" max="11782" width="25.6640625" style="766" customWidth="1"/>
    <col min="11783" max="11783" width="11.44140625" style="766"/>
    <col min="11784" max="11784" width="8.88671875" style="766" customWidth="1"/>
    <col min="11785" max="12032" width="11.44140625" style="766"/>
    <col min="12033" max="12033" width="33.6640625" style="766" customWidth="1"/>
    <col min="12034" max="12036" width="25.6640625" style="766" customWidth="1"/>
    <col min="12037" max="12037" width="20.44140625" style="766" customWidth="1"/>
    <col min="12038" max="12038" width="25.6640625" style="766" customWidth="1"/>
    <col min="12039" max="12039" width="11.44140625" style="766"/>
    <col min="12040" max="12040" width="8.88671875" style="766" customWidth="1"/>
    <col min="12041" max="12288" width="11.44140625" style="766"/>
    <col min="12289" max="12289" width="33.6640625" style="766" customWidth="1"/>
    <col min="12290" max="12292" width="25.6640625" style="766" customWidth="1"/>
    <col min="12293" max="12293" width="20.44140625" style="766" customWidth="1"/>
    <col min="12294" max="12294" width="25.6640625" style="766" customWidth="1"/>
    <col min="12295" max="12295" width="11.44140625" style="766"/>
    <col min="12296" max="12296" width="8.88671875" style="766" customWidth="1"/>
    <col min="12297" max="12544" width="11.44140625" style="766"/>
    <col min="12545" max="12545" width="33.6640625" style="766" customWidth="1"/>
    <col min="12546" max="12548" width="25.6640625" style="766" customWidth="1"/>
    <col min="12549" max="12549" width="20.44140625" style="766" customWidth="1"/>
    <col min="12550" max="12550" width="25.6640625" style="766" customWidth="1"/>
    <col min="12551" max="12551" width="11.44140625" style="766"/>
    <col min="12552" max="12552" width="8.88671875" style="766" customWidth="1"/>
    <col min="12553" max="12800" width="11.44140625" style="766"/>
    <col min="12801" max="12801" width="33.6640625" style="766" customWidth="1"/>
    <col min="12802" max="12804" width="25.6640625" style="766" customWidth="1"/>
    <col min="12805" max="12805" width="20.44140625" style="766" customWidth="1"/>
    <col min="12806" max="12806" width="25.6640625" style="766" customWidth="1"/>
    <col min="12807" max="12807" width="11.44140625" style="766"/>
    <col min="12808" max="12808" width="8.88671875" style="766" customWidth="1"/>
    <col min="12809" max="13056" width="11.44140625" style="766"/>
    <col min="13057" max="13057" width="33.6640625" style="766" customWidth="1"/>
    <col min="13058" max="13060" width="25.6640625" style="766" customWidth="1"/>
    <col min="13061" max="13061" width="20.44140625" style="766" customWidth="1"/>
    <col min="13062" max="13062" width="25.6640625" style="766" customWidth="1"/>
    <col min="13063" max="13063" width="11.44140625" style="766"/>
    <col min="13064" max="13064" width="8.88671875" style="766" customWidth="1"/>
    <col min="13065" max="13312" width="11.44140625" style="766"/>
    <col min="13313" max="13313" width="33.6640625" style="766" customWidth="1"/>
    <col min="13314" max="13316" width="25.6640625" style="766" customWidth="1"/>
    <col min="13317" max="13317" width="20.44140625" style="766" customWidth="1"/>
    <col min="13318" max="13318" width="25.6640625" style="766" customWidth="1"/>
    <col min="13319" max="13319" width="11.44140625" style="766"/>
    <col min="13320" max="13320" width="8.88671875" style="766" customWidth="1"/>
    <col min="13321" max="13568" width="11.44140625" style="766"/>
    <col min="13569" max="13569" width="33.6640625" style="766" customWidth="1"/>
    <col min="13570" max="13572" width="25.6640625" style="766" customWidth="1"/>
    <col min="13573" max="13573" width="20.44140625" style="766" customWidth="1"/>
    <col min="13574" max="13574" width="25.6640625" style="766" customWidth="1"/>
    <col min="13575" max="13575" width="11.44140625" style="766"/>
    <col min="13576" max="13576" width="8.88671875" style="766" customWidth="1"/>
    <col min="13577" max="13824" width="11.44140625" style="766"/>
    <col min="13825" max="13825" width="33.6640625" style="766" customWidth="1"/>
    <col min="13826" max="13828" width="25.6640625" style="766" customWidth="1"/>
    <col min="13829" max="13829" width="20.44140625" style="766" customWidth="1"/>
    <col min="13830" max="13830" width="25.6640625" style="766" customWidth="1"/>
    <col min="13831" max="13831" width="11.44140625" style="766"/>
    <col min="13832" max="13832" width="8.88671875" style="766" customWidth="1"/>
    <col min="13833" max="14080" width="11.44140625" style="766"/>
    <col min="14081" max="14081" width="33.6640625" style="766" customWidth="1"/>
    <col min="14082" max="14084" width="25.6640625" style="766" customWidth="1"/>
    <col min="14085" max="14085" width="20.44140625" style="766" customWidth="1"/>
    <col min="14086" max="14086" width="25.6640625" style="766" customWidth="1"/>
    <col min="14087" max="14087" width="11.44140625" style="766"/>
    <col min="14088" max="14088" width="8.88671875" style="766" customWidth="1"/>
    <col min="14089" max="14336" width="11.44140625" style="766"/>
    <col min="14337" max="14337" width="33.6640625" style="766" customWidth="1"/>
    <col min="14338" max="14340" width="25.6640625" style="766" customWidth="1"/>
    <col min="14341" max="14341" width="20.44140625" style="766" customWidth="1"/>
    <col min="14342" max="14342" width="25.6640625" style="766" customWidth="1"/>
    <col min="14343" max="14343" width="11.44140625" style="766"/>
    <col min="14344" max="14344" width="8.88671875" style="766" customWidth="1"/>
    <col min="14345" max="14592" width="11.44140625" style="766"/>
    <col min="14593" max="14593" width="33.6640625" style="766" customWidth="1"/>
    <col min="14594" max="14596" width="25.6640625" style="766" customWidth="1"/>
    <col min="14597" max="14597" width="20.44140625" style="766" customWidth="1"/>
    <col min="14598" max="14598" width="25.6640625" style="766" customWidth="1"/>
    <col min="14599" max="14599" width="11.44140625" style="766"/>
    <col min="14600" max="14600" width="8.88671875" style="766" customWidth="1"/>
    <col min="14601" max="14848" width="11.44140625" style="766"/>
    <col min="14849" max="14849" width="33.6640625" style="766" customWidth="1"/>
    <col min="14850" max="14852" width="25.6640625" style="766" customWidth="1"/>
    <col min="14853" max="14853" width="20.44140625" style="766" customWidth="1"/>
    <col min="14854" max="14854" width="25.6640625" style="766" customWidth="1"/>
    <col min="14855" max="14855" width="11.44140625" style="766"/>
    <col min="14856" max="14856" width="8.88671875" style="766" customWidth="1"/>
    <col min="14857" max="15104" width="11.44140625" style="766"/>
    <col min="15105" max="15105" width="33.6640625" style="766" customWidth="1"/>
    <col min="15106" max="15108" width="25.6640625" style="766" customWidth="1"/>
    <col min="15109" max="15109" width="20.44140625" style="766" customWidth="1"/>
    <col min="15110" max="15110" width="25.6640625" style="766" customWidth="1"/>
    <col min="15111" max="15111" width="11.44140625" style="766"/>
    <col min="15112" max="15112" width="8.88671875" style="766" customWidth="1"/>
    <col min="15113" max="15360" width="11.44140625" style="766"/>
    <col min="15361" max="15361" width="33.6640625" style="766" customWidth="1"/>
    <col min="15362" max="15364" width="25.6640625" style="766" customWidth="1"/>
    <col min="15365" max="15365" width="20.44140625" style="766" customWidth="1"/>
    <col min="15366" max="15366" width="25.6640625" style="766" customWidth="1"/>
    <col min="15367" max="15367" width="11.44140625" style="766"/>
    <col min="15368" max="15368" width="8.88671875" style="766" customWidth="1"/>
    <col min="15369" max="15616" width="11.44140625" style="766"/>
    <col min="15617" max="15617" width="33.6640625" style="766" customWidth="1"/>
    <col min="15618" max="15620" width="25.6640625" style="766" customWidth="1"/>
    <col min="15621" max="15621" width="20.44140625" style="766" customWidth="1"/>
    <col min="15622" max="15622" width="25.6640625" style="766" customWidth="1"/>
    <col min="15623" max="15623" width="11.44140625" style="766"/>
    <col min="15624" max="15624" width="8.88671875" style="766" customWidth="1"/>
    <col min="15625" max="15872" width="11.44140625" style="766"/>
    <col min="15873" max="15873" width="33.6640625" style="766" customWidth="1"/>
    <col min="15874" max="15876" width="25.6640625" style="766" customWidth="1"/>
    <col min="15877" max="15877" width="20.44140625" style="766" customWidth="1"/>
    <col min="15878" max="15878" width="25.6640625" style="766" customWidth="1"/>
    <col min="15879" max="15879" width="11.44140625" style="766"/>
    <col min="15880" max="15880" width="8.88671875" style="766" customWidth="1"/>
    <col min="15881" max="16128" width="11.44140625" style="766"/>
    <col min="16129" max="16129" width="33.6640625" style="766" customWidth="1"/>
    <col min="16130" max="16132" width="25.6640625" style="766" customWidth="1"/>
    <col min="16133" max="16133" width="20.44140625" style="766" customWidth="1"/>
    <col min="16134" max="16134" width="25.6640625" style="766" customWidth="1"/>
    <col min="16135" max="16135" width="11.44140625" style="766"/>
    <col min="16136" max="16136" width="8.88671875" style="766" customWidth="1"/>
    <col min="16137" max="16384" width="11.44140625" style="766"/>
  </cols>
  <sheetData>
    <row r="1" spans="1:7" ht="18" customHeight="1">
      <c r="A1" s="1560" t="s">
        <v>1257</v>
      </c>
      <c r="B1" s="1459"/>
      <c r="C1" s="1459"/>
      <c r="D1" s="1459"/>
      <c r="E1" s="1459"/>
      <c r="F1" s="1459"/>
    </row>
    <row r="2" spans="1:7" s="1463" customFormat="1" ht="48.75" customHeight="1">
      <c r="A2" s="1461" t="s">
        <v>1217</v>
      </c>
      <c r="B2" s="1461"/>
      <c r="C2" s="1461"/>
      <c r="D2" s="1461"/>
      <c r="E2" s="1461"/>
      <c r="F2" s="1461"/>
      <c r="G2" s="1462"/>
    </row>
    <row r="3" spans="1:7" s="1467" customFormat="1" ht="24" customHeight="1">
      <c r="A3" s="1464">
        <v>45777</v>
      </c>
      <c r="B3" s="1465"/>
      <c r="C3" s="1465"/>
      <c r="D3" s="1465"/>
      <c r="E3" s="1465"/>
      <c r="F3" s="1465"/>
      <c r="G3" s="1466"/>
    </row>
    <row r="4" spans="1:7" s="1467" customFormat="1" ht="17.100000000000001" customHeight="1">
      <c r="A4" s="1468" t="s">
        <v>125</v>
      </c>
      <c r="B4" s="1468"/>
      <c r="C4" s="1468"/>
      <c r="D4" s="1468"/>
      <c r="E4" s="1468"/>
      <c r="F4" s="1468"/>
      <c r="G4" s="1466"/>
    </row>
    <row r="5" spans="1:7" s="1471" customFormat="1" ht="6" customHeight="1" thickBot="1">
      <c r="A5" s="1469"/>
      <c r="B5" s="1469"/>
      <c r="C5" s="1469"/>
      <c r="D5" s="1469"/>
      <c r="E5" s="1469"/>
      <c r="F5" s="1469"/>
      <c r="G5" s="1470"/>
    </row>
    <row r="6" spans="1:7" s="1471" customFormat="1" ht="24" customHeight="1">
      <c r="A6" s="1472" t="s">
        <v>2</v>
      </c>
      <c r="B6" s="1473" t="s">
        <v>1218</v>
      </c>
      <c r="C6" s="1473"/>
      <c r="D6" s="1473"/>
      <c r="E6" s="1473"/>
      <c r="F6" s="1473"/>
      <c r="G6" s="1470"/>
    </row>
    <row r="7" spans="1:7" s="1471" customFormat="1" ht="62.25" customHeight="1">
      <c r="A7" s="1474"/>
      <c r="B7" s="1475" t="s">
        <v>1219</v>
      </c>
      <c r="C7" s="1475" t="s">
        <v>1220</v>
      </c>
      <c r="D7" s="1475" t="s">
        <v>1221</v>
      </c>
      <c r="E7" s="1475" t="s">
        <v>1222</v>
      </c>
      <c r="F7" s="1475" t="s">
        <v>1223</v>
      </c>
      <c r="G7" s="1470"/>
    </row>
    <row r="8" spans="1:7" s="943" customFormat="1" ht="20.100000000000001" customHeight="1">
      <c r="A8" s="789" t="s">
        <v>30</v>
      </c>
      <c r="B8" s="1476">
        <v>22159.2402</v>
      </c>
      <c r="C8" s="1476" t="s">
        <v>134</v>
      </c>
      <c r="D8" s="1476">
        <v>234703.62830000001</v>
      </c>
      <c r="E8" s="1476" t="s">
        <v>134</v>
      </c>
      <c r="F8" s="1477">
        <v>256862.86850000001</v>
      </c>
      <c r="G8" s="1478"/>
    </row>
    <row r="9" spans="1:7" s="943" customFormat="1" ht="20.100000000000001" customHeight="1">
      <c r="A9" s="1479" t="s">
        <v>31</v>
      </c>
      <c r="B9" s="1476">
        <v>106.15094999999999</v>
      </c>
      <c r="C9" s="1476" t="s">
        <v>134</v>
      </c>
      <c r="D9" s="1476">
        <v>87.146019999999993</v>
      </c>
      <c r="E9" s="1476" t="s">
        <v>134</v>
      </c>
      <c r="F9" s="1477">
        <v>193.29696999999999</v>
      </c>
      <c r="G9" s="1478"/>
    </row>
    <row r="10" spans="1:7" s="943" customFormat="1" ht="20.100000000000001" customHeight="1">
      <c r="A10" s="1479" t="s">
        <v>97</v>
      </c>
      <c r="B10" s="1476">
        <v>88504.068889999995</v>
      </c>
      <c r="C10" s="1476" t="s">
        <v>134</v>
      </c>
      <c r="D10" s="1476">
        <v>306978.27539999998</v>
      </c>
      <c r="E10" s="1476" t="s">
        <v>134</v>
      </c>
      <c r="F10" s="1477">
        <v>395482.34428999998</v>
      </c>
      <c r="G10" s="1478"/>
    </row>
    <row r="11" spans="1:7" s="943" customFormat="1" ht="20.100000000000001" customHeight="1">
      <c r="A11" s="789" t="s">
        <v>33</v>
      </c>
      <c r="B11" s="1476">
        <v>314.08954</v>
      </c>
      <c r="C11" s="1476">
        <v>6.7238699999999998</v>
      </c>
      <c r="D11" s="1476">
        <v>763.50202000000002</v>
      </c>
      <c r="E11" s="1476" t="s">
        <v>134</v>
      </c>
      <c r="F11" s="1477">
        <v>1084.3154300000001</v>
      </c>
      <c r="G11" s="1478"/>
    </row>
    <row r="12" spans="1:7" s="943" customFormat="1" ht="20.100000000000001" customHeight="1">
      <c r="A12" s="1479" t="s">
        <v>34</v>
      </c>
      <c r="B12" s="1476">
        <v>3336.9855699999998</v>
      </c>
      <c r="C12" s="1476" t="s">
        <v>134</v>
      </c>
      <c r="D12" s="1476">
        <v>51726.797140000002</v>
      </c>
      <c r="E12" s="1476" t="s">
        <v>134</v>
      </c>
      <c r="F12" s="1477">
        <v>55063.782709999999</v>
      </c>
      <c r="G12" s="1478"/>
    </row>
    <row r="13" spans="1:7" s="943" customFormat="1" ht="20.100000000000001" customHeight="1">
      <c r="A13" s="1479" t="s">
        <v>116</v>
      </c>
      <c r="B13" s="1476">
        <v>24555.800899999998</v>
      </c>
      <c r="C13" s="1476" t="s">
        <v>134</v>
      </c>
      <c r="D13" s="1476">
        <v>156471.77017</v>
      </c>
      <c r="E13" s="1476" t="s">
        <v>134</v>
      </c>
      <c r="F13" s="1480">
        <v>181027.57107000001</v>
      </c>
      <c r="G13" s="1478"/>
    </row>
    <row r="14" spans="1:7" s="943" customFormat="1" ht="20.100000000000001" customHeight="1">
      <c r="A14" s="1479" t="s">
        <v>36</v>
      </c>
      <c r="B14" s="1476">
        <v>7943.8062799999998</v>
      </c>
      <c r="C14" s="1476" t="s">
        <v>134</v>
      </c>
      <c r="D14" s="1476">
        <v>58761.962610000002</v>
      </c>
      <c r="E14" s="1476" t="s">
        <v>134</v>
      </c>
      <c r="F14" s="1477">
        <v>66705.768890000007</v>
      </c>
      <c r="G14" s="1478"/>
    </row>
    <row r="15" spans="1:7" s="943" customFormat="1" ht="20.100000000000001" customHeight="1">
      <c r="A15" s="1479" t="s">
        <v>37</v>
      </c>
      <c r="B15" s="1476">
        <v>9973.0558400000009</v>
      </c>
      <c r="C15" s="1476" t="s">
        <v>134</v>
      </c>
      <c r="D15" s="1476">
        <v>112833.46703</v>
      </c>
      <c r="E15" s="1476" t="s">
        <v>134</v>
      </c>
      <c r="F15" s="1477">
        <v>122806.52287</v>
      </c>
      <c r="G15" s="1478"/>
    </row>
    <row r="16" spans="1:7" s="943" customFormat="1" ht="20.100000000000001" customHeight="1">
      <c r="A16" s="1479" t="s">
        <v>38</v>
      </c>
      <c r="B16" s="1476">
        <v>5442.52279</v>
      </c>
      <c r="C16" s="1476" t="s">
        <v>134</v>
      </c>
      <c r="D16" s="1476">
        <v>17838.875650000002</v>
      </c>
      <c r="E16" s="1476" t="s">
        <v>134</v>
      </c>
      <c r="F16" s="1477">
        <v>23281.398440000001</v>
      </c>
      <c r="G16" s="1478"/>
    </row>
    <row r="17" spans="1:8" s="943" customFormat="1" ht="20.100000000000001" customHeight="1">
      <c r="A17" s="1479" t="s">
        <v>514</v>
      </c>
      <c r="B17" s="1476">
        <v>1351.8321100000001</v>
      </c>
      <c r="C17" s="1476" t="s">
        <v>134</v>
      </c>
      <c r="D17" s="1476">
        <v>4946.9953800000003</v>
      </c>
      <c r="E17" s="1476" t="s">
        <v>134</v>
      </c>
      <c r="F17" s="1477">
        <v>6298.8274899999997</v>
      </c>
      <c r="G17" s="1478"/>
    </row>
    <row r="18" spans="1:8" s="943" customFormat="1" ht="20.100000000000001" customHeight="1">
      <c r="A18" s="1479" t="s">
        <v>40</v>
      </c>
      <c r="B18" s="1476">
        <v>1347.4003700000001</v>
      </c>
      <c r="C18" s="1476" t="s">
        <v>134</v>
      </c>
      <c r="D18" s="1476">
        <v>14456.875379999999</v>
      </c>
      <c r="E18" s="1476" t="s">
        <v>134</v>
      </c>
      <c r="F18" s="1477">
        <v>15804.275750000001</v>
      </c>
      <c r="G18" s="1478"/>
    </row>
    <row r="19" spans="1:8" s="943" customFormat="1" ht="20.100000000000001" customHeight="1">
      <c r="A19" s="1479" t="s">
        <v>41</v>
      </c>
      <c r="B19" s="1476">
        <v>24361.17251</v>
      </c>
      <c r="C19" s="1476" t="s">
        <v>134</v>
      </c>
      <c r="D19" s="1476">
        <v>25668.375370000002</v>
      </c>
      <c r="E19" s="1476" t="s">
        <v>134</v>
      </c>
      <c r="F19" s="1477">
        <v>50029.547879999998</v>
      </c>
      <c r="G19" s="1478"/>
    </row>
    <row r="20" spans="1:8" s="943" customFormat="1" ht="20.100000000000001" customHeight="1">
      <c r="A20" s="1479" t="s">
        <v>42</v>
      </c>
      <c r="B20" s="1476">
        <v>216.44475</v>
      </c>
      <c r="C20" s="1476" t="s">
        <v>134</v>
      </c>
      <c r="D20" s="1476">
        <v>229.21817999999999</v>
      </c>
      <c r="E20" s="1476" t="s">
        <v>134</v>
      </c>
      <c r="F20" s="1477">
        <v>445.66293000000002</v>
      </c>
      <c r="G20" s="1478"/>
    </row>
    <row r="21" spans="1:8" s="943" customFormat="1" ht="20.100000000000001" customHeight="1">
      <c r="A21" s="791" t="s">
        <v>43</v>
      </c>
      <c r="B21" s="1476">
        <v>5.7499799999999999</v>
      </c>
      <c r="C21" s="1476" t="s">
        <v>134</v>
      </c>
      <c r="D21" s="1476">
        <v>59.598959999999998</v>
      </c>
      <c r="E21" s="1476" t="s">
        <v>134</v>
      </c>
      <c r="F21" s="1480">
        <v>65.348939999999999</v>
      </c>
      <c r="G21" s="1478"/>
    </row>
    <row r="22" spans="1:8" s="943" customFormat="1" ht="20.100000000000001" customHeight="1">
      <c r="A22" s="1479" t="s">
        <v>44</v>
      </c>
      <c r="B22" s="1476">
        <v>1282.5911000000001</v>
      </c>
      <c r="C22" s="1476" t="s">
        <v>134</v>
      </c>
      <c r="D22" s="1476">
        <v>6327.83529</v>
      </c>
      <c r="E22" s="1476" t="s">
        <v>134</v>
      </c>
      <c r="F22" s="1480">
        <v>7610.4263899999996</v>
      </c>
      <c r="G22" s="1478"/>
    </row>
    <row r="23" spans="1:8" s="943" customFormat="1" ht="20.100000000000001" customHeight="1">
      <c r="A23" s="1479" t="s">
        <v>45</v>
      </c>
      <c r="B23" s="1476">
        <v>1747.85436</v>
      </c>
      <c r="C23" s="1476" t="s">
        <v>134</v>
      </c>
      <c r="D23" s="1476">
        <v>2908.2898700000001</v>
      </c>
      <c r="E23" s="1476" t="s">
        <v>134</v>
      </c>
      <c r="F23" s="1480">
        <v>4656.1442299999999</v>
      </c>
      <c r="G23" s="1478"/>
    </row>
    <row r="24" spans="1:8" s="943" customFormat="1" ht="20.100000000000001" customHeight="1">
      <c r="A24" s="1479" t="s">
        <v>778</v>
      </c>
      <c r="B24" s="1476">
        <v>9206.2259900000008</v>
      </c>
      <c r="C24" s="1476" t="s">
        <v>134</v>
      </c>
      <c r="D24" s="1476">
        <v>27064.490409999999</v>
      </c>
      <c r="E24" s="1476" t="s">
        <v>134</v>
      </c>
      <c r="F24" s="1480">
        <v>36270.716399999998</v>
      </c>
      <c r="G24" s="1478"/>
    </row>
    <row r="25" spans="1:8" s="943" customFormat="1" ht="20.100000000000001" customHeight="1">
      <c r="A25" s="1479" t="s">
        <v>47</v>
      </c>
      <c r="B25" s="1476">
        <v>257.55806999999999</v>
      </c>
      <c r="C25" s="1476" t="s">
        <v>134</v>
      </c>
      <c r="D25" s="1476">
        <v>2222.4877499999998</v>
      </c>
      <c r="E25" s="1476" t="s">
        <v>134</v>
      </c>
      <c r="F25" s="1480">
        <v>2480.0458199999998</v>
      </c>
      <c r="G25" s="1478"/>
    </row>
    <row r="26" spans="1:8" s="1483" customFormat="1" ht="21.9" customHeight="1">
      <c r="A26" s="1481" t="s">
        <v>48</v>
      </c>
      <c r="B26" s="1477">
        <v>202112.5502</v>
      </c>
      <c r="C26" s="1477">
        <v>6.7238699999999998</v>
      </c>
      <c r="D26" s="1477">
        <v>1024049.5909299999</v>
      </c>
      <c r="E26" s="1477" t="s">
        <v>134</v>
      </c>
      <c r="F26" s="1480">
        <v>1226168.865</v>
      </c>
      <c r="G26" s="1478"/>
      <c r="H26" s="1482"/>
    </row>
    <row r="27" spans="1:8" ht="7.5" customHeight="1" thickBot="1">
      <c r="A27" s="1484"/>
      <c r="B27" s="1485"/>
      <c r="C27" s="1485"/>
      <c r="D27" s="1485"/>
      <c r="E27" s="1485"/>
      <c r="F27" s="1485"/>
      <c r="G27" s="1486"/>
    </row>
    <row r="28" spans="1:8" ht="16.5" customHeight="1">
      <c r="A28" s="1487" t="s">
        <v>1224</v>
      </c>
      <c r="B28" s="1487"/>
      <c r="C28" s="1487"/>
      <c r="D28" s="1487"/>
      <c r="E28" s="1487"/>
      <c r="F28" s="1487"/>
    </row>
    <row r="29" spans="1:8">
      <c r="A29" s="1488"/>
      <c r="B29" s="1488"/>
      <c r="C29" s="1488"/>
      <c r="D29" s="1488"/>
      <c r="E29" s="1488"/>
      <c r="F29" s="1488"/>
    </row>
    <row r="30" spans="1:8">
      <c r="A30" s="1488"/>
      <c r="B30" s="1488"/>
      <c r="C30" s="1488"/>
      <c r="D30" s="1488"/>
      <c r="E30" s="1488"/>
      <c r="F30" s="1488"/>
    </row>
    <row r="31" spans="1:8">
      <c r="A31" s="1489"/>
    </row>
    <row r="202" spans="3:3">
      <c r="C202" s="766" t="s">
        <v>117</v>
      </c>
    </row>
  </sheetData>
  <mergeCells count="7">
    <mergeCell ref="A29:F30"/>
    <mergeCell ref="A2:F2"/>
    <mergeCell ref="A4:F4"/>
    <mergeCell ref="A5:F5"/>
    <mergeCell ref="A6:A7"/>
    <mergeCell ref="B6:F6"/>
    <mergeCell ref="A28:F28"/>
  </mergeCells>
  <hyperlinks>
    <hyperlink ref="A1" location="Índice!A1" display="Volver al Índice" xr:uid="{D5F0046B-956D-46C4-B16C-F072CD92D9DF}"/>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90CAD-C526-4044-94A0-6A408695A573}">
  <dimension ref="A1:H30"/>
  <sheetViews>
    <sheetView showGridLines="0" zoomScaleNormal="100" workbookViewId="0"/>
  </sheetViews>
  <sheetFormatPr baseColWidth="10" defaultColWidth="11.44140625" defaultRowHeight="13.2"/>
  <cols>
    <col min="1" max="1" width="45.109375" style="766" customWidth="1"/>
    <col min="2" max="2" width="29.88671875" style="766" customWidth="1"/>
    <col min="3" max="4" width="28.109375" style="766" customWidth="1"/>
    <col min="5" max="5" width="27.6640625" style="766" customWidth="1"/>
    <col min="6" max="6" width="11.44140625" style="1460"/>
    <col min="7" max="7" width="8.88671875" style="766" customWidth="1"/>
    <col min="8" max="256" width="11.44140625" style="766"/>
    <col min="257" max="257" width="45.109375" style="766" customWidth="1"/>
    <col min="258" max="258" width="29.88671875" style="766" customWidth="1"/>
    <col min="259" max="260" width="28.109375" style="766" customWidth="1"/>
    <col min="261" max="261" width="27.6640625" style="766" customWidth="1"/>
    <col min="262" max="262" width="11.44140625" style="766"/>
    <col min="263" max="263" width="8.88671875" style="766" customWidth="1"/>
    <col min="264" max="512" width="11.44140625" style="766"/>
    <col min="513" max="513" width="45.109375" style="766" customWidth="1"/>
    <col min="514" max="514" width="29.88671875" style="766" customWidth="1"/>
    <col min="515" max="516" width="28.109375" style="766" customWidth="1"/>
    <col min="517" max="517" width="27.6640625" style="766" customWidth="1"/>
    <col min="518" max="518" width="11.44140625" style="766"/>
    <col min="519" max="519" width="8.88671875" style="766" customWidth="1"/>
    <col min="520" max="768" width="11.44140625" style="766"/>
    <col min="769" max="769" width="45.109375" style="766" customWidth="1"/>
    <col min="770" max="770" width="29.88671875" style="766" customWidth="1"/>
    <col min="771" max="772" width="28.109375" style="766" customWidth="1"/>
    <col min="773" max="773" width="27.6640625" style="766" customWidth="1"/>
    <col min="774" max="774" width="11.44140625" style="766"/>
    <col min="775" max="775" width="8.88671875" style="766" customWidth="1"/>
    <col min="776" max="1024" width="11.44140625" style="766"/>
    <col min="1025" max="1025" width="45.109375" style="766" customWidth="1"/>
    <col min="1026" max="1026" width="29.88671875" style="766" customWidth="1"/>
    <col min="1027" max="1028" width="28.109375" style="766" customWidth="1"/>
    <col min="1029" max="1029" width="27.6640625" style="766" customWidth="1"/>
    <col min="1030" max="1030" width="11.44140625" style="766"/>
    <col min="1031" max="1031" width="8.88671875" style="766" customWidth="1"/>
    <col min="1032" max="1280" width="11.44140625" style="766"/>
    <col min="1281" max="1281" width="45.109375" style="766" customWidth="1"/>
    <col min="1282" max="1282" width="29.88671875" style="766" customWidth="1"/>
    <col min="1283" max="1284" width="28.109375" style="766" customWidth="1"/>
    <col min="1285" max="1285" width="27.6640625" style="766" customWidth="1"/>
    <col min="1286" max="1286" width="11.44140625" style="766"/>
    <col min="1287" max="1287" width="8.88671875" style="766" customWidth="1"/>
    <col min="1288" max="1536" width="11.44140625" style="766"/>
    <col min="1537" max="1537" width="45.109375" style="766" customWidth="1"/>
    <col min="1538" max="1538" width="29.88671875" style="766" customWidth="1"/>
    <col min="1539" max="1540" width="28.109375" style="766" customWidth="1"/>
    <col min="1541" max="1541" width="27.6640625" style="766" customWidth="1"/>
    <col min="1542" max="1542" width="11.44140625" style="766"/>
    <col min="1543" max="1543" width="8.88671875" style="766" customWidth="1"/>
    <col min="1544" max="1792" width="11.44140625" style="766"/>
    <col min="1793" max="1793" width="45.109375" style="766" customWidth="1"/>
    <col min="1794" max="1794" width="29.88671875" style="766" customWidth="1"/>
    <col min="1795" max="1796" width="28.109375" style="766" customWidth="1"/>
    <col min="1797" max="1797" width="27.6640625" style="766" customWidth="1"/>
    <col min="1798" max="1798" width="11.44140625" style="766"/>
    <col min="1799" max="1799" width="8.88671875" style="766" customWidth="1"/>
    <col min="1800" max="2048" width="11.44140625" style="766"/>
    <col min="2049" max="2049" width="45.109375" style="766" customWidth="1"/>
    <col min="2050" max="2050" width="29.88671875" style="766" customWidth="1"/>
    <col min="2051" max="2052" width="28.109375" style="766" customWidth="1"/>
    <col min="2053" max="2053" width="27.6640625" style="766" customWidth="1"/>
    <col min="2054" max="2054" width="11.44140625" style="766"/>
    <col min="2055" max="2055" width="8.88671875" style="766" customWidth="1"/>
    <col min="2056" max="2304" width="11.44140625" style="766"/>
    <col min="2305" max="2305" width="45.109375" style="766" customWidth="1"/>
    <col min="2306" max="2306" width="29.88671875" style="766" customWidth="1"/>
    <col min="2307" max="2308" width="28.109375" style="766" customWidth="1"/>
    <col min="2309" max="2309" width="27.6640625" style="766" customWidth="1"/>
    <col min="2310" max="2310" width="11.44140625" style="766"/>
    <col min="2311" max="2311" width="8.88671875" style="766" customWidth="1"/>
    <col min="2312" max="2560" width="11.44140625" style="766"/>
    <col min="2561" max="2561" width="45.109375" style="766" customWidth="1"/>
    <col min="2562" max="2562" width="29.88671875" style="766" customWidth="1"/>
    <col min="2563" max="2564" width="28.109375" style="766" customWidth="1"/>
    <col min="2565" max="2565" width="27.6640625" style="766" customWidth="1"/>
    <col min="2566" max="2566" width="11.44140625" style="766"/>
    <col min="2567" max="2567" width="8.88671875" style="766" customWidth="1"/>
    <col min="2568" max="2816" width="11.44140625" style="766"/>
    <col min="2817" max="2817" width="45.109375" style="766" customWidth="1"/>
    <col min="2818" max="2818" width="29.88671875" style="766" customWidth="1"/>
    <col min="2819" max="2820" width="28.109375" style="766" customWidth="1"/>
    <col min="2821" max="2821" width="27.6640625" style="766" customWidth="1"/>
    <col min="2822" max="2822" width="11.44140625" style="766"/>
    <col min="2823" max="2823" width="8.88671875" style="766" customWidth="1"/>
    <col min="2824" max="3072" width="11.44140625" style="766"/>
    <col min="3073" max="3073" width="45.109375" style="766" customWidth="1"/>
    <col min="3074" max="3074" width="29.88671875" style="766" customWidth="1"/>
    <col min="3075" max="3076" width="28.109375" style="766" customWidth="1"/>
    <col min="3077" max="3077" width="27.6640625" style="766" customWidth="1"/>
    <col min="3078" max="3078" width="11.44140625" style="766"/>
    <col min="3079" max="3079" width="8.88671875" style="766" customWidth="1"/>
    <col min="3080" max="3328" width="11.44140625" style="766"/>
    <col min="3329" max="3329" width="45.109375" style="766" customWidth="1"/>
    <col min="3330" max="3330" width="29.88671875" style="766" customWidth="1"/>
    <col min="3331" max="3332" width="28.109375" style="766" customWidth="1"/>
    <col min="3333" max="3333" width="27.6640625" style="766" customWidth="1"/>
    <col min="3334" max="3334" width="11.44140625" style="766"/>
    <col min="3335" max="3335" width="8.88671875" style="766" customWidth="1"/>
    <col min="3336" max="3584" width="11.44140625" style="766"/>
    <col min="3585" max="3585" width="45.109375" style="766" customWidth="1"/>
    <col min="3586" max="3586" width="29.88671875" style="766" customWidth="1"/>
    <col min="3587" max="3588" width="28.109375" style="766" customWidth="1"/>
    <col min="3589" max="3589" width="27.6640625" style="766" customWidth="1"/>
    <col min="3590" max="3590" width="11.44140625" style="766"/>
    <col min="3591" max="3591" width="8.88671875" style="766" customWidth="1"/>
    <col min="3592" max="3840" width="11.44140625" style="766"/>
    <col min="3841" max="3841" width="45.109375" style="766" customWidth="1"/>
    <col min="3842" max="3842" width="29.88671875" style="766" customWidth="1"/>
    <col min="3843" max="3844" width="28.109375" style="766" customWidth="1"/>
    <col min="3845" max="3845" width="27.6640625" style="766" customWidth="1"/>
    <col min="3846" max="3846" width="11.44140625" style="766"/>
    <col min="3847" max="3847" width="8.88671875" style="766" customWidth="1"/>
    <col min="3848" max="4096" width="11.44140625" style="766"/>
    <col min="4097" max="4097" width="45.109375" style="766" customWidth="1"/>
    <col min="4098" max="4098" width="29.88671875" style="766" customWidth="1"/>
    <col min="4099" max="4100" width="28.109375" style="766" customWidth="1"/>
    <col min="4101" max="4101" width="27.6640625" style="766" customWidth="1"/>
    <col min="4102" max="4102" width="11.44140625" style="766"/>
    <col min="4103" max="4103" width="8.88671875" style="766" customWidth="1"/>
    <col min="4104" max="4352" width="11.44140625" style="766"/>
    <col min="4353" max="4353" width="45.109375" style="766" customWidth="1"/>
    <col min="4354" max="4354" width="29.88671875" style="766" customWidth="1"/>
    <col min="4355" max="4356" width="28.109375" style="766" customWidth="1"/>
    <col min="4357" max="4357" width="27.6640625" style="766" customWidth="1"/>
    <col min="4358" max="4358" width="11.44140625" style="766"/>
    <col min="4359" max="4359" width="8.88671875" style="766" customWidth="1"/>
    <col min="4360" max="4608" width="11.44140625" style="766"/>
    <col min="4609" max="4609" width="45.109375" style="766" customWidth="1"/>
    <col min="4610" max="4610" width="29.88671875" style="766" customWidth="1"/>
    <col min="4611" max="4612" width="28.109375" style="766" customWidth="1"/>
    <col min="4613" max="4613" width="27.6640625" style="766" customWidth="1"/>
    <col min="4614" max="4614" width="11.44140625" style="766"/>
    <col min="4615" max="4615" width="8.88671875" style="766" customWidth="1"/>
    <col min="4616" max="4864" width="11.44140625" style="766"/>
    <col min="4865" max="4865" width="45.109375" style="766" customWidth="1"/>
    <col min="4866" max="4866" width="29.88671875" style="766" customWidth="1"/>
    <col min="4867" max="4868" width="28.109375" style="766" customWidth="1"/>
    <col min="4869" max="4869" width="27.6640625" style="766" customWidth="1"/>
    <col min="4870" max="4870" width="11.44140625" style="766"/>
    <col min="4871" max="4871" width="8.88671875" style="766" customWidth="1"/>
    <col min="4872" max="5120" width="11.44140625" style="766"/>
    <col min="5121" max="5121" width="45.109375" style="766" customWidth="1"/>
    <col min="5122" max="5122" width="29.88671875" style="766" customWidth="1"/>
    <col min="5123" max="5124" width="28.109375" style="766" customWidth="1"/>
    <col min="5125" max="5125" width="27.6640625" style="766" customWidth="1"/>
    <col min="5126" max="5126" width="11.44140625" style="766"/>
    <col min="5127" max="5127" width="8.88671875" style="766" customWidth="1"/>
    <col min="5128" max="5376" width="11.44140625" style="766"/>
    <col min="5377" max="5377" width="45.109375" style="766" customWidth="1"/>
    <col min="5378" max="5378" width="29.88671875" style="766" customWidth="1"/>
    <col min="5379" max="5380" width="28.109375" style="766" customWidth="1"/>
    <col min="5381" max="5381" width="27.6640625" style="766" customWidth="1"/>
    <col min="5382" max="5382" width="11.44140625" style="766"/>
    <col min="5383" max="5383" width="8.88671875" style="766" customWidth="1"/>
    <col min="5384" max="5632" width="11.44140625" style="766"/>
    <col min="5633" max="5633" width="45.109375" style="766" customWidth="1"/>
    <col min="5634" max="5634" width="29.88671875" style="766" customWidth="1"/>
    <col min="5635" max="5636" width="28.109375" style="766" customWidth="1"/>
    <col min="5637" max="5637" width="27.6640625" style="766" customWidth="1"/>
    <col min="5638" max="5638" width="11.44140625" style="766"/>
    <col min="5639" max="5639" width="8.88671875" style="766" customWidth="1"/>
    <col min="5640" max="5888" width="11.44140625" style="766"/>
    <col min="5889" max="5889" width="45.109375" style="766" customWidth="1"/>
    <col min="5890" max="5890" width="29.88671875" style="766" customWidth="1"/>
    <col min="5891" max="5892" width="28.109375" style="766" customWidth="1"/>
    <col min="5893" max="5893" width="27.6640625" style="766" customWidth="1"/>
    <col min="5894" max="5894" width="11.44140625" style="766"/>
    <col min="5895" max="5895" width="8.88671875" style="766" customWidth="1"/>
    <col min="5896" max="6144" width="11.44140625" style="766"/>
    <col min="6145" max="6145" width="45.109375" style="766" customWidth="1"/>
    <col min="6146" max="6146" width="29.88671875" style="766" customWidth="1"/>
    <col min="6147" max="6148" width="28.109375" style="766" customWidth="1"/>
    <col min="6149" max="6149" width="27.6640625" style="766" customWidth="1"/>
    <col min="6150" max="6150" width="11.44140625" style="766"/>
    <col min="6151" max="6151" width="8.88671875" style="766" customWidth="1"/>
    <col min="6152" max="6400" width="11.44140625" style="766"/>
    <col min="6401" max="6401" width="45.109375" style="766" customWidth="1"/>
    <col min="6402" max="6402" width="29.88671875" style="766" customWidth="1"/>
    <col min="6403" max="6404" width="28.109375" style="766" customWidth="1"/>
    <col min="6405" max="6405" width="27.6640625" style="766" customWidth="1"/>
    <col min="6406" max="6406" width="11.44140625" style="766"/>
    <col min="6407" max="6407" width="8.88671875" style="766" customWidth="1"/>
    <col min="6408" max="6656" width="11.44140625" style="766"/>
    <col min="6657" max="6657" width="45.109375" style="766" customWidth="1"/>
    <col min="6658" max="6658" width="29.88671875" style="766" customWidth="1"/>
    <col min="6659" max="6660" width="28.109375" style="766" customWidth="1"/>
    <col min="6661" max="6661" width="27.6640625" style="766" customWidth="1"/>
    <col min="6662" max="6662" width="11.44140625" style="766"/>
    <col min="6663" max="6663" width="8.88671875" style="766" customWidth="1"/>
    <col min="6664" max="6912" width="11.44140625" style="766"/>
    <col min="6913" max="6913" width="45.109375" style="766" customWidth="1"/>
    <col min="6914" max="6914" width="29.88671875" style="766" customWidth="1"/>
    <col min="6915" max="6916" width="28.109375" style="766" customWidth="1"/>
    <col min="6917" max="6917" width="27.6640625" style="766" customWidth="1"/>
    <col min="6918" max="6918" width="11.44140625" style="766"/>
    <col min="6919" max="6919" width="8.88671875" style="766" customWidth="1"/>
    <col min="6920" max="7168" width="11.44140625" style="766"/>
    <col min="7169" max="7169" width="45.109375" style="766" customWidth="1"/>
    <col min="7170" max="7170" width="29.88671875" style="766" customWidth="1"/>
    <col min="7171" max="7172" width="28.109375" style="766" customWidth="1"/>
    <col min="7173" max="7173" width="27.6640625" style="766" customWidth="1"/>
    <col min="7174" max="7174" width="11.44140625" style="766"/>
    <col min="7175" max="7175" width="8.88671875" style="766" customWidth="1"/>
    <col min="7176" max="7424" width="11.44140625" style="766"/>
    <col min="7425" max="7425" width="45.109375" style="766" customWidth="1"/>
    <col min="7426" max="7426" width="29.88671875" style="766" customWidth="1"/>
    <col min="7427" max="7428" width="28.109375" style="766" customWidth="1"/>
    <col min="7429" max="7429" width="27.6640625" style="766" customWidth="1"/>
    <col min="7430" max="7430" width="11.44140625" style="766"/>
    <col min="7431" max="7431" width="8.88671875" style="766" customWidth="1"/>
    <col min="7432" max="7680" width="11.44140625" style="766"/>
    <col min="7681" max="7681" width="45.109375" style="766" customWidth="1"/>
    <col min="7682" max="7682" width="29.88671875" style="766" customWidth="1"/>
    <col min="7683" max="7684" width="28.109375" style="766" customWidth="1"/>
    <col min="7685" max="7685" width="27.6640625" style="766" customWidth="1"/>
    <col min="7686" max="7686" width="11.44140625" style="766"/>
    <col min="7687" max="7687" width="8.88671875" style="766" customWidth="1"/>
    <col min="7688" max="7936" width="11.44140625" style="766"/>
    <col min="7937" max="7937" width="45.109375" style="766" customWidth="1"/>
    <col min="7938" max="7938" width="29.88671875" style="766" customWidth="1"/>
    <col min="7939" max="7940" width="28.109375" style="766" customWidth="1"/>
    <col min="7941" max="7941" width="27.6640625" style="766" customWidth="1"/>
    <col min="7942" max="7942" width="11.44140625" style="766"/>
    <col min="7943" max="7943" width="8.88671875" style="766" customWidth="1"/>
    <col min="7944" max="8192" width="11.44140625" style="766"/>
    <col min="8193" max="8193" width="45.109375" style="766" customWidth="1"/>
    <col min="8194" max="8194" width="29.88671875" style="766" customWidth="1"/>
    <col min="8195" max="8196" width="28.109375" style="766" customWidth="1"/>
    <col min="8197" max="8197" width="27.6640625" style="766" customWidth="1"/>
    <col min="8198" max="8198" width="11.44140625" style="766"/>
    <col min="8199" max="8199" width="8.88671875" style="766" customWidth="1"/>
    <col min="8200" max="8448" width="11.44140625" style="766"/>
    <col min="8449" max="8449" width="45.109375" style="766" customWidth="1"/>
    <col min="8450" max="8450" width="29.88671875" style="766" customWidth="1"/>
    <col min="8451" max="8452" width="28.109375" style="766" customWidth="1"/>
    <col min="8453" max="8453" width="27.6640625" style="766" customWidth="1"/>
    <col min="8454" max="8454" width="11.44140625" style="766"/>
    <col min="8455" max="8455" width="8.88671875" style="766" customWidth="1"/>
    <col min="8456" max="8704" width="11.44140625" style="766"/>
    <col min="8705" max="8705" width="45.109375" style="766" customWidth="1"/>
    <col min="8706" max="8706" width="29.88671875" style="766" customWidth="1"/>
    <col min="8707" max="8708" width="28.109375" style="766" customWidth="1"/>
    <col min="8709" max="8709" width="27.6640625" style="766" customWidth="1"/>
    <col min="8710" max="8710" width="11.44140625" style="766"/>
    <col min="8711" max="8711" width="8.88671875" style="766" customWidth="1"/>
    <col min="8712" max="8960" width="11.44140625" style="766"/>
    <col min="8961" max="8961" width="45.109375" style="766" customWidth="1"/>
    <col min="8962" max="8962" width="29.88671875" style="766" customWidth="1"/>
    <col min="8963" max="8964" width="28.109375" style="766" customWidth="1"/>
    <col min="8965" max="8965" width="27.6640625" style="766" customWidth="1"/>
    <col min="8966" max="8966" width="11.44140625" style="766"/>
    <col min="8967" max="8967" width="8.88671875" style="766" customWidth="1"/>
    <col min="8968" max="9216" width="11.44140625" style="766"/>
    <col min="9217" max="9217" width="45.109375" style="766" customWidth="1"/>
    <col min="9218" max="9218" width="29.88671875" style="766" customWidth="1"/>
    <col min="9219" max="9220" width="28.109375" style="766" customWidth="1"/>
    <col min="9221" max="9221" width="27.6640625" style="766" customWidth="1"/>
    <col min="9222" max="9222" width="11.44140625" style="766"/>
    <col min="9223" max="9223" width="8.88671875" style="766" customWidth="1"/>
    <col min="9224" max="9472" width="11.44140625" style="766"/>
    <col min="9473" max="9473" width="45.109375" style="766" customWidth="1"/>
    <col min="9474" max="9474" width="29.88671875" style="766" customWidth="1"/>
    <col min="9475" max="9476" width="28.109375" style="766" customWidth="1"/>
    <col min="9477" max="9477" width="27.6640625" style="766" customWidth="1"/>
    <col min="9478" max="9478" width="11.44140625" style="766"/>
    <col min="9479" max="9479" width="8.88671875" style="766" customWidth="1"/>
    <col min="9480" max="9728" width="11.44140625" style="766"/>
    <col min="9729" max="9729" width="45.109375" style="766" customWidth="1"/>
    <col min="9730" max="9730" width="29.88671875" style="766" customWidth="1"/>
    <col min="9731" max="9732" width="28.109375" style="766" customWidth="1"/>
    <col min="9733" max="9733" width="27.6640625" style="766" customWidth="1"/>
    <col min="9734" max="9734" width="11.44140625" style="766"/>
    <col min="9735" max="9735" width="8.88671875" style="766" customWidth="1"/>
    <col min="9736" max="9984" width="11.44140625" style="766"/>
    <col min="9985" max="9985" width="45.109375" style="766" customWidth="1"/>
    <col min="9986" max="9986" width="29.88671875" style="766" customWidth="1"/>
    <col min="9987" max="9988" width="28.109375" style="766" customWidth="1"/>
    <col min="9989" max="9989" width="27.6640625" style="766" customWidth="1"/>
    <col min="9990" max="9990" width="11.44140625" style="766"/>
    <col min="9991" max="9991" width="8.88671875" style="766" customWidth="1"/>
    <col min="9992" max="10240" width="11.44140625" style="766"/>
    <col min="10241" max="10241" width="45.109375" style="766" customWidth="1"/>
    <col min="10242" max="10242" width="29.88671875" style="766" customWidth="1"/>
    <col min="10243" max="10244" width="28.109375" style="766" customWidth="1"/>
    <col min="10245" max="10245" width="27.6640625" style="766" customWidth="1"/>
    <col min="10246" max="10246" width="11.44140625" style="766"/>
    <col min="10247" max="10247" width="8.88671875" style="766" customWidth="1"/>
    <col min="10248" max="10496" width="11.44140625" style="766"/>
    <col min="10497" max="10497" width="45.109375" style="766" customWidth="1"/>
    <col min="10498" max="10498" width="29.88671875" style="766" customWidth="1"/>
    <col min="10499" max="10500" width="28.109375" style="766" customWidth="1"/>
    <col min="10501" max="10501" width="27.6640625" style="766" customWidth="1"/>
    <col min="10502" max="10502" width="11.44140625" style="766"/>
    <col min="10503" max="10503" width="8.88671875" style="766" customWidth="1"/>
    <col min="10504" max="10752" width="11.44140625" style="766"/>
    <col min="10753" max="10753" width="45.109375" style="766" customWidth="1"/>
    <col min="10754" max="10754" width="29.88671875" style="766" customWidth="1"/>
    <col min="10755" max="10756" width="28.109375" style="766" customWidth="1"/>
    <col min="10757" max="10757" width="27.6640625" style="766" customWidth="1"/>
    <col min="10758" max="10758" width="11.44140625" style="766"/>
    <col min="10759" max="10759" width="8.88671875" style="766" customWidth="1"/>
    <col min="10760" max="11008" width="11.44140625" style="766"/>
    <col min="11009" max="11009" width="45.109375" style="766" customWidth="1"/>
    <col min="11010" max="11010" width="29.88671875" style="766" customWidth="1"/>
    <col min="11011" max="11012" width="28.109375" style="766" customWidth="1"/>
    <col min="11013" max="11013" width="27.6640625" style="766" customWidth="1"/>
    <col min="11014" max="11014" width="11.44140625" style="766"/>
    <col min="11015" max="11015" width="8.88671875" style="766" customWidth="1"/>
    <col min="11016" max="11264" width="11.44140625" style="766"/>
    <col min="11265" max="11265" width="45.109375" style="766" customWidth="1"/>
    <col min="11266" max="11266" width="29.88671875" style="766" customWidth="1"/>
    <col min="11267" max="11268" width="28.109375" style="766" customWidth="1"/>
    <col min="11269" max="11269" width="27.6640625" style="766" customWidth="1"/>
    <col min="11270" max="11270" width="11.44140625" style="766"/>
    <col min="11271" max="11271" width="8.88671875" style="766" customWidth="1"/>
    <col min="11272" max="11520" width="11.44140625" style="766"/>
    <col min="11521" max="11521" width="45.109375" style="766" customWidth="1"/>
    <col min="11522" max="11522" width="29.88671875" style="766" customWidth="1"/>
    <col min="11523" max="11524" width="28.109375" style="766" customWidth="1"/>
    <col min="11525" max="11525" width="27.6640625" style="766" customWidth="1"/>
    <col min="11526" max="11526" width="11.44140625" style="766"/>
    <col min="11527" max="11527" width="8.88671875" style="766" customWidth="1"/>
    <col min="11528" max="11776" width="11.44140625" style="766"/>
    <col min="11777" max="11777" width="45.109375" style="766" customWidth="1"/>
    <col min="11778" max="11778" width="29.88671875" style="766" customWidth="1"/>
    <col min="11779" max="11780" width="28.109375" style="766" customWidth="1"/>
    <col min="11781" max="11781" width="27.6640625" style="766" customWidth="1"/>
    <col min="11782" max="11782" width="11.44140625" style="766"/>
    <col min="11783" max="11783" width="8.88671875" style="766" customWidth="1"/>
    <col min="11784" max="12032" width="11.44140625" style="766"/>
    <col min="12033" max="12033" width="45.109375" style="766" customWidth="1"/>
    <col min="12034" max="12034" width="29.88671875" style="766" customWidth="1"/>
    <col min="12035" max="12036" width="28.109375" style="766" customWidth="1"/>
    <col min="12037" max="12037" width="27.6640625" style="766" customWidth="1"/>
    <col min="12038" max="12038" width="11.44140625" style="766"/>
    <col min="12039" max="12039" width="8.88671875" style="766" customWidth="1"/>
    <col min="12040" max="12288" width="11.44140625" style="766"/>
    <col min="12289" max="12289" width="45.109375" style="766" customWidth="1"/>
    <col min="12290" max="12290" width="29.88671875" style="766" customWidth="1"/>
    <col min="12291" max="12292" width="28.109375" style="766" customWidth="1"/>
    <col min="12293" max="12293" width="27.6640625" style="766" customWidth="1"/>
    <col min="12294" max="12294" width="11.44140625" style="766"/>
    <col min="12295" max="12295" width="8.88671875" style="766" customWidth="1"/>
    <col min="12296" max="12544" width="11.44140625" style="766"/>
    <col min="12545" max="12545" width="45.109375" style="766" customWidth="1"/>
    <col min="12546" max="12546" width="29.88671875" style="766" customWidth="1"/>
    <col min="12547" max="12548" width="28.109375" style="766" customWidth="1"/>
    <col min="12549" max="12549" width="27.6640625" style="766" customWidth="1"/>
    <col min="12550" max="12550" width="11.44140625" style="766"/>
    <col min="12551" max="12551" width="8.88671875" style="766" customWidth="1"/>
    <col min="12552" max="12800" width="11.44140625" style="766"/>
    <col min="12801" max="12801" width="45.109375" style="766" customWidth="1"/>
    <col min="12802" max="12802" width="29.88671875" style="766" customWidth="1"/>
    <col min="12803" max="12804" width="28.109375" style="766" customWidth="1"/>
    <col min="12805" max="12805" width="27.6640625" style="766" customWidth="1"/>
    <col min="12806" max="12806" width="11.44140625" style="766"/>
    <col min="12807" max="12807" width="8.88671875" style="766" customWidth="1"/>
    <col min="12808" max="13056" width="11.44140625" style="766"/>
    <col min="13057" max="13057" width="45.109375" style="766" customWidth="1"/>
    <col min="13058" max="13058" width="29.88671875" style="766" customWidth="1"/>
    <col min="13059" max="13060" width="28.109375" style="766" customWidth="1"/>
    <col min="13061" max="13061" width="27.6640625" style="766" customWidth="1"/>
    <col min="13062" max="13062" width="11.44140625" style="766"/>
    <col min="13063" max="13063" width="8.88671875" style="766" customWidth="1"/>
    <col min="13064" max="13312" width="11.44140625" style="766"/>
    <col min="13313" max="13313" width="45.109375" style="766" customWidth="1"/>
    <col min="13314" max="13314" width="29.88671875" style="766" customWidth="1"/>
    <col min="13315" max="13316" width="28.109375" style="766" customWidth="1"/>
    <col min="13317" max="13317" width="27.6640625" style="766" customWidth="1"/>
    <col min="13318" max="13318" width="11.44140625" style="766"/>
    <col min="13319" max="13319" width="8.88671875" style="766" customWidth="1"/>
    <col min="13320" max="13568" width="11.44140625" style="766"/>
    <col min="13569" max="13569" width="45.109375" style="766" customWidth="1"/>
    <col min="13570" max="13570" width="29.88671875" style="766" customWidth="1"/>
    <col min="13571" max="13572" width="28.109375" style="766" customWidth="1"/>
    <col min="13573" max="13573" width="27.6640625" style="766" customWidth="1"/>
    <col min="13574" max="13574" width="11.44140625" style="766"/>
    <col min="13575" max="13575" width="8.88671875" style="766" customWidth="1"/>
    <col min="13576" max="13824" width="11.44140625" style="766"/>
    <col min="13825" max="13825" width="45.109375" style="766" customWidth="1"/>
    <col min="13826" max="13826" width="29.88671875" style="766" customWidth="1"/>
    <col min="13827" max="13828" width="28.109375" style="766" customWidth="1"/>
    <col min="13829" max="13829" width="27.6640625" style="766" customWidth="1"/>
    <col min="13830" max="13830" width="11.44140625" style="766"/>
    <col min="13831" max="13831" width="8.88671875" style="766" customWidth="1"/>
    <col min="13832" max="14080" width="11.44140625" style="766"/>
    <col min="14081" max="14081" width="45.109375" style="766" customWidth="1"/>
    <col min="14082" max="14082" width="29.88671875" style="766" customWidth="1"/>
    <col min="14083" max="14084" width="28.109375" style="766" customWidth="1"/>
    <col min="14085" max="14085" width="27.6640625" style="766" customWidth="1"/>
    <col min="14086" max="14086" width="11.44140625" style="766"/>
    <col min="14087" max="14087" width="8.88671875" style="766" customWidth="1"/>
    <col min="14088" max="14336" width="11.44140625" style="766"/>
    <col min="14337" max="14337" width="45.109375" style="766" customWidth="1"/>
    <col min="14338" max="14338" width="29.88671875" style="766" customWidth="1"/>
    <col min="14339" max="14340" width="28.109375" style="766" customWidth="1"/>
    <col min="14341" max="14341" width="27.6640625" style="766" customWidth="1"/>
    <col min="14342" max="14342" width="11.44140625" style="766"/>
    <col min="14343" max="14343" width="8.88671875" style="766" customWidth="1"/>
    <col min="14344" max="14592" width="11.44140625" style="766"/>
    <col min="14593" max="14593" width="45.109375" style="766" customWidth="1"/>
    <col min="14594" max="14594" width="29.88671875" style="766" customWidth="1"/>
    <col min="14595" max="14596" width="28.109375" style="766" customWidth="1"/>
    <col min="14597" max="14597" width="27.6640625" style="766" customWidth="1"/>
    <col min="14598" max="14598" width="11.44140625" style="766"/>
    <col min="14599" max="14599" width="8.88671875" style="766" customWidth="1"/>
    <col min="14600" max="14848" width="11.44140625" style="766"/>
    <col min="14849" max="14849" width="45.109375" style="766" customWidth="1"/>
    <col min="14850" max="14850" width="29.88671875" style="766" customWidth="1"/>
    <col min="14851" max="14852" width="28.109375" style="766" customWidth="1"/>
    <col min="14853" max="14853" width="27.6640625" style="766" customWidth="1"/>
    <col min="14854" max="14854" width="11.44140625" style="766"/>
    <col min="14855" max="14855" width="8.88671875" style="766" customWidth="1"/>
    <col min="14856" max="15104" width="11.44140625" style="766"/>
    <col min="15105" max="15105" width="45.109375" style="766" customWidth="1"/>
    <col min="15106" max="15106" width="29.88671875" style="766" customWidth="1"/>
    <col min="15107" max="15108" width="28.109375" style="766" customWidth="1"/>
    <col min="15109" max="15109" width="27.6640625" style="766" customWidth="1"/>
    <col min="15110" max="15110" width="11.44140625" style="766"/>
    <col min="15111" max="15111" width="8.88671875" style="766" customWidth="1"/>
    <col min="15112" max="15360" width="11.44140625" style="766"/>
    <col min="15361" max="15361" width="45.109375" style="766" customWidth="1"/>
    <col min="15362" max="15362" width="29.88671875" style="766" customWidth="1"/>
    <col min="15363" max="15364" width="28.109375" style="766" customWidth="1"/>
    <col min="15365" max="15365" width="27.6640625" style="766" customWidth="1"/>
    <col min="15366" max="15366" width="11.44140625" style="766"/>
    <col min="15367" max="15367" width="8.88671875" style="766" customWidth="1"/>
    <col min="15368" max="15616" width="11.44140625" style="766"/>
    <col min="15617" max="15617" width="45.109375" style="766" customWidth="1"/>
    <col min="15618" max="15618" width="29.88671875" style="766" customWidth="1"/>
    <col min="15619" max="15620" width="28.109375" style="766" customWidth="1"/>
    <col min="15621" max="15621" width="27.6640625" style="766" customWidth="1"/>
    <col min="15622" max="15622" width="11.44140625" style="766"/>
    <col min="15623" max="15623" width="8.88671875" style="766" customWidth="1"/>
    <col min="15624" max="15872" width="11.44140625" style="766"/>
    <col min="15873" max="15873" width="45.109375" style="766" customWidth="1"/>
    <col min="15874" max="15874" width="29.88671875" style="766" customWidth="1"/>
    <col min="15875" max="15876" width="28.109375" style="766" customWidth="1"/>
    <col min="15877" max="15877" width="27.6640625" style="766" customWidth="1"/>
    <col min="15878" max="15878" width="11.44140625" style="766"/>
    <col min="15879" max="15879" width="8.88671875" style="766" customWidth="1"/>
    <col min="15880" max="16128" width="11.44140625" style="766"/>
    <col min="16129" max="16129" width="45.109375" style="766" customWidth="1"/>
    <col min="16130" max="16130" width="29.88671875" style="766" customWidth="1"/>
    <col min="16131" max="16132" width="28.109375" style="766" customWidth="1"/>
    <col min="16133" max="16133" width="27.6640625" style="766" customWidth="1"/>
    <col min="16134" max="16134" width="11.44140625" style="766"/>
    <col min="16135" max="16135" width="8.88671875" style="766" customWidth="1"/>
    <col min="16136" max="16384" width="11.44140625" style="766"/>
  </cols>
  <sheetData>
    <row r="1" spans="1:8" ht="18" customHeight="1">
      <c r="A1" s="1560" t="s">
        <v>1257</v>
      </c>
    </row>
    <row r="2" spans="1:8" s="1463" customFormat="1" ht="33.75" customHeight="1">
      <c r="A2" s="1505" t="s">
        <v>1229</v>
      </c>
      <c r="B2" s="1505"/>
      <c r="C2" s="1505"/>
      <c r="D2" s="1505"/>
      <c r="E2" s="1505"/>
      <c r="F2" s="1462"/>
    </row>
    <row r="3" spans="1:8" s="1467" customFormat="1" ht="24" customHeight="1">
      <c r="A3" s="1464">
        <v>45777</v>
      </c>
      <c r="B3" s="1464"/>
      <c r="C3" s="1464"/>
      <c r="D3" s="1464"/>
      <c r="E3" s="1464"/>
      <c r="F3" s="1466"/>
    </row>
    <row r="4" spans="1:8" s="1467" customFormat="1" ht="21" customHeight="1">
      <c r="A4" s="1468" t="s">
        <v>125</v>
      </c>
      <c r="B4" s="1468"/>
      <c r="C4" s="1468"/>
      <c r="D4" s="1468"/>
      <c r="E4" s="1468"/>
      <c r="F4" s="1466"/>
    </row>
    <row r="5" spans="1:8" s="1471" customFormat="1" ht="6" customHeight="1" thickBot="1">
      <c r="A5" s="1469"/>
      <c r="B5" s="1469"/>
      <c r="C5" s="1469"/>
      <c r="D5" s="1469"/>
      <c r="E5" s="1469"/>
      <c r="F5" s="1470"/>
    </row>
    <row r="6" spans="1:8" s="1471" customFormat="1" ht="20.100000000000001" customHeight="1">
      <c r="A6" s="1472" t="s">
        <v>2</v>
      </c>
      <c r="B6" s="1506" t="s">
        <v>1230</v>
      </c>
      <c r="C6" s="1506" t="s">
        <v>1231</v>
      </c>
      <c r="D6" s="1506" t="s">
        <v>1232</v>
      </c>
      <c r="E6" s="1472" t="s">
        <v>1233</v>
      </c>
      <c r="F6" s="1470"/>
    </row>
    <row r="7" spans="1:8" s="1471" customFormat="1" ht="80.099999999999994" customHeight="1">
      <c r="A7" s="1474"/>
      <c r="B7" s="1507"/>
      <c r="C7" s="1507"/>
      <c r="D7" s="1507"/>
      <c r="E7" s="1474"/>
      <c r="F7" s="1470"/>
    </row>
    <row r="8" spans="1:8" s="943" customFormat="1" ht="20.100000000000001" customHeight="1">
      <c r="A8" s="789" t="s">
        <v>30</v>
      </c>
      <c r="B8" s="1508">
        <v>128195.68820999999</v>
      </c>
      <c r="C8" s="1508">
        <v>50031.687700000002</v>
      </c>
      <c r="D8" s="1508" t="s">
        <v>134</v>
      </c>
      <c r="E8" s="1509">
        <v>178227.37591</v>
      </c>
      <c r="F8" s="1478"/>
      <c r="G8" s="1510"/>
    </row>
    <row r="9" spans="1:8" s="943" customFormat="1" ht="20.100000000000001" customHeight="1">
      <c r="A9" s="1479" t="s">
        <v>31</v>
      </c>
      <c r="B9" s="1508">
        <v>1061.50953</v>
      </c>
      <c r="C9" s="1508" t="s">
        <v>134</v>
      </c>
      <c r="D9" s="1508" t="s">
        <v>134</v>
      </c>
      <c r="E9" s="1509">
        <v>1061.50953</v>
      </c>
      <c r="F9" s="1478"/>
      <c r="G9" s="1510"/>
    </row>
    <row r="10" spans="1:8" s="943" customFormat="1" ht="20.100000000000001" customHeight="1">
      <c r="A10" s="1479" t="s">
        <v>97</v>
      </c>
      <c r="B10" s="1508">
        <v>4377184.8307499997</v>
      </c>
      <c r="C10" s="1508">
        <v>-3654014.0052899998</v>
      </c>
      <c r="D10" s="1508">
        <v>-285224.52750999999</v>
      </c>
      <c r="E10" s="1509">
        <v>437946.29794999998</v>
      </c>
      <c r="F10" s="1478"/>
      <c r="G10" s="1510"/>
      <c r="H10" s="1511"/>
    </row>
    <row r="11" spans="1:8" s="943" customFormat="1" ht="20.100000000000001" customHeight="1">
      <c r="A11" s="789" t="s">
        <v>33</v>
      </c>
      <c r="B11" s="1508">
        <v>-3057.4801600000001</v>
      </c>
      <c r="C11" s="1508" t="s">
        <v>134</v>
      </c>
      <c r="D11" s="1508" t="s">
        <v>134</v>
      </c>
      <c r="E11" s="1509">
        <v>-3057.4801600000001</v>
      </c>
      <c r="F11" s="1478"/>
      <c r="G11" s="1510"/>
    </row>
    <row r="12" spans="1:8" s="943" customFormat="1" ht="20.100000000000001" customHeight="1">
      <c r="A12" s="1479" t="s">
        <v>34</v>
      </c>
      <c r="B12" s="1508">
        <v>-191232.20736</v>
      </c>
      <c r="C12" s="1508">
        <v>224372.01858</v>
      </c>
      <c r="D12" s="1508" t="s">
        <v>134</v>
      </c>
      <c r="E12" s="1509">
        <v>33139.811220000003</v>
      </c>
      <c r="F12" s="1478"/>
      <c r="G12" s="1510"/>
    </row>
    <row r="13" spans="1:8" s="943" customFormat="1" ht="20.100000000000001" customHeight="1">
      <c r="A13" s="1479" t="s">
        <v>116</v>
      </c>
      <c r="B13" s="1508">
        <v>-1331240.6702699999</v>
      </c>
      <c r="C13" s="1508">
        <v>1569169.12742</v>
      </c>
      <c r="D13" s="1508" t="s">
        <v>134</v>
      </c>
      <c r="E13" s="1509">
        <v>237928.45715</v>
      </c>
      <c r="F13" s="1478"/>
      <c r="G13" s="1510"/>
    </row>
    <row r="14" spans="1:8" s="943" customFormat="1" ht="20.100000000000001" customHeight="1">
      <c r="A14" s="1479" t="s">
        <v>36</v>
      </c>
      <c r="B14" s="1508">
        <v>830067.70340999996</v>
      </c>
      <c r="C14" s="1508">
        <v>-907663.21568999998</v>
      </c>
      <c r="D14" s="1508" t="s">
        <v>134</v>
      </c>
      <c r="E14" s="1509">
        <v>-77595.512279999995</v>
      </c>
      <c r="F14" s="1478"/>
      <c r="G14" s="1510"/>
    </row>
    <row r="15" spans="1:8" s="943" customFormat="1" ht="20.100000000000001" customHeight="1">
      <c r="A15" s="1479" t="s">
        <v>37</v>
      </c>
      <c r="B15" s="1508">
        <v>281288.77439999999</v>
      </c>
      <c r="C15" s="1508">
        <v>-139817.04938000001</v>
      </c>
      <c r="D15" s="1508">
        <v>-43603.850429999999</v>
      </c>
      <c r="E15" s="1509">
        <v>97867.874590000007</v>
      </c>
      <c r="F15" s="1478"/>
      <c r="G15" s="1510"/>
    </row>
    <row r="16" spans="1:8" s="943" customFormat="1" ht="20.100000000000001" customHeight="1">
      <c r="A16" s="1479" t="s">
        <v>38</v>
      </c>
      <c r="B16" s="1508">
        <v>558943.79208000004</v>
      </c>
      <c r="C16" s="1508">
        <v>-504518.56420000002</v>
      </c>
      <c r="D16" s="1508" t="s">
        <v>134</v>
      </c>
      <c r="E16" s="1509">
        <v>54425.227879999999</v>
      </c>
      <c r="F16" s="1478"/>
      <c r="G16" s="1510"/>
    </row>
    <row r="17" spans="1:7" s="943" customFormat="1" ht="20.100000000000001" customHeight="1">
      <c r="A17" s="1479" t="s">
        <v>514</v>
      </c>
      <c r="B17" s="1508">
        <v>380138.09018</v>
      </c>
      <c r="C17" s="1508">
        <v>-366619.76909999998</v>
      </c>
      <c r="D17" s="1508" t="s">
        <v>134</v>
      </c>
      <c r="E17" s="1509">
        <v>13518.32108</v>
      </c>
      <c r="F17" s="1478"/>
      <c r="G17" s="1510"/>
    </row>
    <row r="18" spans="1:7" s="943" customFormat="1" ht="20.100000000000001" customHeight="1">
      <c r="A18" s="1479" t="s">
        <v>40</v>
      </c>
      <c r="B18" s="1508">
        <v>363208.70976</v>
      </c>
      <c r="C18" s="1508">
        <v>-349734.70601999998</v>
      </c>
      <c r="D18" s="1508" t="s">
        <v>134</v>
      </c>
      <c r="E18" s="1509">
        <v>13474.00374</v>
      </c>
      <c r="F18" s="1478"/>
      <c r="G18" s="1510"/>
    </row>
    <row r="19" spans="1:7" s="943" customFormat="1" ht="20.100000000000001" customHeight="1">
      <c r="A19" s="1479" t="s">
        <v>41</v>
      </c>
      <c r="B19" s="1508">
        <v>1222071.49254</v>
      </c>
      <c r="C19" s="1508">
        <v>-978459.76749</v>
      </c>
      <c r="D19" s="1508" t="s">
        <v>134</v>
      </c>
      <c r="E19" s="1509">
        <v>243611.72505000001</v>
      </c>
      <c r="F19" s="1478"/>
      <c r="G19" s="1510"/>
    </row>
    <row r="20" spans="1:7" s="943" customFormat="1" ht="20.100000000000001" customHeight="1">
      <c r="A20" s="1479" t="s">
        <v>42</v>
      </c>
      <c r="B20" s="1508">
        <v>2164.4474599999999</v>
      </c>
      <c r="C20" s="1508" t="s">
        <v>134</v>
      </c>
      <c r="D20" s="1508" t="s">
        <v>134</v>
      </c>
      <c r="E20" s="1509">
        <v>2164.4474599999999</v>
      </c>
      <c r="F20" s="1478"/>
      <c r="G20" s="1510"/>
    </row>
    <row r="21" spans="1:7" s="943" customFormat="1" ht="20.100000000000001" customHeight="1">
      <c r="A21" s="791" t="s">
        <v>43</v>
      </c>
      <c r="B21" s="1508">
        <v>-57.499780000000001</v>
      </c>
      <c r="C21" s="1508" t="s">
        <v>134</v>
      </c>
      <c r="D21" s="1508" t="s">
        <v>134</v>
      </c>
      <c r="E21" s="1509">
        <v>-57.499780000000001</v>
      </c>
      <c r="F21" s="1478"/>
      <c r="G21" s="1510"/>
    </row>
    <row r="22" spans="1:7" s="943" customFormat="1" ht="20.100000000000001" customHeight="1">
      <c r="A22" s="1479" t="s">
        <v>44</v>
      </c>
      <c r="B22" s="1508">
        <v>12825.91099</v>
      </c>
      <c r="C22" s="1508" t="s">
        <v>134</v>
      </c>
      <c r="D22" s="1508" t="s">
        <v>134</v>
      </c>
      <c r="E22" s="1509">
        <v>12825.91099</v>
      </c>
      <c r="F22" s="1478"/>
      <c r="G22" s="1510"/>
    </row>
    <row r="23" spans="1:7" s="943" customFormat="1" ht="20.100000000000001" customHeight="1">
      <c r="A23" s="1479" t="s">
        <v>45</v>
      </c>
      <c r="B23" s="1508">
        <v>17478.54362</v>
      </c>
      <c r="C23" s="1508" t="s">
        <v>134</v>
      </c>
      <c r="D23" s="1508" t="s">
        <v>134</v>
      </c>
      <c r="E23" s="1509">
        <v>17478.54362</v>
      </c>
      <c r="F23" s="1478"/>
      <c r="G23" s="1510"/>
    </row>
    <row r="24" spans="1:7" s="943" customFormat="1" ht="20.100000000000001" customHeight="1">
      <c r="A24" s="1479" t="s">
        <v>778</v>
      </c>
      <c r="B24" s="1508">
        <v>709148.24410000001</v>
      </c>
      <c r="C24" s="1508">
        <v>-617208.66896000004</v>
      </c>
      <c r="D24" s="1508" t="s">
        <v>134</v>
      </c>
      <c r="E24" s="1509">
        <v>91939.575140000001</v>
      </c>
      <c r="F24" s="1478"/>
      <c r="G24" s="1510"/>
    </row>
    <row r="25" spans="1:7" s="943" customFormat="1" ht="20.100000000000001" customHeight="1">
      <c r="A25" s="1479" t="s">
        <v>47</v>
      </c>
      <c r="B25" s="1508">
        <v>-2575.5807100000002</v>
      </c>
      <c r="C25" s="1508" t="s">
        <v>134</v>
      </c>
      <c r="D25" s="1508" t="s">
        <v>134</v>
      </c>
      <c r="E25" s="1509">
        <v>-2575.5807100000002</v>
      </c>
      <c r="F25" s="1478"/>
      <c r="G25" s="1510"/>
    </row>
    <row r="26" spans="1:7" s="1483" customFormat="1" ht="20.100000000000001" customHeight="1">
      <c r="A26" s="1481" t="s">
        <v>48</v>
      </c>
      <c r="B26" s="1509">
        <v>7355614.2987500001</v>
      </c>
      <c r="C26" s="1509">
        <v>-5674462.9124299996</v>
      </c>
      <c r="D26" s="1509">
        <v>-328828.37793999998</v>
      </c>
      <c r="E26" s="1509">
        <v>1352323.00838</v>
      </c>
      <c r="F26" s="1478"/>
      <c r="G26" s="1510"/>
    </row>
    <row r="27" spans="1:7" ht="7.5" customHeight="1" thickBot="1">
      <c r="A27" s="1484"/>
      <c r="B27" s="1485"/>
      <c r="C27" s="1485"/>
      <c r="D27" s="1485"/>
      <c r="E27" s="1485"/>
      <c r="F27" s="1512"/>
    </row>
    <row r="28" spans="1:7" s="1514" customFormat="1" ht="15.75" customHeight="1">
      <c r="A28" s="943" t="s">
        <v>1234</v>
      </c>
      <c r="B28" s="943"/>
      <c r="C28" s="943"/>
      <c r="D28" s="943"/>
      <c r="E28" s="943"/>
      <c r="F28" s="1513"/>
    </row>
    <row r="29" spans="1:7" ht="18.600000000000001" customHeight="1">
      <c r="A29" s="943" t="s">
        <v>1235</v>
      </c>
      <c r="B29" s="1489"/>
      <c r="C29" s="1489"/>
      <c r="D29" s="1489"/>
      <c r="E29" s="1489"/>
    </row>
    <row r="30" spans="1:7">
      <c r="A30" s="797"/>
    </row>
  </sheetData>
  <mergeCells count="8">
    <mergeCell ref="A2:E2"/>
    <mergeCell ref="A4:E4"/>
    <mergeCell ref="A5:E5"/>
    <mergeCell ref="A6:A7"/>
    <mergeCell ref="B6:B7"/>
    <mergeCell ref="C6:C7"/>
    <mergeCell ref="D6:D7"/>
    <mergeCell ref="E6:E7"/>
  </mergeCells>
  <hyperlinks>
    <hyperlink ref="A1" location="Índice!A1" display="Volver al Índice" xr:uid="{71E045CA-B450-4C49-9DB9-D6F7C8CBCFCB}"/>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3CC1-FABB-4EF4-82F2-209B9027C041}">
  <dimension ref="A1:G35"/>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1179" customFormat="1" ht="20.100000000000001" customHeight="1">
      <c r="A1" s="1560" t="s">
        <v>1257</v>
      </c>
    </row>
    <row r="2" spans="1:7" s="1194" customFormat="1" ht="25.5" customHeight="1">
      <c r="A2" s="41" t="s">
        <v>1225</v>
      </c>
      <c r="B2" s="41"/>
      <c r="C2" s="41"/>
      <c r="D2" s="41"/>
      <c r="E2" s="41"/>
    </row>
    <row r="3" spans="1:7" s="1410" customFormat="1" ht="20.100000000000001" customHeight="1">
      <c r="A3" s="1157">
        <v>45777</v>
      </c>
      <c r="B3" s="1157"/>
      <c r="C3" s="1157"/>
      <c r="D3" s="1157"/>
      <c r="E3" s="1157"/>
    </row>
    <row r="4" spans="1:7" s="1411" customFormat="1" ht="20.100000000000001" customHeight="1">
      <c r="A4" s="925" t="s">
        <v>125</v>
      </c>
      <c r="B4" s="925"/>
      <c r="C4" s="925"/>
      <c r="D4" s="925"/>
      <c r="E4" s="925"/>
    </row>
    <row r="5" spans="1:7" ht="7.5" customHeight="1" thickBot="1"/>
    <row r="6" spans="1:7" s="36" customFormat="1" ht="45" customHeight="1">
      <c r="A6" s="47" t="s">
        <v>2</v>
      </c>
      <c r="B6" s="48" t="s">
        <v>1226</v>
      </c>
      <c r="C6" s="48" t="s">
        <v>1227</v>
      </c>
      <c r="D6" s="47" t="s">
        <v>1228</v>
      </c>
      <c r="E6" s="47"/>
    </row>
    <row r="7" spans="1:7" s="36" customFormat="1" ht="20.100000000000001" customHeight="1">
      <c r="A7" s="931"/>
      <c r="B7" s="50"/>
      <c r="C7" s="50"/>
      <c r="D7" s="1490">
        <v>45777</v>
      </c>
      <c r="E7" s="1490">
        <v>45412</v>
      </c>
    </row>
    <row r="8" spans="1:7" ht="2.25" customHeight="1">
      <c r="A8" s="1491"/>
      <c r="B8" s="1491"/>
      <c r="C8" s="1491"/>
      <c r="D8" s="1492"/>
      <c r="E8" s="1492"/>
    </row>
    <row r="9" spans="1:7" s="25" customFormat="1" ht="18" customHeight="1">
      <c r="A9" s="903" t="s">
        <v>30</v>
      </c>
      <c r="B9" s="1493">
        <v>11661289.298</v>
      </c>
      <c r="C9" s="1493">
        <v>26481157.566</v>
      </c>
      <c r="D9" s="1493">
        <v>38142446.864</v>
      </c>
      <c r="E9" s="1493">
        <v>31731464.219000001</v>
      </c>
      <c r="F9" s="1494"/>
      <c r="G9" s="1494"/>
    </row>
    <row r="10" spans="1:7" s="25" customFormat="1" ht="18" customHeight="1">
      <c r="A10" s="903" t="s">
        <v>31</v>
      </c>
      <c r="B10" s="1493" t="s">
        <v>134</v>
      </c>
      <c r="C10" s="1493" t="s">
        <v>134</v>
      </c>
      <c r="D10" s="1493" t="s">
        <v>134</v>
      </c>
      <c r="E10" s="1493" t="s">
        <v>134</v>
      </c>
      <c r="F10" s="1494"/>
      <c r="G10" s="1494"/>
    </row>
    <row r="11" spans="1:7" s="25" customFormat="1" ht="18" customHeight="1">
      <c r="A11" s="903" t="s">
        <v>32</v>
      </c>
      <c r="B11" s="1493">
        <v>9065848.9839999992</v>
      </c>
      <c r="C11" s="1493">
        <v>18167418.098000001</v>
      </c>
      <c r="D11" s="1493">
        <v>27233267.083000001</v>
      </c>
      <c r="E11" s="1493">
        <v>31839727.737</v>
      </c>
      <c r="F11" s="1494"/>
      <c r="G11" s="1494"/>
    </row>
    <row r="12" spans="1:7" s="25" customFormat="1" ht="18" customHeight="1">
      <c r="A12" s="903" t="s">
        <v>33</v>
      </c>
      <c r="B12" s="1493" t="s">
        <v>134</v>
      </c>
      <c r="C12" s="1493" t="s">
        <v>134</v>
      </c>
      <c r="D12" s="1493" t="s">
        <v>134</v>
      </c>
      <c r="E12" s="1493" t="s">
        <v>134</v>
      </c>
      <c r="F12" s="1494"/>
      <c r="G12" s="1494"/>
    </row>
    <row r="13" spans="1:7" s="25" customFormat="1" ht="18" customHeight="1">
      <c r="A13" s="903" t="s">
        <v>34</v>
      </c>
      <c r="B13" s="1493">
        <v>2044284.3459999999</v>
      </c>
      <c r="C13" s="1493">
        <v>5486061.7300000004</v>
      </c>
      <c r="D13" s="1493">
        <v>7530346.0760000004</v>
      </c>
      <c r="E13" s="1493">
        <v>7974572.0410000002</v>
      </c>
      <c r="F13" s="1494"/>
      <c r="G13" s="1494"/>
    </row>
    <row r="14" spans="1:7" s="25" customFormat="1" ht="18" customHeight="1">
      <c r="A14" s="903" t="s">
        <v>35</v>
      </c>
      <c r="B14" s="1493">
        <v>4316082.9170000004</v>
      </c>
      <c r="C14" s="1493">
        <v>14519462.048</v>
      </c>
      <c r="D14" s="1493">
        <v>18835544.965999998</v>
      </c>
      <c r="E14" s="1493">
        <v>23411121.32</v>
      </c>
      <c r="F14" s="1494"/>
      <c r="G14" s="1494"/>
    </row>
    <row r="15" spans="1:7" s="25" customFormat="1" ht="18" customHeight="1">
      <c r="A15" s="903" t="s">
        <v>36</v>
      </c>
      <c r="B15" s="1493">
        <v>4682925.1330000004</v>
      </c>
      <c r="C15" s="1493">
        <v>7660738.5029999996</v>
      </c>
      <c r="D15" s="1493">
        <v>12343663.637</v>
      </c>
      <c r="E15" s="1493">
        <v>11618692.677999999</v>
      </c>
      <c r="F15" s="1494"/>
      <c r="G15" s="1494"/>
    </row>
    <row r="16" spans="1:7" s="25" customFormat="1" ht="18" customHeight="1">
      <c r="A16" s="903" t="s">
        <v>37</v>
      </c>
      <c r="B16" s="1493">
        <v>2064861.7930000001</v>
      </c>
      <c r="C16" s="1493">
        <v>3638824.6529999999</v>
      </c>
      <c r="D16" s="1493">
        <v>5703686.4469999997</v>
      </c>
      <c r="E16" s="1493">
        <v>7606204.75</v>
      </c>
      <c r="F16" s="1494"/>
      <c r="G16" s="1494"/>
    </row>
    <row r="17" spans="1:7" s="25" customFormat="1" ht="18" customHeight="1">
      <c r="A17" s="903" t="s">
        <v>38</v>
      </c>
      <c r="B17" s="1493">
        <v>580650</v>
      </c>
      <c r="C17" s="1493">
        <v>1539825</v>
      </c>
      <c r="D17" s="1493">
        <v>2120475</v>
      </c>
      <c r="E17" s="1493">
        <v>1943670.0870000001</v>
      </c>
      <c r="F17" s="1494"/>
      <c r="G17" s="1494"/>
    </row>
    <row r="18" spans="1:7" s="25" customFormat="1" ht="18" customHeight="1">
      <c r="A18" s="27" t="s">
        <v>39</v>
      </c>
      <c r="B18" s="1493">
        <v>91875</v>
      </c>
      <c r="C18" s="1493">
        <v>459375</v>
      </c>
      <c r="D18" s="1493">
        <v>551250</v>
      </c>
      <c r="E18" s="1493">
        <v>636990</v>
      </c>
      <c r="F18" s="1494"/>
      <c r="G18" s="1494"/>
    </row>
    <row r="19" spans="1:7" s="25" customFormat="1" ht="18" customHeight="1">
      <c r="A19" s="27" t="s">
        <v>40</v>
      </c>
      <c r="B19" s="1493">
        <v>88370.164000000004</v>
      </c>
      <c r="C19" s="1493">
        <v>731398.5</v>
      </c>
      <c r="D19" s="1493">
        <v>819768.66399999999</v>
      </c>
      <c r="E19" s="1493">
        <v>742453.06200000003</v>
      </c>
      <c r="F19" s="1494"/>
      <c r="G19" s="1494"/>
    </row>
    <row r="20" spans="1:7" s="25" customFormat="1" ht="18" customHeight="1">
      <c r="A20" s="27" t="s">
        <v>41</v>
      </c>
      <c r="B20" s="1493">
        <v>1178581.037</v>
      </c>
      <c r="C20" s="1493">
        <v>6749462.0410000002</v>
      </c>
      <c r="D20" s="1493">
        <v>7928043.0779999997</v>
      </c>
      <c r="E20" s="1493">
        <v>7167485.3229999999</v>
      </c>
      <c r="F20" s="1494"/>
      <c r="G20" s="1494"/>
    </row>
    <row r="21" spans="1:7" s="25" customFormat="1" ht="18" customHeight="1">
      <c r="A21" s="27" t="s">
        <v>42</v>
      </c>
      <c r="B21" s="1493" t="s">
        <v>134</v>
      </c>
      <c r="C21" s="1493" t="s">
        <v>134</v>
      </c>
      <c r="D21" s="1493" t="s">
        <v>134</v>
      </c>
      <c r="E21" s="1493" t="s">
        <v>134</v>
      </c>
      <c r="F21" s="1494"/>
      <c r="G21" s="1494"/>
    </row>
    <row r="22" spans="1:7" s="25" customFormat="1" ht="18" customHeight="1">
      <c r="A22" s="28" t="s">
        <v>43</v>
      </c>
      <c r="B22" s="1493" t="s">
        <v>134</v>
      </c>
      <c r="C22" s="1493" t="s">
        <v>134</v>
      </c>
      <c r="D22" s="1493" t="s">
        <v>134</v>
      </c>
      <c r="E22" s="1493" t="s">
        <v>134</v>
      </c>
      <c r="F22" s="1494"/>
      <c r="G22" s="1494"/>
    </row>
    <row r="23" spans="1:7" s="25" customFormat="1" ht="18" customHeight="1">
      <c r="A23" s="27" t="s">
        <v>44</v>
      </c>
      <c r="B23" s="1493" t="s">
        <v>134</v>
      </c>
      <c r="C23" s="1493" t="s">
        <v>134</v>
      </c>
      <c r="D23" s="1493" t="s">
        <v>134</v>
      </c>
      <c r="E23" s="1493">
        <v>14988</v>
      </c>
      <c r="F23" s="1494"/>
      <c r="G23" s="1494"/>
    </row>
    <row r="24" spans="1:7" s="25" customFormat="1" ht="18" customHeight="1">
      <c r="A24" s="27" t="s">
        <v>45</v>
      </c>
      <c r="B24" s="1493" t="s">
        <v>134</v>
      </c>
      <c r="C24" s="1493" t="s">
        <v>134</v>
      </c>
      <c r="D24" s="1493" t="s">
        <v>134</v>
      </c>
      <c r="E24" s="1493" t="s">
        <v>134</v>
      </c>
      <c r="F24" s="1494"/>
      <c r="G24" s="1494"/>
    </row>
    <row r="25" spans="1:7" s="25" customFormat="1" ht="18" customHeight="1">
      <c r="A25" s="27" t="s">
        <v>46</v>
      </c>
      <c r="B25" s="1493">
        <v>1121248.8929999999</v>
      </c>
      <c r="C25" s="1493">
        <v>3894117.1209999998</v>
      </c>
      <c r="D25" s="1493">
        <v>5015366.0149999997</v>
      </c>
      <c r="E25" s="1493">
        <v>3723444.713</v>
      </c>
      <c r="F25" s="1494"/>
      <c r="G25" s="1494"/>
    </row>
    <row r="26" spans="1:7" s="25" customFormat="1" ht="18" customHeight="1">
      <c r="A26" s="27" t="s">
        <v>519</v>
      </c>
      <c r="B26" s="1493" t="s">
        <v>134</v>
      </c>
      <c r="C26" s="1493" t="s">
        <v>134</v>
      </c>
      <c r="D26" s="1493" t="s">
        <v>134</v>
      </c>
      <c r="E26" s="1493" t="s">
        <v>134</v>
      </c>
      <c r="F26" s="1494"/>
      <c r="G26" s="1494"/>
    </row>
    <row r="27" spans="1:7" s="71" customFormat="1" ht="22.65" customHeight="1">
      <c r="A27" s="1186" t="s">
        <v>48</v>
      </c>
      <c r="B27" s="1495">
        <v>36896017.564999998</v>
      </c>
      <c r="C27" s="1495">
        <v>89327840.260000005</v>
      </c>
      <c r="D27" s="1495">
        <v>126223857.82999998</v>
      </c>
      <c r="E27" s="1495">
        <v>128410813.93000001</v>
      </c>
      <c r="F27" s="1494"/>
      <c r="G27" s="1494"/>
    </row>
    <row r="28" spans="1:7" s="1498" customFormat="1" ht="3.9" customHeight="1" thickBot="1">
      <c r="A28" s="1496"/>
      <c r="B28" s="1497"/>
      <c r="C28" s="1497"/>
      <c r="D28" s="1497"/>
      <c r="E28" s="1497"/>
      <c r="F28" s="71"/>
    </row>
    <row r="29" spans="1:7" ht="13.65" customHeight="1">
      <c r="A29" s="1499" t="s">
        <v>683</v>
      </c>
      <c r="B29" s="1500"/>
      <c r="C29" s="1500"/>
      <c r="D29" s="1500"/>
      <c r="E29" s="1500"/>
      <c r="F29" s="36"/>
    </row>
    <row r="30" spans="1:7" s="74" customFormat="1" ht="9.75" customHeight="1">
      <c r="A30" s="1499"/>
      <c r="B30" s="1501"/>
      <c r="C30" s="1502"/>
      <c r="D30" s="1503"/>
      <c r="E30" s="1501"/>
    </row>
    <row r="31" spans="1:7" s="74" customFormat="1" ht="12.75" customHeight="1">
      <c r="A31" s="1499"/>
      <c r="D31" s="1504"/>
    </row>
    <row r="32" spans="1:7" s="74" customFormat="1" ht="9.6"/>
    <row r="33" s="74" customFormat="1" ht="9.6"/>
    <row r="34" s="74" customFormat="1" ht="9.6"/>
    <row r="35" s="74" customFormat="1" ht="9.6"/>
  </sheetData>
  <mergeCells count="6">
    <mergeCell ref="A2:E2"/>
    <mergeCell ref="A4:E4"/>
    <mergeCell ref="A6:A7"/>
    <mergeCell ref="B6:B7"/>
    <mergeCell ref="C6:C7"/>
    <mergeCell ref="D6:E6"/>
  </mergeCells>
  <hyperlinks>
    <hyperlink ref="A1" location="Índice!A1" display="Volver al Índice" xr:uid="{A3B6FA59-C00A-4F70-ABD5-53244BD14286}"/>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FF8A-0A1F-4289-8B07-F841B05A1482}">
  <dimension ref="A1:H35"/>
  <sheetViews>
    <sheetView showGridLines="0" zoomScale="85" zoomScaleNormal="85" workbookViewId="0"/>
  </sheetViews>
  <sheetFormatPr baseColWidth="10" defaultRowHeight="13.2"/>
  <cols>
    <col min="1" max="1" width="33" style="7" bestFit="1" customWidth="1"/>
    <col min="2" max="2" width="19.6640625" style="7" bestFit="1" customWidth="1"/>
    <col min="3" max="4" width="19.109375" style="7" customWidth="1"/>
    <col min="5" max="6" width="16.44140625" style="7" customWidth="1"/>
    <col min="7" max="7" width="14.88671875" style="7" bestFit="1" customWidth="1"/>
    <col min="8" max="16384" width="11.5546875" style="7"/>
  </cols>
  <sheetData>
    <row r="1" spans="1:7" ht="18">
      <c r="A1" s="1560" t="s">
        <v>1257</v>
      </c>
      <c r="B1" s="1179"/>
      <c r="C1" s="1179"/>
      <c r="D1" s="1179"/>
      <c r="E1" s="1179"/>
      <c r="F1" s="1179"/>
      <c r="G1" s="1179"/>
    </row>
    <row r="2" spans="1:7" s="467" customFormat="1" ht="28.2">
      <c r="A2" s="41" t="s">
        <v>1236</v>
      </c>
      <c r="B2" s="41"/>
      <c r="C2" s="41"/>
      <c r="D2" s="41"/>
      <c r="E2" s="41"/>
      <c r="F2" s="41"/>
      <c r="G2" s="1194"/>
    </row>
    <row r="3" spans="1:7" s="550" customFormat="1" ht="18">
      <c r="A3" s="924">
        <v>45777</v>
      </c>
      <c r="B3" s="924"/>
      <c r="C3" s="924"/>
      <c r="D3" s="924"/>
      <c r="E3" s="924"/>
      <c r="F3" s="924"/>
      <c r="G3" s="1410"/>
    </row>
    <row r="4" spans="1:7" ht="16.8">
      <c r="A4" s="925" t="s">
        <v>125</v>
      </c>
      <c r="B4" s="925"/>
      <c r="C4" s="925"/>
      <c r="D4" s="925"/>
      <c r="E4" s="925"/>
      <c r="F4" s="925"/>
      <c r="G4" s="1411"/>
    </row>
    <row r="5" spans="1:7" ht="13.8" thickBot="1"/>
    <row r="6" spans="1:7" ht="20.25" customHeight="1">
      <c r="A6" s="47" t="s">
        <v>2</v>
      </c>
      <c r="B6" s="48" t="s">
        <v>1237</v>
      </c>
      <c r="C6" s="48" t="s">
        <v>1238</v>
      </c>
      <c r="D6" s="48" t="s">
        <v>1239</v>
      </c>
      <c r="E6" s="47" t="s">
        <v>1240</v>
      </c>
      <c r="F6" s="47"/>
      <c r="G6" s="36"/>
    </row>
    <row r="7" spans="1:7" ht="21.75" customHeight="1">
      <c r="A7" s="931"/>
      <c r="B7" s="50"/>
      <c r="C7" s="50"/>
      <c r="D7" s="50"/>
      <c r="E7" s="1490">
        <v>45777</v>
      </c>
      <c r="F7" s="1490">
        <v>45412</v>
      </c>
      <c r="G7" s="36"/>
    </row>
    <row r="8" spans="1:7" ht="9.75" customHeight="1">
      <c r="A8" s="1491"/>
      <c r="B8" s="1491"/>
      <c r="C8" s="1491"/>
      <c r="D8" s="1491"/>
      <c r="E8" s="1492"/>
      <c r="F8" s="1492"/>
    </row>
    <row r="9" spans="1:7" ht="18" customHeight="1">
      <c r="A9" s="907" t="s">
        <v>30</v>
      </c>
      <c r="B9" s="1515">
        <v>21080289.649</v>
      </c>
      <c r="C9" s="1515">
        <v>17765042.436000001</v>
      </c>
      <c r="D9" s="1515">
        <v>2664806.071</v>
      </c>
      <c r="E9" s="1515">
        <v>41510138.156000003</v>
      </c>
      <c r="F9" s="1515">
        <v>43988230.056999996</v>
      </c>
      <c r="G9" s="1516"/>
    </row>
    <row r="10" spans="1:7" ht="18" customHeight="1">
      <c r="A10" s="907" t="s">
        <v>31</v>
      </c>
      <c r="B10" s="1515" t="s">
        <v>134</v>
      </c>
      <c r="C10" s="1515" t="s">
        <v>134</v>
      </c>
      <c r="D10" s="1515" t="s">
        <v>134</v>
      </c>
      <c r="E10" s="1515" t="s">
        <v>134</v>
      </c>
      <c r="F10" s="1515" t="s">
        <v>134</v>
      </c>
      <c r="G10" s="1516"/>
    </row>
    <row r="11" spans="1:7" ht="18" customHeight="1">
      <c r="A11" s="907" t="s">
        <v>32</v>
      </c>
      <c r="B11" s="1515">
        <v>40147739.879000001</v>
      </c>
      <c r="C11" s="1515">
        <v>8738994.5820000004</v>
      </c>
      <c r="D11" s="1515">
        <v>3406903.2009999999</v>
      </c>
      <c r="E11" s="1515">
        <v>52293637.662</v>
      </c>
      <c r="F11" s="1515">
        <v>43894766.306999996</v>
      </c>
      <c r="G11" s="1516"/>
    </row>
    <row r="12" spans="1:7" ht="18" customHeight="1">
      <c r="A12" s="907" t="s">
        <v>33</v>
      </c>
      <c r="B12" s="1515" t="s">
        <v>134</v>
      </c>
      <c r="C12" s="1515" t="s">
        <v>134</v>
      </c>
      <c r="D12" s="1515" t="s">
        <v>134</v>
      </c>
      <c r="E12" s="1515" t="s">
        <v>134</v>
      </c>
      <c r="F12" s="1515" t="s">
        <v>134</v>
      </c>
      <c r="G12" s="1516"/>
    </row>
    <row r="13" spans="1:7" ht="18" customHeight="1">
      <c r="A13" s="907" t="s">
        <v>34</v>
      </c>
      <c r="B13" s="1515">
        <v>717960</v>
      </c>
      <c r="C13" s="1515">
        <v>4088537.7889999999</v>
      </c>
      <c r="D13" s="1515">
        <v>407379.87199999997</v>
      </c>
      <c r="E13" s="1515">
        <v>5213877.6610000003</v>
      </c>
      <c r="F13" s="1515">
        <v>3023174.7280000001</v>
      </c>
      <c r="G13" s="1516"/>
    </row>
    <row r="14" spans="1:7" ht="18" customHeight="1">
      <c r="A14" s="907" t="s">
        <v>35</v>
      </c>
      <c r="B14" s="1515">
        <v>5542943.9450000003</v>
      </c>
      <c r="C14" s="1515">
        <v>11940736.751</v>
      </c>
      <c r="D14" s="1515">
        <v>239728.908</v>
      </c>
      <c r="E14" s="1515">
        <v>17723409.603999998</v>
      </c>
      <c r="F14" s="1515">
        <v>17445362.638</v>
      </c>
      <c r="G14" s="1516"/>
    </row>
    <row r="15" spans="1:7" ht="18" customHeight="1">
      <c r="A15" s="907" t="s">
        <v>36</v>
      </c>
      <c r="B15" s="1515" t="s">
        <v>134</v>
      </c>
      <c r="C15" s="1515">
        <v>2060565.202</v>
      </c>
      <c r="D15" s="1515" t="s">
        <v>134</v>
      </c>
      <c r="E15" s="1515">
        <v>2060565.202</v>
      </c>
      <c r="F15" s="1515">
        <v>4187576.5269999998</v>
      </c>
      <c r="G15" s="1516"/>
    </row>
    <row r="16" spans="1:7" ht="18" customHeight="1">
      <c r="A16" s="907" t="s">
        <v>37</v>
      </c>
      <c r="B16" s="1515">
        <v>1849781.071</v>
      </c>
      <c r="C16" s="1515">
        <v>1846018.84</v>
      </c>
      <c r="D16" s="1515">
        <v>131171.152</v>
      </c>
      <c r="E16" s="1515">
        <v>3826971.0630000001</v>
      </c>
      <c r="F16" s="1515">
        <v>5813715.5820000004</v>
      </c>
      <c r="G16" s="1516"/>
    </row>
    <row r="17" spans="1:8" ht="18" customHeight="1">
      <c r="A17" s="907" t="s">
        <v>38</v>
      </c>
      <c r="B17" s="1515" t="s">
        <v>134</v>
      </c>
      <c r="C17" s="1515">
        <v>440178.6</v>
      </c>
      <c r="D17" s="1515" t="s">
        <v>134</v>
      </c>
      <c r="E17" s="1515">
        <v>440178.6</v>
      </c>
      <c r="F17" s="1515">
        <v>590429.87699999998</v>
      </c>
      <c r="G17" s="1516"/>
    </row>
    <row r="18" spans="1:8" ht="18" customHeight="1">
      <c r="A18" s="1517" t="s">
        <v>39</v>
      </c>
      <c r="B18" s="1515" t="s">
        <v>134</v>
      </c>
      <c r="C18" s="1515" t="s">
        <v>134</v>
      </c>
      <c r="D18" s="1515" t="s">
        <v>134</v>
      </c>
      <c r="E18" s="1515" t="s">
        <v>134</v>
      </c>
      <c r="F18" s="1515" t="s">
        <v>134</v>
      </c>
      <c r="G18" s="1516"/>
    </row>
    <row r="19" spans="1:8" ht="18" customHeight="1">
      <c r="A19" s="1517" t="s">
        <v>40</v>
      </c>
      <c r="B19" s="1515" t="s">
        <v>134</v>
      </c>
      <c r="C19" s="1515">
        <v>290770.03899999999</v>
      </c>
      <c r="D19" s="1515" t="s">
        <v>134</v>
      </c>
      <c r="E19" s="1515">
        <v>290770.03899999999</v>
      </c>
      <c r="F19" s="1515" t="s">
        <v>134</v>
      </c>
      <c r="G19" s="1516"/>
    </row>
    <row r="20" spans="1:8" ht="18" customHeight="1">
      <c r="A20" s="1517" t="s">
        <v>41</v>
      </c>
      <c r="B20" s="1515">
        <v>2751283.55</v>
      </c>
      <c r="C20" s="1515">
        <v>4599222.2750000004</v>
      </c>
      <c r="D20" s="1515">
        <v>174151.17300000001</v>
      </c>
      <c r="E20" s="1515">
        <v>7524656.9979999997</v>
      </c>
      <c r="F20" s="1515">
        <v>7478858.665</v>
      </c>
      <c r="G20" s="1516"/>
      <c r="H20" s="946"/>
    </row>
    <row r="21" spans="1:8" ht="18" customHeight="1">
      <c r="A21" s="1517" t="s">
        <v>42</v>
      </c>
      <c r="B21" s="1515" t="s">
        <v>134</v>
      </c>
      <c r="C21" s="1515" t="s">
        <v>134</v>
      </c>
      <c r="D21" s="1515" t="s">
        <v>134</v>
      </c>
      <c r="E21" s="1515" t="s">
        <v>134</v>
      </c>
      <c r="F21" s="1515" t="s">
        <v>134</v>
      </c>
      <c r="G21" s="1516"/>
    </row>
    <row r="22" spans="1:8" ht="18" customHeight="1">
      <c r="A22" s="28" t="s">
        <v>43</v>
      </c>
      <c r="B22" s="1515" t="s">
        <v>134</v>
      </c>
      <c r="C22" s="1515" t="s">
        <v>134</v>
      </c>
      <c r="D22" s="1515" t="s">
        <v>134</v>
      </c>
      <c r="E22" s="1515" t="s">
        <v>134</v>
      </c>
      <c r="F22" s="1515" t="s">
        <v>134</v>
      </c>
      <c r="G22" s="1516"/>
    </row>
    <row r="23" spans="1:8" ht="18" customHeight="1">
      <c r="A23" s="1517" t="s">
        <v>44</v>
      </c>
      <c r="B23" s="1515" t="s">
        <v>134</v>
      </c>
      <c r="C23" s="1515" t="s">
        <v>134</v>
      </c>
      <c r="D23" s="1515" t="s">
        <v>134</v>
      </c>
      <c r="E23" s="1515" t="s">
        <v>134</v>
      </c>
      <c r="F23" s="1515" t="s">
        <v>134</v>
      </c>
      <c r="G23" s="1516"/>
    </row>
    <row r="24" spans="1:8" ht="18" customHeight="1">
      <c r="A24" s="1517" t="s">
        <v>45</v>
      </c>
      <c r="B24" s="1515" t="s">
        <v>134</v>
      </c>
      <c r="C24" s="1515" t="s">
        <v>134</v>
      </c>
      <c r="D24" s="1515" t="s">
        <v>134</v>
      </c>
      <c r="E24" s="1515" t="s">
        <v>134</v>
      </c>
      <c r="F24" s="1515" t="s">
        <v>134</v>
      </c>
      <c r="G24" s="1516"/>
    </row>
    <row r="25" spans="1:8" ht="18" customHeight="1">
      <c r="A25" s="1517" t="s">
        <v>46</v>
      </c>
      <c r="B25" s="1515">
        <v>601965</v>
      </c>
      <c r="C25" s="1515">
        <v>2168699.219</v>
      </c>
      <c r="D25" s="1515">
        <v>66818.180999999997</v>
      </c>
      <c r="E25" s="1515">
        <v>2837482.4</v>
      </c>
      <c r="F25" s="1515">
        <v>4248552.1449999996</v>
      </c>
      <c r="G25" s="1516"/>
    </row>
    <row r="26" spans="1:8" ht="18" customHeight="1">
      <c r="A26" s="1517" t="s">
        <v>519</v>
      </c>
      <c r="B26" s="1515" t="s">
        <v>134</v>
      </c>
      <c r="C26" s="1515" t="s">
        <v>134</v>
      </c>
      <c r="D26" s="1515" t="s">
        <v>134</v>
      </c>
      <c r="E26" s="1515" t="s">
        <v>134</v>
      </c>
      <c r="F26" s="1515" t="s">
        <v>134</v>
      </c>
      <c r="G26" s="1516"/>
    </row>
    <row r="27" spans="1:8" ht="22.65" customHeight="1">
      <c r="A27" s="1186" t="s">
        <v>48</v>
      </c>
      <c r="B27" s="1518">
        <v>72691963.093999982</v>
      </c>
      <c r="C27" s="1518">
        <v>53938765.732999995</v>
      </c>
      <c r="D27" s="1518">
        <v>7090958.5579999993</v>
      </c>
      <c r="E27" s="1518">
        <v>133721687.38500001</v>
      </c>
      <c r="F27" s="1518">
        <v>130670666.52599999</v>
      </c>
      <c r="G27" s="1516"/>
    </row>
    <row r="28" spans="1:8" ht="6" customHeight="1" thickBot="1">
      <c r="A28" s="1496"/>
      <c r="B28" s="1497"/>
      <c r="C28" s="1497"/>
      <c r="D28" s="1497"/>
      <c r="E28" s="1497"/>
      <c r="F28" s="1497"/>
    </row>
    <row r="29" spans="1:8">
      <c r="A29" s="1499" t="s">
        <v>683</v>
      </c>
      <c r="B29" s="1500"/>
      <c r="C29" s="1500"/>
      <c r="D29" s="1500"/>
      <c r="E29" s="1500"/>
      <c r="F29" s="1500"/>
    </row>
    <row r="30" spans="1:8">
      <c r="A30" s="1519"/>
      <c r="B30" s="1519"/>
      <c r="C30" s="1519"/>
      <c r="D30" s="1519"/>
      <c r="E30" s="1519"/>
      <c r="F30" s="1519"/>
    </row>
    <row r="31" spans="1:8">
      <c r="A31" s="1519"/>
      <c r="B31" s="1519"/>
      <c r="C31" s="1519"/>
      <c r="D31" s="1519"/>
      <c r="E31" s="1519"/>
      <c r="F31" s="1519"/>
    </row>
    <row r="32" spans="1:8">
      <c r="A32" s="74"/>
      <c r="B32" s="74"/>
      <c r="C32" s="74"/>
      <c r="D32" s="74"/>
      <c r="E32" s="74"/>
      <c r="F32" s="74"/>
    </row>
    <row r="33" spans="1:6">
      <c r="A33" s="74"/>
      <c r="B33" s="74"/>
      <c r="C33" s="74"/>
      <c r="D33" s="74"/>
      <c r="E33" s="74"/>
      <c r="F33" s="74"/>
    </row>
    <row r="34" spans="1:6">
      <c r="A34" s="74"/>
      <c r="B34" s="74"/>
      <c r="C34" s="74"/>
      <c r="D34" s="74"/>
      <c r="E34" s="74"/>
      <c r="F34" s="74"/>
    </row>
    <row r="35" spans="1:6">
      <c r="A35" s="74"/>
      <c r="B35" s="74"/>
      <c r="C35" s="74"/>
      <c r="D35" s="74"/>
      <c r="E35" s="74"/>
      <c r="F35" s="74"/>
    </row>
  </sheetData>
  <mergeCells count="9">
    <mergeCell ref="A30:F31"/>
    <mergeCell ref="A2:F2"/>
    <mergeCell ref="A3:F3"/>
    <mergeCell ref="A4:F4"/>
    <mergeCell ref="A6:A7"/>
    <mergeCell ref="B6:B7"/>
    <mergeCell ref="C6:C7"/>
    <mergeCell ref="D6:D7"/>
    <mergeCell ref="E6:F6"/>
  </mergeCells>
  <hyperlinks>
    <hyperlink ref="A1" location="Índice!A1" display="Volver al Índice" xr:uid="{46AF7DD1-8C31-4809-BE57-58740592F191}"/>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548A-3211-403C-86FA-48921126B300}">
  <dimension ref="A1:H203"/>
  <sheetViews>
    <sheetView showGridLines="0" zoomScaleNormal="100" workbookViewId="0"/>
  </sheetViews>
  <sheetFormatPr baseColWidth="10" defaultColWidth="33.6640625" defaultRowHeight="13.2"/>
  <cols>
    <col min="1" max="1" width="16.88671875" style="766" bestFit="1" customWidth="1"/>
    <col min="2" max="2" width="24.6640625" style="766" customWidth="1"/>
    <col min="3" max="3" width="23" style="766" customWidth="1"/>
    <col min="4" max="4" width="19.109375" style="766" customWidth="1"/>
    <col min="5" max="5" width="19.109375" style="1460" customWidth="1"/>
    <col min="6" max="6" width="5.33203125" style="766" customWidth="1"/>
    <col min="7" max="255" width="11.5546875" style="766" customWidth="1"/>
    <col min="256" max="257" width="33.6640625" style="766"/>
    <col min="258" max="258" width="24.6640625" style="766" customWidth="1"/>
    <col min="259" max="259" width="23" style="766" customWidth="1"/>
    <col min="260" max="261" width="19.109375" style="766" customWidth="1"/>
    <col min="262" max="262" width="5.33203125" style="766" customWidth="1"/>
    <col min="263" max="511" width="11.5546875" style="766" customWidth="1"/>
    <col min="512" max="513" width="33.6640625" style="766"/>
    <col min="514" max="514" width="24.6640625" style="766" customWidth="1"/>
    <col min="515" max="515" width="23" style="766" customWidth="1"/>
    <col min="516" max="517" width="19.109375" style="766" customWidth="1"/>
    <col min="518" max="518" width="5.33203125" style="766" customWidth="1"/>
    <col min="519" max="767" width="11.5546875" style="766" customWidth="1"/>
    <col min="768" max="769" width="33.6640625" style="766"/>
    <col min="770" max="770" width="24.6640625" style="766" customWidth="1"/>
    <col min="771" max="771" width="23" style="766" customWidth="1"/>
    <col min="772" max="773" width="19.109375" style="766" customWidth="1"/>
    <col min="774" max="774" width="5.33203125" style="766" customWidth="1"/>
    <col min="775" max="1023" width="11.5546875" style="766" customWidth="1"/>
    <col min="1024" max="1025" width="33.6640625" style="766"/>
    <col min="1026" max="1026" width="24.6640625" style="766" customWidth="1"/>
    <col min="1027" max="1027" width="23" style="766" customWidth="1"/>
    <col min="1028" max="1029" width="19.109375" style="766" customWidth="1"/>
    <col min="1030" max="1030" width="5.33203125" style="766" customWidth="1"/>
    <col min="1031" max="1279" width="11.5546875" style="766" customWidth="1"/>
    <col min="1280" max="1281" width="33.6640625" style="766"/>
    <col min="1282" max="1282" width="24.6640625" style="766" customWidth="1"/>
    <col min="1283" max="1283" width="23" style="766" customWidth="1"/>
    <col min="1284" max="1285" width="19.109375" style="766" customWidth="1"/>
    <col min="1286" max="1286" width="5.33203125" style="766" customWidth="1"/>
    <col min="1287" max="1535" width="11.5546875" style="766" customWidth="1"/>
    <col min="1536" max="1537" width="33.6640625" style="766"/>
    <col min="1538" max="1538" width="24.6640625" style="766" customWidth="1"/>
    <col min="1539" max="1539" width="23" style="766" customWidth="1"/>
    <col min="1540" max="1541" width="19.109375" style="766" customWidth="1"/>
    <col min="1542" max="1542" width="5.33203125" style="766" customWidth="1"/>
    <col min="1543" max="1791" width="11.5546875" style="766" customWidth="1"/>
    <col min="1792" max="1793" width="33.6640625" style="766"/>
    <col min="1794" max="1794" width="24.6640625" style="766" customWidth="1"/>
    <col min="1795" max="1795" width="23" style="766" customWidth="1"/>
    <col min="1796" max="1797" width="19.109375" style="766" customWidth="1"/>
    <col min="1798" max="1798" width="5.33203125" style="766" customWidth="1"/>
    <col min="1799" max="2047" width="11.5546875" style="766" customWidth="1"/>
    <col min="2048" max="2049" width="33.6640625" style="766"/>
    <col min="2050" max="2050" width="24.6640625" style="766" customWidth="1"/>
    <col min="2051" max="2051" width="23" style="766" customWidth="1"/>
    <col min="2052" max="2053" width="19.109375" style="766" customWidth="1"/>
    <col min="2054" max="2054" width="5.33203125" style="766" customWidth="1"/>
    <col min="2055" max="2303" width="11.5546875" style="766" customWidth="1"/>
    <col min="2304" max="2305" width="33.6640625" style="766"/>
    <col min="2306" max="2306" width="24.6640625" style="766" customWidth="1"/>
    <col min="2307" max="2307" width="23" style="766" customWidth="1"/>
    <col min="2308" max="2309" width="19.109375" style="766" customWidth="1"/>
    <col min="2310" max="2310" width="5.33203125" style="766" customWidth="1"/>
    <col min="2311" max="2559" width="11.5546875" style="766" customWidth="1"/>
    <col min="2560" max="2561" width="33.6640625" style="766"/>
    <col min="2562" max="2562" width="24.6640625" style="766" customWidth="1"/>
    <col min="2563" max="2563" width="23" style="766" customWidth="1"/>
    <col min="2564" max="2565" width="19.109375" style="766" customWidth="1"/>
    <col min="2566" max="2566" width="5.33203125" style="766" customWidth="1"/>
    <col min="2567" max="2815" width="11.5546875" style="766" customWidth="1"/>
    <col min="2816" max="2817" width="33.6640625" style="766"/>
    <col min="2818" max="2818" width="24.6640625" style="766" customWidth="1"/>
    <col min="2819" max="2819" width="23" style="766" customWidth="1"/>
    <col min="2820" max="2821" width="19.109375" style="766" customWidth="1"/>
    <col min="2822" max="2822" width="5.33203125" style="766" customWidth="1"/>
    <col min="2823" max="3071" width="11.5546875" style="766" customWidth="1"/>
    <col min="3072" max="3073" width="33.6640625" style="766"/>
    <col min="3074" max="3074" width="24.6640625" style="766" customWidth="1"/>
    <col min="3075" max="3075" width="23" style="766" customWidth="1"/>
    <col min="3076" max="3077" width="19.109375" style="766" customWidth="1"/>
    <col min="3078" max="3078" width="5.33203125" style="766" customWidth="1"/>
    <col min="3079" max="3327" width="11.5546875" style="766" customWidth="1"/>
    <col min="3328" max="3329" width="33.6640625" style="766"/>
    <col min="3330" max="3330" width="24.6640625" style="766" customWidth="1"/>
    <col min="3331" max="3331" width="23" style="766" customWidth="1"/>
    <col min="3332" max="3333" width="19.109375" style="766" customWidth="1"/>
    <col min="3334" max="3334" width="5.33203125" style="766" customWidth="1"/>
    <col min="3335" max="3583" width="11.5546875" style="766" customWidth="1"/>
    <col min="3584" max="3585" width="33.6640625" style="766"/>
    <col min="3586" max="3586" width="24.6640625" style="766" customWidth="1"/>
    <col min="3587" max="3587" width="23" style="766" customWidth="1"/>
    <col min="3588" max="3589" width="19.109375" style="766" customWidth="1"/>
    <col min="3590" max="3590" width="5.33203125" style="766" customWidth="1"/>
    <col min="3591" max="3839" width="11.5546875" style="766" customWidth="1"/>
    <col min="3840" max="3841" width="33.6640625" style="766"/>
    <col min="3842" max="3842" width="24.6640625" style="766" customWidth="1"/>
    <col min="3843" max="3843" width="23" style="766" customWidth="1"/>
    <col min="3844" max="3845" width="19.109375" style="766" customWidth="1"/>
    <col min="3846" max="3846" width="5.33203125" style="766" customWidth="1"/>
    <col min="3847" max="4095" width="11.5546875" style="766" customWidth="1"/>
    <col min="4096" max="4097" width="33.6640625" style="766"/>
    <col min="4098" max="4098" width="24.6640625" style="766" customWidth="1"/>
    <col min="4099" max="4099" width="23" style="766" customWidth="1"/>
    <col min="4100" max="4101" width="19.109375" style="766" customWidth="1"/>
    <col min="4102" max="4102" width="5.33203125" style="766" customWidth="1"/>
    <col min="4103" max="4351" width="11.5546875" style="766" customWidth="1"/>
    <col min="4352" max="4353" width="33.6640625" style="766"/>
    <col min="4354" max="4354" width="24.6640625" style="766" customWidth="1"/>
    <col min="4355" max="4355" width="23" style="766" customWidth="1"/>
    <col min="4356" max="4357" width="19.109375" style="766" customWidth="1"/>
    <col min="4358" max="4358" width="5.33203125" style="766" customWidth="1"/>
    <col min="4359" max="4607" width="11.5546875" style="766" customWidth="1"/>
    <col min="4608" max="4609" width="33.6640625" style="766"/>
    <col min="4610" max="4610" width="24.6640625" style="766" customWidth="1"/>
    <col min="4611" max="4611" width="23" style="766" customWidth="1"/>
    <col min="4612" max="4613" width="19.109375" style="766" customWidth="1"/>
    <col min="4614" max="4614" width="5.33203125" style="766" customWidth="1"/>
    <col min="4615" max="4863" width="11.5546875" style="766" customWidth="1"/>
    <col min="4864" max="4865" width="33.6640625" style="766"/>
    <col min="4866" max="4866" width="24.6640625" style="766" customWidth="1"/>
    <col min="4867" max="4867" width="23" style="766" customWidth="1"/>
    <col min="4868" max="4869" width="19.109375" style="766" customWidth="1"/>
    <col min="4870" max="4870" width="5.33203125" style="766" customWidth="1"/>
    <col min="4871" max="5119" width="11.5546875" style="766" customWidth="1"/>
    <col min="5120" max="5121" width="33.6640625" style="766"/>
    <col min="5122" max="5122" width="24.6640625" style="766" customWidth="1"/>
    <col min="5123" max="5123" width="23" style="766" customWidth="1"/>
    <col min="5124" max="5125" width="19.109375" style="766" customWidth="1"/>
    <col min="5126" max="5126" width="5.33203125" style="766" customWidth="1"/>
    <col min="5127" max="5375" width="11.5546875" style="766" customWidth="1"/>
    <col min="5376" max="5377" width="33.6640625" style="766"/>
    <col min="5378" max="5378" width="24.6640625" style="766" customWidth="1"/>
    <col min="5379" max="5379" width="23" style="766" customWidth="1"/>
    <col min="5380" max="5381" width="19.109375" style="766" customWidth="1"/>
    <col min="5382" max="5382" width="5.33203125" style="766" customWidth="1"/>
    <col min="5383" max="5631" width="11.5546875" style="766" customWidth="1"/>
    <col min="5632" max="5633" width="33.6640625" style="766"/>
    <col min="5634" max="5634" width="24.6640625" style="766" customWidth="1"/>
    <col min="5635" max="5635" width="23" style="766" customWidth="1"/>
    <col min="5636" max="5637" width="19.109375" style="766" customWidth="1"/>
    <col min="5638" max="5638" width="5.33203125" style="766" customWidth="1"/>
    <col min="5639" max="5887" width="11.5546875" style="766" customWidth="1"/>
    <col min="5888" max="5889" width="33.6640625" style="766"/>
    <col min="5890" max="5890" width="24.6640625" style="766" customWidth="1"/>
    <col min="5891" max="5891" width="23" style="766" customWidth="1"/>
    <col min="5892" max="5893" width="19.109375" style="766" customWidth="1"/>
    <col min="5894" max="5894" width="5.33203125" style="766" customWidth="1"/>
    <col min="5895" max="6143" width="11.5546875" style="766" customWidth="1"/>
    <col min="6144" max="6145" width="33.6640625" style="766"/>
    <col min="6146" max="6146" width="24.6640625" style="766" customWidth="1"/>
    <col min="6147" max="6147" width="23" style="766" customWidth="1"/>
    <col min="6148" max="6149" width="19.109375" style="766" customWidth="1"/>
    <col min="6150" max="6150" width="5.33203125" style="766" customWidth="1"/>
    <col min="6151" max="6399" width="11.5546875" style="766" customWidth="1"/>
    <col min="6400" max="6401" width="33.6640625" style="766"/>
    <col min="6402" max="6402" width="24.6640625" style="766" customWidth="1"/>
    <col min="6403" max="6403" width="23" style="766" customWidth="1"/>
    <col min="6404" max="6405" width="19.109375" style="766" customWidth="1"/>
    <col min="6406" max="6406" width="5.33203125" style="766" customWidth="1"/>
    <col min="6407" max="6655" width="11.5546875" style="766" customWidth="1"/>
    <col min="6656" max="6657" width="33.6640625" style="766"/>
    <col min="6658" max="6658" width="24.6640625" style="766" customWidth="1"/>
    <col min="6659" max="6659" width="23" style="766" customWidth="1"/>
    <col min="6660" max="6661" width="19.109375" style="766" customWidth="1"/>
    <col min="6662" max="6662" width="5.33203125" style="766" customWidth="1"/>
    <col min="6663" max="6911" width="11.5546875" style="766" customWidth="1"/>
    <col min="6912" max="6913" width="33.6640625" style="766"/>
    <col min="6914" max="6914" width="24.6640625" style="766" customWidth="1"/>
    <col min="6915" max="6915" width="23" style="766" customWidth="1"/>
    <col min="6916" max="6917" width="19.109375" style="766" customWidth="1"/>
    <col min="6918" max="6918" width="5.33203125" style="766" customWidth="1"/>
    <col min="6919" max="7167" width="11.5546875" style="766" customWidth="1"/>
    <col min="7168" max="7169" width="33.6640625" style="766"/>
    <col min="7170" max="7170" width="24.6640625" style="766" customWidth="1"/>
    <col min="7171" max="7171" width="23" style="766" customWidth="1"/>
    <col min="7172" max="7173" width="19.109375" style="766" customWidth="1"/>
    <col min="7174" max="7174" width="5.33203125" style="766" customWidth="1"/>
    <col min="7175" max="7423" width="11.5546875" style="766" customWidth="1"/>
    <col min="7424" max="7425" width="33.6640625" style="766"/>
    <col min="7426" max="7426" width="24.6640625" style="766" customWidth="1"/>
    <col min="7427" max="7427" width="23" style="766" customWidth="1"/>
    <col min="7428" max="7429" width="19.109375" style="766" customWidth="1"/>
    <col min="7430" max="7430" width="5.33203125" style="766" customWidth="1"/>
    <col min="7431" max="7679" width="11.5546875" style="766" customWidth="1"/>
    <col min="7680" max="7681" width="33.6640625" style="766"/>
    <col min="7682" max="7682" width="24.6640625" style="766" customWidth="1"/>
    <col min="7683" max="7683" width="23" style="766" customWidth="1"/>
    <col min="7684" max="7685" width="19.109375" style="766" customWidth="1"/>
    <col min="7686" max="7686" width="5.33203125" style="766" customWidth="1"/>
    <col min="7687" max="7935" width="11.5546875" style="766" customWidth="1"/>
    <col min="7936" max="7937" width="33.6640625" style="766"/>
    <col min="7938" max="7938" width="24.6640625" style="766" customWidth="1"/>
    <col min="7939" max="7939" width="23" style="766" customWidth="1"/>
    <col min="7940" max="7941" width="19.109375" style="766" customWidth="1"/>
    <col min="7942" max="7942" width="5.33203125" style="766" customWidth="1"/>
    <col min="7943" max="8191" width="11.5546875" style="766" customWidth="1"/>
    <col min="8192" max="8193" width="33.6640625" style="766"/>
    <col min="8194" max="8194" width="24.6640625" style="766" customWidth="1"/>
    <col min="8195" max="8195" width="23" style="766" customWidth="1"/>
    <col min="8196" max="8197" width="19.109375" style="766" customWidth="1"/>
    <col min="8198" max="8198" width="5.33203125" style="766" customWidth="1"/>
    <col min="8199" max="8447" width="11.5546875" style="766" customWidth="1"/>
    <col min="8448" max="8449" width="33.6640625" style="766"/>
    <col min="8450" max="8450" width="24.6640625" style="766" customWidth="1"/>
    <col min="8451" max="8451" width="23" style="766" customWidth="1"/>
    <col min="8452" max="8453" width="19.109375" style="766" customWidth="1"/>
    <col min="8454" max="8454" width="5.33203125" style="766" customWidth="1"/>
    <col min="8455" max="8703" width="11.5546875" style="766" customWidth="1"/>
    <col min="8704" max="8705" width="33.6640625" style="766"/>
    <col min="8706" max="8706" width="24.6640625" style="766" customWidth="1"/>
    <col min="8707" max="8707" width="23" style="766" customWidth="1"/>
    <col min="8708" max="8709" width="19.109375" style="766" customWidth="1"/>
    <col min="8710" max="8710" width="5.33203125" style="766" customWidth="1"/>
    <col min="8711" max="8959" width="11.5546875" style="766" customWidth="1"/>
    <col min="8960" max="8961" width="33.6640625" style="766"/>
    <col min="8962" max="8962" width="24.6640625" style="766" customWidth="1"/>
    <col min="8963" max="8963" width="23" style="766" customWidth="1"/>
    <col min="8964" max="8965" width="19.109375" style="766" customWidth="1"/>
    <col min="8966" max="8966" width="5.33203125" style="766" customWidth="1"/>
    <col min="8967" max="9215" width="11.5546875" style="766" customWidth="1"/>
    <col min="9216" max="9217" width="33.6640625" style="766"/>
    <col min="9218" max="9218" width="24.6640625" style="766" customWidth="1"/>
    <col min="9219" max="9219" width="23" style="766" customWidth="1"/>
    <col min="9220" max="9221" width="19.109375" style="766" customWidth="1"/>
    <col min="9222" max="9222" width="5.33203125" style="766" customWidth="1"/>
    <col min="9223" max="9471" width="11.5546875" style="766" customWidth="1"/>
    <col min="9472" max="9473" width="33.6640625" style="766"/>
    <col min="9474" max="9474" width="24.6640625" style="766" customWidth="1"/>
    <col min="9475" max="9475" width="23" style="766" customWidth="1"/>
    <col min="9476" max="9477" width="19.109375" style="766" customWidth="1"/>
    <col min="9478" max="9478" width="5.33203125" style="766" customWidth="1"/>
    <col min="9479" max="9727" width="11.5546875" style="766" customWidth="1"/>
    <col min="9728" max="9729" width="33.6640625" style="766"/>
    <col min="9730" max="9730" width="24.6640625" style="766" customWidth="1"/>
    <col min="9731" max="9731" width="23" style="766" customWidth="1"/>
    <col min="9732" max="9733" width="19.109375" style="766" customWidth="1"/>
    <col min="9734" max="9734" width="5.33203125" style="766" customWidth="1"/>
    <col min="9735" max="9983" width="11.5546875" style="766" customWidth="1"/>
    <col min="9984" max="9985" width="33.6640625" style="766"/>
    <col min="9986" max="9986" width="24.6640625" style="766" customWidth="1"/>
    <col min="9987" max="9987" width="23" style="766" customWidth="1"/>
    <col min="9988" max="9989" width="19.109375" style="766" customWidth="1"/>
    <col min="9990" max="9990" width="5.33203125" style="766" customWidth="1"/>
    <col min="9991" max="10239" width="11.5546875" style="766" customWidth="1"/>
    <col min="10240" max="10241" width="33.6640625" style="766"/>
    <col min="10242" max="10242" width="24.6640625" style="766" customWidth="1"/>
    <col min="10243" max="10243" width="23" style="766" customWidth="1"/>
    <col min="10244" max="10245" width="19.109375" style="766" customWidth="1"/>
    <col min="10246" max="10246" width="5.33203125" style="766" customWidth="1"/>
    <col min="10247" max="10495" width="11.5546875" style="766" customWidth="1"/>
    <col min="10496" max="10497" width="33.6640625" style="766"/>
    <col min="10498" max="10498" width="24.6640625" style="766" customWidth="1"/>
    <col min="10499" max="10499" width="23" style="766" customWidth="1"/>
    <col min="10500" max="10501" width="19.109375" style="766" customWidth="1"/>
    <col min="10502" max="10502" width="5.33203125" style="766" customWidth="1"/>
    <col min="10503" max="10751" width="11.5546875" style="766" customWidth="1"/>
    <col min="10752" max="10753" width="33.6640625" style="766"/>
    <col min="10754" max="10754" width="24.6640625" style="766" customWidth="1"/>
    <col min="10755" max="10755" width="23" style="766" customWidth="1"/>
    <col min="10756" max="10757" width="19.109375" style="766" customWidth="1"/>
    <col min="10758" max="10758" width="5.33203125" style="766" customWidth="1"/>
    <col min="10759" max="11007" width="11.5546875" style="766" customWidth="1"/>
    <col min="11008" max="11009" width="33.6640625" style="766"/>
    <col min="11010" max="11010" width="24.6640625" style="766" customWidth="1"/>
    <col min="11011" max="11011" width="23" style="766" customWidth="1"/>
    <col min="11012" max="11013" width="19.109375" style="766" customWidth="1"/>
    <col min="11014" max="11014" width="5.33203125" style="766" customWidth="1"/>
    <col min="11015" max="11263" width="11.5546875" style="766" customWidth="1"/>
    <col min="11264" max="11265" width="33.6640625" style="766"/>
    <col min="11266" max="11266" width="24.6640625" style="766" customWidth="1"/>
    <col min="11267" max="11267" width="23" style="766" customWidth="1"/>
    <col min="11268" max="11269" width="19.109375" style="766" customWidth="1"/>
    <col min="11270" max="11270" width="5.33203125" style="766" customWidth="1"/>
    <col min="11271" max="11519" width="11.5546875" style="766" customWidth="1"/>
    <col min="11520" max="11521" width="33.6640625" style="766"/>
    <col min="11522" max="11522" width="24.6640625" style="766" customWidth="1"/>
    <col min="11523" max="11523" width="23" style="766" customWidth="1"/>
    <col min="11524" max="11525" width="19.109375" style="766" customWidth="1"/>
    <col min="11526" max="11526" width="5.33203125" style="766" customWidth="1"/>
    <col min="11527" max="11775" width="11.5546875" style="766" customWidth="1"/>
    <col min="11776" max="11777" width="33.6640625" style="766"/>
    <col min="11778" max="11778" width="24.6640625" style="766" customWidth="1"/>
    <col min="11779" max="11779" width="23" style="766" customWidth="1"/>
    <col min="11780" max="11781" width="19.109375" style="766" customWidth="1"/>
    <col min="11782" max="11782" width="5.33203125" style="766" customWidth="1"/>
    <col min="11783" max="12031" width="11.5546875" style="766" customWidth="1"/>
    <col min="12032" max="12033" width="33.6640625" style="766"/>
    <col min="12034" max="12034" width="24.6640625" style="766" customWidth="1"/>
    <col min="12035" max="12035" width="23" style="766" customWidth="1"/>
    <col min="12036" max="12037" width="19.109375" style="766" customWidth="1"/>
    <col min="12038" max="12038" width="5.33203125" style="766" customWidth="1"/>
    <col min="12039" max="12287" width="11.5546875" style="766" customWidth="1"/>
    <col min="12288" max="12289" width="33.6640625" style="766"/>
    <col min="12290" max="12290" width="24.6640625" style="766" customWidth="1"/>
    <col min="12291" max="12291" width="23" style="766" customWidth="1"/>
    <col min="12292" max="12293" width="19.109375" style="766" customWidth="1"/>
    <col min="12294" max="12294" width="5.33203125" style="766" customWidth="1"/>
    <col min="12295" max="12543" width="11.5546875" style="766" customWidth="1"/>
    <col min="12544" max="12545" width="33.6640625" style="766"/>
    <col min="12546" max="12546" width="24.6640625" style="766" customWidth="1"/>
    <col min="12547" max="12547" width="23" style="766" customWidth="1"/>
    <col min="12548" max="12549" width="19.109375" style="766" customWidth="1"/>
    <col min="12550" max="12550" width="5.33203125" style="766" customWidth="1"/>
    <col min="12551" max="12799" width="11.5546875" style="766" customWidth="1"/>
    <col min="12800" max="12801" width="33.6640625" style="766"/>
    <col min="12802" max="12802" width="24.6640625" style="766" customWidth="1"/>
    <col min="12803" max="12803" width="23" style="766" customWidth="1"/>
    <col min="12804" max="12805" width="19.109375" style="766" customWidth="1"/>
    <col min="12806" max="12806" width="5.33203125" style="766" customWidth="1"/>
    <col min="12807" max="13055" width="11.5546875" style="766" customWidth="1"/>
    <col min="13056" max="13057" width="33.6640625" style="766"/>
    <col min="13058" max="13058" width="24.6640625" style="766" customWidth="1"/>
    <col min="13059" max="13059" width="23" style="766" customWidth="1"/>
    <col min="13060" max="13061" width="19.109375" style="766" customWidth="1"/>
    <col min="13062" max="13062" width="5.33203125" style="766" customWidth="1"/>
    <col min="13063" max="13311" width="11.5546875" style="766" customWidth="1"/>
    <col min="13312" max="13313" width="33.6640625" style="766"/>
    <col min="13314" max="13314" width="24.6640625" style="766" customWidth="1"/>
    <col min="13315" max="13315" width="23" style="766" customWidth="1"/>
    <col min="13316" max="13317" width="19.109375" style="766" customWidth="1"/>
    <col min="13318" max="13318" width="5.33203125" style="766" customWidth="1"/>
    <col min="13319" max="13567" width="11.5546875" style="766" customWidth="1"/>
    <col min="13568" max="13569" width="33.6640625" style="766"/>
    <col min="13570" max="13570" width="24.6640625" style="766" customWidth="1"/>
    <col min="13571" max="13571" width="23" style="766" customWidth="1"/>
    <col min="13572" max="13573" width="19.109375" style="766" customWidth="1"/>
    <col min="13574" max="13574" width="5.33203125" style="766" customWidth="1"/>
    <col min="13575" max="13823" width="11.5546875" style="766" customWidth="1"/>
    <col min="13824" max="13825" width="33.6640625" style="766"/>
    <col min="13826" max="13826" width="24.6640625" style="766" customWidth="1"/>
    <col min="13827" max="13827" width="23" style="766" customWidth="1"/>
    <col min="13828" max="13829" width="19.109375" style="766" customWidth="1"/>
    <col min="13830" max="13830" width="5.33203125" style="766" customWidth="1"/>
    <col min="13831" max="14079" width="11.5546875" style="766" customWidth="1"/>
    <col min="14080" max="14081" width="33.6640625" style="766"/>
    <col min="14082" max="14082" width="24.6640625" style="766" customWidth="1"/>
    <col min="14083" max="14083" width="23" style="766" customWidth="1"/>
    <col min="14084" max="14085" width="19.109375" style="766" customWidth="1"/>
    <col min="14086" max="14086" width="5.33203125" style="766" customWidth="1"/>
    <col min="14087" max="14335" width="11.5546875" style="766" customWidth="1"/>
    <col min="14336" max="14337" width="33.6640625" style="766"/>
    <col min="14338" max="14338" width="24.6640625" style="766" customWidth="1"/>
    <col min="14339" max="14339" width="23" style="766" customWidth="1"/>
    <col min="14340" max="14341" width="19.109375" style="766" customWidth="1"/>
    <col min="14342" max="14342" width="5.33203125" style="766" customWidth="1"/>
    <col min="14343" max="14591" width="11.5546875" style="766" customWidth="1"/>
    <col min="14592" max="14593" width="33.6640625" style="766"/>
    <col min="14594" max="14594" width="24.6640625" style="766" customWidth="1"/>
    <col min="14595" max="14595" width="23" style="766" customWidth="1"/>
    <col min="14596" max="14597" width="19.109375" style="766" customWidth="1"/>
    <col min="14598" max="14598" width="5.33203125" style="766" customWidth="1"/>
    <col min="14599" max="14847" width="11.5546875" style="766" customWidth="1"/>
    <col min="14848" max="14849" width="33.6640625" style="766"/>
    <col min="14850" max="14850" width="24.6640625" style="766" customWidth="1"/>
    <col min="14851" max="14851" width="23" style="766" customWidth="1"/>
    <col min="14852" max="14853" width="19.109375" style="766" customWidth="1"/>
    <col min="14854" max="14854" width="5.33203125" style="766" customWidth="1"/>
    <col min="14855" max="15103" width="11.5546875" style="766" customWidth="1"/>
    <col min="15104" max="15105" width="33.6640625" style="766"/>
    <col min="15106" max="15106" width="24.6640625" style="766" customWidth="1"/>
    <col min="15107" max="15107" width="23" style="766" customWidth="1"/>
    <col min="15108" max="15109" width="19.109375" style="766" customWidth="1"/>
    <col min="15110" max="15110" width="5.33203125" style="766" customWidth="1"/>
    <col min="15111" max="15359" width="11.5546875" style="766" customWidth="1"/>
    <col min="15360" max="15361" width="33.6640625" style="766"/>
    <col min="15362" max="15362" width="24.6640625" style="766" customWidth="1"/>
    <col min="15363" max="15363" width="23" style="766" customWidth="1"/>
    <col min="15364" max="15365" width="19.109375" style="766" customWidth="1"/>
    <col min="15366" max="15366" width="5.33203125" style="766" customWidth="1"/>
    <col min="15367" max="15615" width="11.5546875" style="766" customWidth="1"/>
    <col min="15616" max="15617" width="33.6640625" style="766"/>
    <col min="15618" max="15618" width="24.6640625" style="766" customWidth="1"/>
    <col min="15619" max="15619" width="23" style="766" customWidth="1"/>
    <col min="15620" max="15621" width="19.109375" style="766" customWidth="1"/>
    <col min="15622" max="15622" width="5.33203125" style="766" customWidth="1"/>
    <col min="15623" max="15871" width="11.5546875" style="766" customWidth="1"/>
    <col min="15872" max="15873" width="33.6640625" style="766"/>
    <col min="15874" max="15874" width="24.6640625" style="766" customWidth="1"/>
    <col min="15875" max="15875" width="23" style="766" customWidth="1"/>
    <col min="15876" max="15877" width="19.109375" style="766" customWidth="1"/>
    <col min="15878" max="15878" width="5.33203125" style="766" customWidth="1"/>
    <col min="15879" max="16127" width="11.5546875" style="766" customWidth="1"/>
    <col min="16128" max="16129" width="33.6640625" style="766"/>
    <col min="16130" max="16130" width="24.6640625" style="766" customWidth="1"/>
    <col min="16131" max="16131" width="23" style="766" customWidth="1"/>
    <col min="16132" max="16133" width="19.109375" style="766" customWidth="1"/>
    <col min="16134" max="16134" width="5.33203125" style="766" customWidth="1"/>
    <col min="16135" max="16383" width="11.5546875" style="766" customWidth="1"/>
    <col min="16384" max="16384" width="33.6640625" style="766"/>
  </cols>
  <sheetData>
    <row r="1" spans="1:8" ht="21" customHeight="1">
      <c r="A1" s="1560" t="s">
        <v>1257</v>
      </c>
      <c r="B1" s="1459"/>
      <c r="C1" s="1459"/>
      <c r="D1" s="1459"/>
    </row>
    <row r="2" spans="1:8" s="1463" customFormat="1" ht="57.75" customHeight="1">
      <c r="A2" s="1461" t="s">
        <v>1250</v>
      </c>
      <c r="B2" s="1461"/>
      <c r="C2" s="1461"/>
      <c r="D2" s="1461"/>
      <c r="E2" s="1461"/>
      <c r="F2" s="943"/>
    </row>
    <row r="3" spans="1:8" s="1467" customFormat="1" ht="24" customHeight="1">
      <c r="A3" s="1464">
        <v>45777</v>
      </c>
      <c r="B3" s="1464"/>
      <c r="C3" s="1464"/>
      <c r="D3" s="1464"/>
      <c r="E3" s="1464"/>
      <c r="F3" s="943"/>
    </row>
    <row r="4" spans="1:8" s="1467" customFormat="1" ht="17.100000000000001" customHeight="1">
      <c r="A4" s="1468" t="s">
        <v>125</v>
      </c>
      <c r="B4" s="1468"/>
      <c r="C4" s="1468"/>
      <c r="D4" s="1468"/>
      <c r="E4" s="1468"/>
    </row>
    <row r="5" spans="1:8" s="1471" customFormat="1" ht="6" customHeight="1" thickBot="1">
      <c r="A5" s="1540"/>
      <c r="B5" s="1540"/>
      <c r="C5" s="1540"/>
      <c r="D5" s="1540"/>
      <c r="E5" s="1470"/>
    </row>
    <row r="6" spans="1:8" s="1543" customFormat="1" ht="55.5" customHeight="1">
      <c r="A6" s="1541" t="s">
        <v>2</v>
      </c>
      <c r="B6" s="1542" t="s">
        <v>1251</v>
      </c>
      <c r="C6" s="1542" t="s">
        <v>1252</v>
      </c>
      <c r="D6" s="1542" t="s">
        <v>1253</v>
      </c>
      <c r="E6" s="1541" t="s">
        <v>1254</v>
      </c>
    </row>
    <row r="7" spans="1:8" s="943" customFormat="1" ht="20.100000000000001" customHeight="1">
      <c r="A7" s="789" t="s">
        <v>30</v>
      </c>
      <c r="B7" s="1544">
        <v>0</v>
      </c>
      <c r="C7" s="1544">
        <v>809582.06934000005</v>
      </c>
      <c r="D7" s="1544">
        <v>0</v>
      </c>
      <c r="E7" s="1545">
        <v>809582.06934000005</v>
      </c>
    </row>
    <row r="8" spans="1:8" s="943" customFormat="1" ht="20.100000000000001" customHeight="1">
      <c r="A8" s="1479" t="s">
        <v>31</v>
      </c>
      <c r="B8" s="1544">
        <v>24310.832320000001</v>
      </c>
      <c r="C8" s="1544">
        <v>0</v>
      </c>
      <c r="D8" s="1544">
        <v>0</v>
      </c>
      <c r="E8" s="1545">
        <v>24310.832320000001</v>
      </c>
    </row>
    <row r="9" spans="1:8" s="943" customFormat="1" ht="20.100000000000001" customHeight="1">
      <c r="A9" s="1479" t="s">
        <v>97</v>
      </c>
      <c r="B9" s="1544">
        <v>0</v>
      </c>
      <c r="C9" s="1544">
        <v>1539065.4984141162</v>
      </c>
      <c r="D9" s="1544">
        <v>366046.54401144182</v>
      </c>
      <c r="E9" s="1545">
        <v>1905112.042425558</v>
      </c>
      <c r="H9" s="1546"/>
    </row>
    <row r="10" spans="1:8" s="943" customFormat="1" ht="20.100000000000001" customHeight="1">
      <c r="A10" s="789" t="s">
        <v>33</v>
      </c>
      <c r="B10" s="1544">
        <v>122197.91742</v>
      </c>
      <c r="C10" s="1544">
        <v>0</v>
      </c>
      <c r="D10" s="1544">
        <v>0</v>
      </c>
      <c r="E10" s="1545">
        <v>122197.91742</v>
      </c>
    </row>
    <row r="11" spans="1:8" s="943" customFormat="1" ht="20.100000000000001" customHeight="1">
      <c r="A11" s="1479" t="s">
        <v>34</v>
      </c>
      <c r="B11" s="1544">
        <v>0</v>
      </c>
      <c r="C11" s="1544">
        <v>121513.15074097153</v>
      </c>
      <c r="D11" s="1544">
        <v>3005.5767145142854</v>
      </c>
      <c r="E11" s="1545">
        <v>124518.72745548582</v>
      </c>
    </row>
    <row r="12" spans="1:8" s="943" customFormat="1" ht="20.100000000000001" customHeight="1">
      <c r="A12" s="1479" t="s">
        <v>116</v>
      </c>
      <c r="B12" s="1544">
        <v>0</v>
      </c>
      <c r="C12" s="1544">
        <v>472095.30742999999</v>
      </c>
      <c r="D12" s="1544">
        <v>0</v>
      </c>
      <c r="E12" s="1545">
        <v>472095.30742999999</v>
      </c>
    </row>
    <row r="13" spans="1:8" s="943" customFormat="1" ht="20.100000000000001" customHeight="1">
      <c r="A13" s="1479" t="s">
        <v>36</v>
      </c>
      <c r="B13" s="1544">
        <v>107299.93595</v>
      </c>
      <c r="C13" s="1544">
        <v>0</v>
      </c>
      <c r="D13" s="1544">
        <v>0</v>
      </c>
      <c r="E13" s="1545">
        <v>107299.93595</v>
      </c>
    </row>
    <row r="14" spans="1:8" s="943" customFormat="1" ht="20.100000000000001" customHeight="1">
      <c r="A14" s="1479" t="s">
        <v>37</v>
      </c>
      <c r="B14" s="1544">
        <v>0</v>
      </c>
      <c r="C14" s="1544">
        <v>498751.01514708786</v>
      </c>
      <c r="D14" s="1544">
        <v>61211.177586478043</v>
      </c>
      <c r="E14" s="1545">
        <v>559962.19273356593</v>
      </c>
    </row>
    <row r="15" spans="1:8" s="943" customFormat="1" ht="20.100000000000001" customHeight="1">
      <c r="A15" s="1479" t="s">
        <v>38</v>
      </c>
      <c r="B15" s="1544">
        <v>0</v>
      </c>
      <c r="C15" s="1544">
        <v>91765.914301939178</v>
      </c>
      <c r="D15" s="1544">
        <v>0</v>
      </c>
      <c r="E15" s="1545">
        <v>91765.914301939178</v>
      </c>
    </row>
    <row r="16" spans="1:8" s="943" customFormat="1" ht="20.100000000000001" customHeight="1">
      <c r="A16" s="1479" t="s">
        <v>39</v>
      </c>
      <c r="B16" s="1544">
        <v>29256.210649999997</v>
      </c>
      <c r="C16" s="1544">
        <v>0</v>
      </c>
      <c r="D16" s="1544">
        <v>0</v>
      </c>
      <c r="E16" s="1545">
        <v>29256.210649999997</v>
      </c>
    </row>
    <row r="17" spans="1:8" s="943" customFormat="1" ht="20.100000000000001" customHeight="1">
      <c r="A17" s="1479" t="s">
        <v>40</v>
      </c>
      <c r="B17" s="1544">
        <v>0</v>
      </c>
      <c r="C17" s="1544">
        <v>62740.642079999998</v>
      </c>
      <c r="D17" s="1544">
        <v>0</v>
      </c>
      <c r="E17" s="1545">
        <v>62740.642079999998</v>
      </c>
    </row>
    <row r="18" spans="1:8" s="943" customFormat="1" ht="20.100000000000001" customHeight="1">
      <c r="A18" s="1479" t="s">
        <v>41</v>
      </c>
      <c r="B18" s="1544">
        <v>83506.372439999992</v>
      </c>
      <c r="C18" s="1544">
        <v>0</v>
      </c>
      <c r="D18" s="1544">
        <v>0</v>
      </c>
      <c r="E18" s="1545">
        <v>83506.372439999992</v>
      </c>
    </row>
    <row r="19" spans="1:8" s="943" customFormat="1" ht="20.100000000000001" customHeight="1">
      <c r="A19" s="1479" t="s">
        <v>42</v>
      </c>
      <c r="B19" s="1544">
        <v>35726.996880000006</v>
      </c>
      <c r="C19" s="1544" t="s">
        <v>134</v>
      </c>
      <c r="D19" s="1544" t="s">
        <v>134</v>
      </c>
      <c r="E19" s="1545">
        <v>35726.996880000006</v>
      </c>
      <c r="H19" s="1546"/>
    </row>
    <row r="20" spans="1:8" s="943" customFormat="1" ht="20.100000000000001" customHeight="1">
      <c r="A20" s="791" t="s">
        <v>43</v>
      </c>
      <c r="B20" s="1544">
        <v>23313.1044</v>
      </c>
      <c r="C20" s="1544">
        <v>0</v>
      </c>
      <c r="D20" s="1544">
        <v>0</v>
      </c>
      <c r="E20" s="1545">
        <v>23313.1044</v>
      </c>
    </row>
    <row r="21" spans="1:8" s="943" customFormat="1" ht="20.100000000000001" customHeight="1">
      <c r="A21" s="1479" t="s">
        <v>44</v>
      </c>
      <c r="B21" s="1544">
        <v>14671.505789999999</v>
      </c>
      <c r="C21" s="1544">
        <v>0</v>
      </c>
      <c r="D21" s="1544">
        <v>0</v>
      </c>
      <c r="E21" s="1545">
        <v>14671.505789999999</v>
      </c>
    </row>
    <row r="22" spans="1:8" s="943" customFormat="1" ht="20.100000000000001" customHeight="1">
      <c r="A22" s="1479" t="s">
        <v>45</v>
      </c>
      <c r="B22" s="1544">
        <v>7700.6911399999999</v>
      </c>
      <c r="C22" s="1544">
        <v>0</v>
      </c>
      <c r="D22" s="1544">
        <v>0</v>
      </c>
      <c r="E22" s="1545">
        <v>7700.6911399999999</v>
      </c>
    </row>
    <row r="23" spans="1:8" s="943" customFormat="1" ht="20.100000000000001" customHeight="1">
      <c r="A23" s="1479" t="s">
        <v>778</v>
      </c>
      <c r="B23" s="1544">
        <v>13148.74591</v>
      </c>
      <c r="C23" s="1544">
        <v>0</v>
      </c>
      <c r="D23" s="1544">
        <v>0</v>
      </c>
      <c r="E23" s="1545">
        <v>13148.74591</v>
      </c>
    </row>
    <row r="24" spans="1:8" s="943" customFormat="1" ht="20.100000000000001" customHeight="1">
      <c r="A24" s="1479" t="s">
        <v>47</v>
      </c>
      <c r="B24" s="1544">
        <v>0</v>
      </c>
      <c r="C24" s="1544">
        <v>38018.809430000001</v>
      </c>
      <c r="D24" s="1544">
        <v>0</v>
      </c>
      <c r="E24" s="1545">
        <v>38018.809430000001</v>
      </c>
    </row>
    <row r="25" spans="1:8" s="1483" customFormat="1" ht="24" customHeight="1" thickBot="1">
      <c r="A25" s="1547" t="s">
        <v>48</v>
      </c>
      <c r="B25" s="1548">
        <v>461132.31290000008</v>
      </c>
      <c r="C25" s="1548">
        <v>3633532.4068841152</v>
      </c>
      <c r="D25" s="1548">
        <v>430263.29831243417</v>
      </c>
      <c r="E25" s="1548">
        <v>4524928.0180965476</v>
      </c>
    </row>
    <row r="26" spans="1:8" ht="6.75" customHeight="1">
      <c r="A26" s="1549"/>
      <c r="B26" s="1550"/>
      <c r="C26" s="1550"/>
      <c r="D26" s="1550"/>
      <c r="E26" s="1550"/>
      <c r="F26" s="1551"/>
    </row>
    <row r="27" spans="1:8" ht="23.25" customHeight="1">
      <c r="A27" s="1552" t="s">
        <v>1255</v>
      </c>
      <c r="B27" s="1552"/>
      <c r="C27" s="1552"/>
      <c r="D27" s="1552"/>
      <c r="E27" s="1552"/>
      <c r="F27" s="1551"/>
    </row>
    <row r="28" spans="1:8" ht="16.5" customHeight="1">
      <c r="A28" s="797"/>
      <c r="B28" s="1553"/>
      <c r="C28" s="1553"/>
      <c r="D28" s="1553"/>
    </row>
    <row r="29" spans="1:8">
      <c r="D29" s="1554"/>
    </row>
    <row r="30" spans="1:8">
      <c r="C30" s="1555"/>
      <c r="D30" s="1556"/>
    </row>
    <row r="31" spans="1:8">
      <c r="C31" s="1556"/>
      <c r="D31" s="1556"/>
    </row>
    <row r="32" spans="1:8">
      <c r="C32" s="1555"/>
      <c r="D32" s="1556"/>
    </row>
    <row r="33" spans="3:4">
      <c r="C33" s="1555"/>
      <c r="D33" s="1556"/>
    </row>
    <row r="34" spans="3:4">
      <c r="C34" s="1555"/>
      <c r="D34" s="1556"/>
    </row>
    <row r="35" spans="3:4">
      <c r="C35" s="1556"/>
      <c r="D35" s="1556"/>
    </row>
    <row r="36" spans="3:4">
      <c r="C36" s="1556"/>
      <c r="D36" s="1556"/>
    </row>
    <row r="37" spans="3:4">
      <c r="C37" s="1555"/>
      <c r="D37" s="1555"/>
    </row>
    <row r="203" spans="3:3">
      <c r="C203" s="766" t="s">
        <v>117</v>
      </c>
    </row>
  </sheetData>
  <mergeCells count="4">
    <mergeCell ref="A2:E2"/>
    <mergeCell ref="A4:E4"/>
    <mergeCell ref="A5:D5"/>
    <mergeCell ref="A27:E27"/>
  </mergeCells>
  <hyperlinks>
    <hyperlink ref="A1" location="Índice!A1" display="Volver al Índice" xr:uid="{64339723-F667-48C0-B1D5-F4D983702586}"/>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AFE7-B534-4C1E-B726-59E026F176B5}">
  <dimension ref="A1:FP34"/>
  <sheetViews>
    <sheetView showGridLines="0" zoomScale="115" zoomScaleNormal="115" workbookViewId="0"/>
  </sheetViews>
  <sheetFormatPr baseColWidth="10" defaultRowHeight="23.25" customHeight="1"/>
  <cols>
    <col min="1" max="1" width="35.44140625" style="213" customWidth="1"/>
    <col min="2" max="2" width="10.44140625" style="213" customWidth="1"/>
    <col min="3" max="3" width="13.44140625" style="213" customWidth="1"/>
    <col min="4" max="4" width="11.88671875" style="213" customWidth="1"/>
    <col min="5" max="5" width="12.44140625" style="213" customWidth="1"/>
    <col min="6" max="6" width="14.44140625" style="213" customWidth="1"/>
    <col min="7" max="7" width="15" style="213" customWidth="1"/>
    <col min="8" max="9" width="12.44140625" style="213" customWidth="1"/>
    <col min="10" max="10" width="15.44140625" style="213" customWidth="1"/>
    <col min="11" max="11" width="11.44140625" style="213" bestFit="1" customWidth="1"/>
    <col min="12" max="20" width="11.5546875" style="213"/>
    <col min="21" max="21" width="12.88671875" style="213" customWidth="1"/>
    <col min="22" max="16384" width="11.5546875" style="213"/>
  </cols>
  <sheetData>
    <row r="1" spans="1:172" s="322" customFormat="1" ht="23.25" customHeight="1">
      <c r="A1" s="1560" t="s">
        <v>1257</v>
      </c>
      <c r="B1" s="286"/>
      <c r="C1" s="286"/>
      <c r="D1" s="286"/>
      <c r="E1" s="286"/>
      <c r="F1" s="286"/>
      <c r="G1" s="286"/>
      <c r="H1" s="286"/>
      <c r="I1" s="286"/>
      <c r="J1" s="286"/>
    </row>
    <row r="2" spans="1:172" s="402" customFormat="1" ht="23.25" customHeight="1">
      <c r="A2" s="168" t="s">
        <v>692</v>
      </c>
      <c r="B2" s="653"/>
      <c r="C2" s="653"/>
      <c r="D2" s="653"/>
      <c r="E2" s="653"/>
      <c r="F2" s="653"/>
      <c r="G2" s="653"/>
      <c r="H2" s="653"/>
      <c r="I2" s="653"/>
      <c r="J2" s="653"/>
      <c r="U2" s="654"/>
    </row>
    <row r="3" spans="1:172" s="609" customFormat="1" ht="19.5" customHeight="1">
      <c r="A3" s="655">
        <v>45777</v>
      </c>
      <c r="B3" s="655"/>
      <c r="C3" s="655"/>
      <c r="D3" s="655"/>
      <c r="E3" s="655"/>
      <c r="F3" s="655"/>
      <c r="G3" s="655"/>
      <c r="H3" s="655"/>
      <c r="I3" s="655"/>
      <c r="J3" s="655"/>
      <c r="U3" s="656"/>
    </row>
    <row r="4" spans="1:172" s="657" customFormat="1" ht="23.25" customHeight="1">
      <c r="A4" s="172" t="s">
        <v>175</v>
      </c>
      <c r="B4" s="172"/>
      <c r="C4" s="172"/>
      <c r="D4" s="172"/>
      <c r="E4" s="172"/>
      <c r="F4" s="172"/>
      <c r="G4" s="172"/>
      <c r="H4" s="172"/>
      <c r="I4" s="172"/>
      <c r="J4" s="172"/>
      <c r="U4" s="658"/>
    </row>
    <row r="5" spans="1:172" ht="10.5" customHeight="1" thickBot="1">
      <c r="A5" s="659"/>
    </row>
    <row r="6" spans="1:172" s="178" customFormat="1" ht="23.25" customHeight="1">
      <c r="A6" s="660" t="s">
        <v>2</v>
      </c>
      <c r="B6" s="661" t="s">
        <v>558</v>
      </c>
      <c r="C6" s="661" t="s">
        <v>693</v>
      </c>
      <c r="D6" s="661" t="s">
        <v>694</v>
      </c>
      <c r="E6" s="661" t="s">
        <v>695</v>
      </c>
      <c r="F6" s="662" t="s">
        <v>696</v>
      </c>
      <c r="G6" s="662" t="s">
        <v>697</v>
      </c>
      <c r="H6" s="661" t="s">
        <v>698</v>
      </c>
      <c r="I6" s="661" t="s">
        <v>699</v>
      </c>
      <c r="J6" s="663" t="s">
        <v>700</v>
      </c>
      <c r="K6" s="664"/>
      <c r="L6" s="664"/>
      <c r="M6" s="664"/>
      <c r="N6" s="664"/>
    </row>
    <row r="7" spans="1:172" s="178" customFormat="1" ht="41.25" customHeight="1">
      <c r="A7" s="665"/>
      <c r="B7" s="666"/>
      <c r="C7" s="667"/>
      <c r="D7" s="667"/>
      <c r="E7" s="667"/>
      <c r="F7" s="668"/>
      <c r="G7" s="668"/>
      <c r="H7" s="667"/>
      <c r="I7" s="667"/>
      <c r="J7" s="669"/>
      <c r="K7" s="664"/>
      <c r="L7" s="664"/>
      <c r="M7" s="664"/>
      <c r="N7" s="664"/>
    </row>
    <row r="8" spans="1:172" s="178" customFormat="1" ht="9" customHeight="1">
      <c r="A8" s="670"/>
      <c r="B8" s="177"/>
      <c r="C8" s="414"/>
      <c r="D8" s="414"/>
      <c r="E8" s="414"/>
      <c r="F8" s="414"/>
      <c r="G8" s="414"/>
      <c r="H8" s="414"/>
      <c r="I8" s="414"/>
      <c r="J8" s="671"/>
    </row>
    <row r="9" spans="1:172" s="677" customFormat="1" ht="18" customHeight="1">
      <c r="A9" s="302" t="s">
        <v>30</v>
      </c>
      <c r="B9" s="672">
        <v>18.458385990688814</v>
      </c>
      <c r="C9" s="672">
        <v>0.33032839163800809</v>
      </c>
      <c r="D9" s="672">
        <v>7.411490527563366</v>
      </c>
      <c r="E9" s="672">
        <v>67.69954932237512</v>
      </c>
      <c r="F9" s="672">
        <v>1.8186189015550709</v>
      </c>
      <c r="G9" s="672">
        <v>3.5631417628450089E-2</v>
      </c>
      <c r="H9" s="672">
        <v>1.0501124994706659</v>
      </c>
      <c r="I9" s="672">
        <v>3.1958829490805098</v>
      </c>
      <c r="J9" s="673">
        <v>109224641.03399999</v>
      </c>
      <c r="K9" s="674"/>
      <c r="L9" s="675"/>
      <c r="M9" s="675"/>
      <c r="N9" s="675"/>
      <c r="O9" s="675"/>
      <c r="P9" s="675"/>
      <c r="Q9" s="675"/>
      <c r="R9" s="675"/>
      <c r="S9" s="675"/>
      <c r="T9" s="675"/>
      <c r="U9" s="675"/>
      <c r="V9" s="676"/>
      <c r="W9" s="676"/>
      <c r="X9" s="676"/>
      <c r="Y9" s="676"/>
      <c r="Z9" s="676"/>
      <c r="AA9" s="676"/>
      <c r="AB9" s="676"/>
      <c r="AC9" s="676"/>
      <c r="AD9" s="676"/>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5"/>
      <c r="BW9" s="675"/>
      <c r="BX9" s="675"/>
      <c r="BY9" s="675"/>
      <c r="BZ9" s="675"/>
      <c r="CA9" s="675"/>
      <c r="CB9" s="675"/>
      <c r="CC9" s="675"/>
      <c r="CD9" s="675"/>
      <c r="CE9" s="675"/>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5"/>
      <c r="DH9" s="675"/>
      <c r="DI9" s="675"/>
      <c r="DJ9" s="675"/>
      <c r="DK9" s="675"/>
      <c r="DL9" s="675"/>
      <c r="DM9" s="675"/>
      <c r="DN9" s="675"/>
      <c r="DO9" s="675"/>
      <c r="DP9" s="675"/>
      <c r="DQ9" s="675"/>
      <c r="DR9" s="675"/>
      <c r="DS9" s="675"/>
      <c r="DT9" s="675"/>
      <c r="DU9" s="675"/>
      <c r="DV9" s="675"/>
      <c r="DW9" s="675"/>
      <c r="DX9" s="675"/>
      <c r="DY9" s="675"/>
      <c r="DZ9" s="675"/>
      <c r="EA9" s="675"/>
      <c r="EB9" s="675"/>
      <c r="EC9" s="675"/>
      <c r="ED9" s="675"/>
      <c r="EE9" s="675"/>
      <c r="EF9" s="675"/>
      <c r="EG9" s="675"/>
      <c r="EH9" s="675"/>
      <c r="EI9" s="675"/>
      <c r="EJ9" s="675"/>
      <c r="EK9" s="675"/>
      <c r="EL9" s="675"/>
      <c r="EM9" s="675"/>
      <c r="EN9" s="675"/>
      <c r="EO9" s="675"/>
      <c r="EP9" s="675"/>
      <c r="EQ9" s="675"/>
      <c r="ER9" s="675"/>
      <c r="ES9" s="675"/>
      <c r="ET9" s="675"/>
      <c r="EU9" s="675"/>
      <c r="EV9" s="675"/>
      <c r="EW9" s="675"/>
      <c r="EX9" s="675"/>
      <c r="EY9" s="675"/>
      <c r="EZ9" s="675"/>
      <c r="FA9" s="675"/>
      <c r="FB9" s="675"/>
      <c r="FC9" s="675"/>
      <c r="FD9" s="675"/>
      <c r="FE9" s="675"/>
      <c r="FF9" s="675"/>
      <c r="FG9" s="675"/>
      <c r="FH9" s="675"/>
      <c r="FI9" s="675"/>
      <c r="FJ9" s="675"/>
      <c r="FK9" s="675"/>
      <c r="FL9" s="675"/>
      <c r="FM9" s="675"/>
      <c r="FN9" s="675"/>
      <c r="FO9" s="675"/>
      <c r="FP9" s="675"/>
    </row>
    <row r="10" spans="1:172" s="677" customFormat="1" ht="18" customHeight="1">
      <c r="A10" s="302" t="s">
        <v>31</v>
      </c>
      <c r="B10" s="672">
        <v>14.770450211278167</v>
      </c>
      <c r="C10" s="672" t="s">
        <v>134</v>
      </c>
      <c r="D10" s="672">
        <v>3.5538869602668441</v>
      </c>
      <c r="E10" s="672">
        <v>76.753132288943291</v>
      </c>
      <c r="F10" s="672">
        <v>0.79107444162557716</v>
      </c>
      <c r="G10" s="672">
        <v>0.25407568488532367</v>
      </c>
      <c r="H10" s="672">
        <v>1.2984129916605194</v>
      </c>
      <c r="I10" s="672">
        <v>2.5789674213402778</v>
      </c>
      <c r="J10" s="673">
        <v>2113137.6669999999</v>
      </c>
      <c r="K10" s="674"/>
      <c r="L10" s="675"/>
      <c r="M10" s="675"/>
      <c r="N10" s="675"/>
      <c r="O10" s="675"/>
      <c r="P10" s="675"/>
      <c r="Q10" s="675"/>
      <c r="R10" s="675"/>
      <c r="S10" s="675"/>
      <c r="T10" s="675"/>
      <c r="U10" s="675"/>
      <c r="V10" s="676"/>
      <c r="W10" s="676"/>
      <c r="X10" s="676"/>
      <c r="Y10" s="676"/>
      <c r="Z10" s="676"/>
      <c r="AA10" s="676"/>
      <c r="AB10" s="676"/>
      <c r="AC10" s="676"/>
      <c r="AD10" s="676"/>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675"/>
      <c r="DG10" s="675"/>
      <c r="DH10" s="675"/>
      <c r="DI10" s="675"/>
      <c r="DJ10" s="675"/>
      <c r="DK10" s="675"/>
      <c r="DL10" s="675"/>
      <c r="DM10" s="675"/>
      <c r="DN10" s="675"/>
      <c r="DO10" s="675"/>
      <c r="DP10" s="675"/>
      <c r="DQ10" s="675"/>
      <c r="DR10" s="675"/>
      <c r="DS10" s="675"/>
      <c r="DT10" s="675"/>
      <c r="DU10" s="675"/>
      <c r="DV10" s="675"/>
      <c r="DW10" s="675"/>
      <c r="DX10" s="675"/>
      <c r="DY10" s="675"/>
      <c r="DZ10" s="675"/>
      <c r="EA10" s="675"/>
      <c r="EB10" s="675"/>
      <c r="EC10" s="675"/>
      <c r="ED10" s="675"/>
      <c r="EE10" s="675"/>
      <c r="EF10" s="675"/>
      <c r="EG10" s="675"/>
      <c r="EH10" s="675"/>
      <c r="EI10" s="675"/>
      <c r="EJ10" s="675"/>
      <c r="EK10" s="675"/>
      <c r="EL10" s="675"/>
      <c r="EM10" s="675"/>
      <c r="EN10" s="675"/>
      <c r="EO10" s="675"/>
      <c r="EP10" s="675"/>
      <c r="EQ10" s="675"/>
      <c r="ER10" s="675"/>
      <c r="ES10" s="675"/>
      <c r="ET10" s="675"/>
      <c r="EU10" s="675"/>
      <c r="EV10" s="675"/>
      <c r="EW10" s="675"/>
      <c r="EX10" s="675"/>
      <c r="EY10" s="675"/>
      <c r="EZ10" s="675"/>
      <c r="FA10" s="675"/>
      <c r="FB10" s="675"/>
      <c r="FC10" s="675"/>
      <c r="FD10" s="675"/>
      <c r="FE10" s="675"/>
      <c r="FF10" s="675"/>
      <c r="FG10" s="675"/>
      <c r="FH10" s="675"/>
      <c r="FI10" s="675"/>
      <c r="FJ10" s="675"/>
      <c r="FK10" s="675"/>
      <c r="FL10" s="675"/>
      <c r="FM10" s="675"/>
      <c r="FN10" s="675"/>
      <c r="FO10" s="675"/>
      <c r="FP10" s="675"/>
    </row>
    <row r="11" spans="1:172" s="677" customFormat="1" ht="18" customHeight="1">
      <c r="A11" s="302" t="s">
        <v>32</v>
      </c>
      <c r="B11" s="672">
        <v>21.382710083052732</v>
      </c>
      <c r="C11" s="672">
        <v>7.8966794790054667E-2</v>
      </c>
      <c r="D11" s="672">
        <v>16.011923734073562</v>
      </c>
      <c r="E11" s="672">
        <v>57.841897074911621</v>
      </c>
      <c r="F11" s="672">
        <v>1.957879363873833</v>
      </c>
      <c r="G11" s="672">
        <v>1.3743706512240925E-2</v>
      </c>
      <c r="H11" s="672">
        <v>0.57376006568957916</v>
      </c>
      <c r="I11" s="672">
        <v>2.1391191770963922</v>
      </c>
      <c r="J11" s="673">
        <v>196285033.99699998</v>
      </c>
      <c r="K11" s="674"/>
      <c r="L11" s="675"/>
      <c r="M11" s="675"/>
      <c r="N11" s="675"/>
      <c r="O11" s="675"/>
      <c r="P11" s="675"/>
      <c r="Q11" s="675"/>
      <c r="R11" s="675"/>
      <c r="S11" s="675"/>
      <c r="T11" s="675"/>
      <c r="U11" s="675"/>
      <c r="V11" s="676"/>
      <c r="W11" s="676"/>
      <c r="X11" s="676"/>
      <c r="Y11" s="676"/>
      <c r="Z11" s="676"/>
      <c r="AA11" s="676"/>
      <c r="AB11" s="676"/>
      <c r="AC11" s="676"/>
      <c r="AD11" s="676"/>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75"/>
      <c r="CF11" s="675"/>
      <c r="CG11" s="675"/>
      <c r="CH11" s="675"/>
      <c r="CI11" s="675"/>
      <c r="CJ11" s="675"/>
      <c r="CK11" s="675"/>
      <c r="CL11" s="675"/>
      <c r="CM11" s="675"/>
      <c r="CN11" s="675"/>
      <c r="CO11" s="675"/>
      <c r="CP11" s="675"/>
      <c r="CQ11" s="675"/>
      <c r="CR11" s="675"/>
      <c r="CS11" s="675"/>
      <c r="CT11" s="675"/>
      <c r="CU11" s="675"/>
      <c r="CV11" s="675"/>
      <c r="CW11" s="675"/>
      <c r="CX11" s="675"/>
      <c r="CY11" s="675"/>
      <c r="CZ11" s="675"/>
      <c r="DA11" s="675"/>
      <c r="DB11" s="675"/>
      <c r="DC11" s="675"/>
      <c r="DD11" s="675"/>
      <c r="DE11" s="675"/>
      <c r="DF11" s="675"/>
      <c r="DG11" s="675"/>
      <c r="DH11" s="675"/>
      <c r="DI11" s="675"/>
      <c r="DJ11" s="675"/>
      <c r="DK11" s="675"/>
      <c r="DL11" s="675"/>
      <c r="DM11" s="675"/>
      <c r="DN11" s="675"/>
      <c r="DO11" s="675"/>
      <c r="DP11" s="675"/>
      <c r="DQ11" s="675"/>
      <c r="DR11" s="675"/>
      <c r="DS11" s="675"/>
      <c r="DT11" s="675"/>
      <c r="DU11" s="675"/>
      <c r="DV11" s="675"/>
      <c r="DW11" s="675"/>
      <c r="DX11" s="675"/>
      <c r="DY11" s="675"/>
      <c r="DZ11" s="675"/>
      <c r="EA11" s="675"/>
      <c r="EB11" s="675"/>
      <c r="EC11" s="675"/>
      <c r="ED11" s="675"/>
      <c r="EE11" s="675"/>
      <c r="EF11" s="675"/>
      <c r="EG11" s="675"/>
      <c r="EH11" s="675"/>
      <c r="EI11" s="675"/>
      <c r="EJ11" s="675"/>
      <c r="EK11" s="675"/>
      <c r="EL11" s="675"/>
      <c r="EM11" s="675"/>
      <c r="EN11" s="675"/>
      <c r="EO11" s="675"/>
      <c r="EP11" s="675"/>
      <c r="EQ11" s="675"/>
      <c r="ER11" s="675"/>
      <c r="ES11" s="675"/>
      <c r="ET11" s="675"/>
      <c r="EU11" s="675"/>
      <c r="EV11" s="675"/>
      <c r="EW11" s="675"/>
      <c r="EX11" s="675"/>
      <c r="EY11" s="675"/>
      <c r="EZ11" s="675"/>
      <c r="FA11" s="675"/>
      <c r="FB11" s="675"/>
      <c r="FC11" s="675"/>
      <c r="FD11" s="675"/>
      <c r="FE11" s="675"/>
      <c r="FF11" s="675"/>
      <c r="FG11" s="675"/>
      <c r="FH11" s="675"/>
      <c r="FI11" s="675"/>
      <c r="FJ11" s="675"/>
      <c r="FK11" s="675"/>
      <c r="FL11" s="675"/>
      <c r="FM11" s="675"/>
      <c r="FN11" s="675"/>
      <c r="FO11" s="675"/>
      <c r="FP11" s="675"/>
    </row>
    <row r="12" spans="1:172" s="677" customFormat="1" ht="18" customHeight="1">
      <c r="A12" s="302" t="s">
        <v>33</v>
      </c>
      <c r="B12" s="672">
        <v>16.616058229830301</v>
      </c>
      <c r="C12" s="672" t="s">
        <v>134</v>
      </c>
      <c r="D12" s="672">
        <v>9.4742908249159026</v>
      </c>
      <c r="E12" s="672">
        <v>69.213057516121296</v>
      </c>
      <c r="F12" s="672">
        <v>1.0512851282059217</v>
      </c>
      <c r="G12" s="672">
        <v>6.6683812182973243E-2</v>
      </c>
      <c r="H12" s="672">
        <v>0.70242995900625382</v>
      </c>
      <c r="I12" s="672">
        <v>2.8761945297373313</v>
      </c>
      <c r="J12" s="673">
        <v>10432363.976000002</v>
      </c>
      <c r="K12" s="674"/>
      <c r="L12" s="675"/>
      <c r="M12" s="675"/>
      <c r="N12" s="675"/>
      <c r="O12" s="675"/>
      <c r="P12" s="675"/>
      <c r="Q12" s="675"/>
      <c r="R12" s="675"/>
      <c r="S12" s="675"/>
      <c r="T12" s="675"/>
      <c r="U12" s="675"/>
      <c r="V12" s="676"/>
      <c r="W12" s="676"/>
      <c r="X12" s="676"/>
      <c r="Y12" s="676"/>
      <c r="Z12" s="676"/>
      <c r="AA12" s="676"/>
      <c r="AB12" s="676"/>
      <c r="AC12" s="676"/>
      <c r="AD12" s="676"/>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5"/>
      <c r="DH12" s="675"/>
      <c r="DI12" s="675"/>
      <c r="DJ12" s="675"/>
      <c r="DK12" s="675"/>
      <c r="DL12" s="675"/>
      <c r="DM12" s="675"/>
      <c r="DN12" s="675"/>
      <c r="DO12" s="675"/>
      <c r="DP12" s="675"/>
      <c r="DQ12" s="675"/>
      <c r="DR12" s="675"/>
      <c r="DS12" s="675"/>
      <c r="DT12" s="675"/>
      <c r="DU12" s="675"/>
      <c r="DV12" s="675"/>
      <c r="DW12" s="675"/>
      <c r="DX12" s="675"/>
      <c r="DY12" s="675"/>
      <c r="DZ12" s="675"/>
      <c r="EA12" s="675"/>
      <c r="EB12" s="675"/>
      <c r="EC12" s="675"/>
      <c r="ED12" s="675"/>
      <c r="EE12" s="675"/>
      <c r="EF12" s="675"/>
      <c r="EG12" s="675"/>
      <c r="EH12" s="675"/>
      <c r="EI12" s="675"/>
      <c r="EJ12" s="675"/>
      <c r="EK12" s="675"/>
      <c r="EL12" s="675"/>
      <c r="EM12" s="675"/>
      <c r="EN12" s="675"/>
      <c r="EO12" s="675"/>
      <c r="EP12" s="675"/>
      <c r="EQ12" s="675"/>
      <c r="ER12" s="675"/>
      <c r="ES12" s="675"/>
      <c r="ET12" s="675"/>
      <c r="EU12" s="675"/>
      <c r="EV12" s="675"/>
      <c r="EW12" s="675"/>
      <c r="EX12" s="675"/>
      <c r="EY12" s="675"/>
      <c r="EZ12" s="675"/>
      <c r="FA12" s="675"/>
      <c r="FB12" s="675"/>
      <c r="FC12" s="675"/>
      <c r="FD12" s="675"/>
      <c r="FE12" s="675"/>
      <c r="FF12" s="675"/>
      <c r="FG12" s="675"/>
      <c r="FH12" s="675"/>
      <c r="FI12" s="675"/>
      <c r="FJ12" s="675"/>
      <c r="FK12" s="675"/>
      <c r="FL12" s="675"/>
      <c r="FM12" s="675"/>
      <c r="FN12" s="675"/>
      <c r="FO12" s="675"/>
      <c r="FP12" s="675"/>
    </row>
    <row r="13" spans="1:172" s="677" customFormat="1" ht="18" customHeight="1">
      <c r="A13" s="302" t="s">
        <v>34</v>
      </c>
      <c r="B13" s="672">
        <v>16.240094268856648</v>
      </c>
      <c r="C13" s="672">
        <v>0.99266800912722519</v>
      </c>
      <c r="D13" s="672">
        <v>14.20889023008851</v>
      </c>
      <c r="E13" s="672">
        <v>62.941015510343725</v>
      </c>
      <c r="F13" s="672">
        <v>1.4456285864386329</v>
      </c>
      <c r="G13" s="672">
        <v>0.1054896650324255</v>
      </c>
      <c r="H13" s="672">
        <v>0.58664800228155001</v>
      </c>
      <c r="I13" s="672">
        <v>3.4795657278312992</v>
      </c>
      <c r="J13" s="673">
        <v>21558063.524999999</v>
      </c>
      <c r="K13" s="674"/>
      <c r="L13" s="675"/>
      <c r="M13" s="675"/>
      <c r="N13" s="675"/>
      <c r="O13" s="675"/>
      <c r="P13" s="675"/>
      <c r="Q13" s="675"/>
      <c r="R13" s="675"/>
      <c r="S13" s="675"/>
      <c r="T13" s="675"/>
      <c r="U13" s="675"/>
      <c r="V13" s="676"/>
      <c r="W13" s="676"/>
      <c r="X13" s="676"/>
      <c r="Y13" s="676"/>
      <c r="Z13" s="676"/>
      <c r="AA13" s="676"/>
      <c r="AB13" s="676"/>
      <c r="AC13" s="676"/>
      <c r="AD13" s="676"/>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5"/>
      <c r="DA13" s="675"/>
      <c r="DB13" s="675"/>
      <c r="DC13" s="675"/>
      <c r="DD13" s="675"/>
      <c r="DE13" s="675"/>
      <c r="DF13" s="675"/>
      <c r="DG13" s="675"/>
      <c r="DH13" s="675"/>
      <c r="DI13" s="675"/>
      <c r="DJ13" s="675"/>
      <c r="DK13" s="675"/>
      <c r="DL13" s="675"/>
      <c r="DM13" s="675"/>
      <c r="DN13" s="675"/>
      <c r="DO13" s="675"/>
      <c r="DP13" s="675"/>
      <c r="DQ13" s="675"/>
      <c r="DR13" s="675"/>
      <c r="DS13" s="675"/>
      <c r="DT13" s="675"/>
      <c r="DU13" s="675"/>
      <c r="DV13" s="675"/>
      <c r="DW13" s="675"/>
      <c r="DX13" s="675"/>
      <c r="DY13" s="675"/>
      <c r="DZ13" s="675"/>
      <c r="EA13" s="675"/>
      <c r="EB13" s="675"/>
      <c r="EC13" s="675"/>
      <c r="ED13" s="675"/>
      <c r="EE13" s="675"/>
      <c r="EF13" s="675"/>
      <c r="EG13" s="675"/>
      <c r="EH13" s="675"/>
      <c r="EI13" s="675"/>
      <c r="EJ13" s="675"/>
      <c r="EK13" s="675"/>
      <c r="EL13" s="675"/>
      <c r="EM13" s="675"/>
      <c r="EN13" s="675"/>
      <c r="EO13" s="675"/>
      <c r="EP13" s="675"/>
      <c r="EQ13" s="675"/>
      <c r="ER13" s="675"/>
      <c r="ES13" s="675"/>
      <c r="ET13" s="675"/>
      <c r="EU13" s="675"/>
      <c r="EV13" s="675"/>
      <c r="EW13" s="675"/>
      <c r="EX13" s="675"/>
      <c r="EY13" s="675"/>
      <c r="EZ13" s="675"/>
      <c r="FA13" s="675"/>
      <c r="FB13" s="675"/>
      <c r="FC13" s="675"/>
      <c r="FD13" s="675"/>
      <c r="FE13" s="675"/>
      <c r="FF13" s="675"/>
      <c r="FG13" s="675"/>
      <c r="FH13" s="675"/>
      <c r="FI13" s="675"/>
      <c r="FJ13" s="675"/>
      <c r="FK13" s="675"/>
      <c r="FL13" s="675"/>
      <c r="FM13" s="675"/>
      <c r="FN13" s="675"/>
      <c r="FO13" s="675"/>
      <c r="FP13" s="675"/>
    </row>
    <row r="14" spans="1:172" s="677" customFormat="1" ht="18" customHeight="1">
      <c r="A14" s="302" t="s">
        <v>116</v>
      </c>
      <c r="B14" s="672">
        <v>21.001158487604844</v>
      </c>
      <c r="C14" s="672">
        <v>0.2992320018225707</v>
      </c>
      <c r="D14" s="672">
        <v>10.424885754117962</v>
      </c>
      <c r="E14" s="672">
        <v>62.663340788456054</v>
      </c>
      <c r="F14" s="672">
        <v>2.582673673187895</v>
      </c>
      <c r="G14" s="672">
        <v>3.8649506209863127E-2</v>
      </c>
      <c r="H14" s="672">
        <v>0.37129294846839828</v>
      </c>
      <c r="I14" s="672">
        <v>2.6187668401324169</v>
      </c>
      <c r="J14" s="673">
        <v>73053683.652999997</v>
      </c>
      <c r="K14" s="674"/>
      <c r="L14" s="675"/>
      <c r="M14" s="675"/>
      <c r="N14" s="675"/>
      <c r="O14" s="675"/>
      <c r="P14" s="675"/>
      <c r="Q14" s="675"/>
      <c r="R14" s="675"/>
      <c r="S14" s="675"/>
      <c r="T14" s="675"/>
      <c r="U14" s="675"/>
      <c r="V14" s="676"/>
      <c r="W14" s="676"/>
      <c r="X14" s="676"/>
      <c r="Y14" s="676"/>
      <c r="Z14" s="676"/>
      <c r="AA14" s="676"/>
      <c r="AB14" s="676"/>
      <c r="AC14" s="676"/>
      <c r="AD14" s="676"/>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5"/>
      <c r="BW14" s="675"/>
      <c r="BX14" s="675"/>
      <c r="BY14" s="675"/>
      <c r="BZ14" s="675"/>
      <c r="CA14" s="675"/>
      <c r="CB14" s="675"/>
      <c r="CC14" s="675"/>
      <c r="CD14" s="675"/>
      <c r="CE14" s="675"/>
      <c r="CF14" s="675"/>
      <c r="CG14" s="675"/>
      <c r="CH14" s="675"/>
      <c r="CI14" s="675"/>
      <c r="CJ14" s="675"/>
      <c r="CK14" s="675"/>
      <c r="CL14" s="675"/>
      <c r="CM14" s="675"/>
      <c r="CN14" s="675"/>
      <c r="CO14" s="675"/>
      <c r="CP14" s="675"/>
      <c r="CQ14" s="675"/>
      <c r="CR14" s="675"/>
      <c r="CS14" s="675"/>
      <c r="CT14" s="675"/>
      <c r="CU14" s="675"/>
      <c r="CV14" s="675"/>
      <c r="CW14" s="675"/>
      <c r="CX14" s="675"/>
      <c r="CY14" s="675"/>
      <c r="CZ14" s="675"/>
      <c r="DA14" s="675"/>
      <c r="DB14" s="675"/>
      <c r="DC14" s="675"/>
      <c r="DD14" s="675"/>
      <c r="DE14" s="675"/>
      <c r="DF14" s="675"/>
      <c r="DG14" s="675"/>
      <c r="DH14" s="675"/>
      <c r="DI14" s="675"/>
      <c r="DJ14" s="675"/>
      <c r="DK14" s="675"/>
      <c r="DL14" s="675"/>
      <c r="DM14" s="675"/>
      <c r="DN14" s="675"/>
      <c r="DO14" s="675"/>
      <c r="DP14" s="675"/>
      <c r="DQ14" s="675"/>
      <c r="DR14" s="675"/>
      <c r="DS14" s="675"/>
      <c r="DT14" s="675"/>
      <c r="DU14" s="675"/>
      <c r="DV14" s="675"/>
      <c r="DW14" s="675"/>
      <c r="DX14" s="675"/>
      <c r="DY14" s="675"/>
      <c r="DZ14" s="675"/>
      <c r="EA14" s="675"/>
      <c r="EB14" s="675"/>
      <c r="EC14" s="675"/>
      <c r="ED14" s="675"/>
      <c r="EE14" s="675"/>
      <c r="EF14" s="675"/>
      <c r="EG14" s="675"/>
      <c r="EH14" s="675"/>
      <c r="EI14" s="675"/>
      <c r="EJ14" s="675"/>
      <c r="EK14" s="675"/>
      <c r="EL14" s="675"/>
      <c r="EM14" s="675"/>
      <c r="EN14" s="675"/>
      <c r="EO14" s="675"/>
      <c r="EP14" s="675"/>
      <c r="EQ14" s="675"/>
      <c r="ER14" s="675"/>
      <c r="ES14" s="675"/>
      <c r="ET14" s="675"/>
      <c r="EU14" s="675"/>
      <c r="EV14" s="675"/>
      <c r="EW14" s="675"/>
      <c r="EX14" s="675"/>
      <c r="EY14" s="675"/>
      <c r="EZ14" s="675"/>
      <c r="FA14" s="675"/>
      <c r="FB14" s="675"/>
      <c r="FC14" s="675"/>
      <c r="FD14" s="675"/>
      <c r="FE14" s="675"/>
      <c r="FF14" s="675"/>
      <c r="FG14" s="675"/>
      <c r="FH14" s="675"/>
      <c r="FI14" s="675"/>
      <c r="FJ14" s="675"/>
      <c r="FK14" s="675"/>
      <c r="FL14" s="675"/>
      <c r="FM14" s="675"/>
      <c r="FN14" s="675"/>
      <c r="FO14" s="675"/>
      <c r="FP14" s="675"/>
    </row>
    <row r="15" spans="1:172" s="677" customFormat="1" ht="18" customHeight="1">
      <c r="A15" s="302" t="s">
        <v>36</v>
      </c>
      <c r="B15" s="672">
        <v>28.438751901348201</v>
      </c>
      <c r="C15" s="672" t="s">
        <v>134</v>
      </c>
      <c r="D15" s="672">
        <v>35.582728250280148</v>
      </c>
      <c r="E15" s="672">
        <v>16.856395826209749</v>
      </c>
      <c r="F15" s="672">
        <v>2.4051690430157109</v>
      </c>
      <c r="G15" s="672" t="s">
        <v>134</v>
      </c>
      <c r="H15" s="672">
        <v>0.3100432972918637</v>
      </c>
      <c r="I15" s="672">
        <v>16.406911681854325</v>
      </c>
      <c r="J15" s="673">
        <v>9476807.0319999997</v>
      </c>
      <c r="K15" s="674"/>
      <c r="L15" s="675"/>
      <c r="M15" s="675"/>
      <c r="N15" s="675"/>
      <c r="O15" s="675"/>
      <c r="P15" s="675"/>
      <c r="Q15" s="675"/>
      <c r="R15" s="675"/>
      <c r="S15" s="675"/>
      <c r="T15" s="675"/>
      <c r="U15" s="675"/>
      <c r="V15" s="676"/>
      <c r="W15" s="676"/>
      <c r="X15" s="676"/>
      <c r="Y15" s="676"/>
      <c r="Z15" s="676"/>
      <c r="AA15" s="676"/>
      <c r="AB15" s="676"/>
      <c r="AC15" s="676"/>
      <c r="AD15" s="676"/>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5"/>
      <c r="DH15" s="675"/>
      <c r="DI15" s="675"/>
      <c r="DJ15" s="675"/>
      <c r="DK15" s="675"/>
      <c r="DL15" s="675"/>
      <c r="DM15" s="675"/>
      <c r="DN15" s="675"/>
      <c r="DO15" s="675"/>
      <c r="DP15" s="675"/>
      <c r="DQ15" s="675"/>
      <c r="DR15" s="675"/>
      <c r="DS15" s="675"/>
      <c r="DT15" s="675"/>
      <c r="DU15" s="675"/>
      <c r="DV15" s="675"/>
      <c r="DW15" s="675"/>
      <c r="DX15" s="675"/>
      <c r="DY15" s="675"/>
      <c r="DZ15" s="675"/>
      <c r="EA15" s="675"/>
      <c r="EB15" s="675"/>
      <c r="EC15" s="675"/>
      <c r="ED15" s="675"/>
      <c r="EE15" s="675"/>
      <c r="EF15" s="675"/>
      <c r="EG15" s="675"/>
      <c r="EH15" s="675"/>
      <c r="EI15" s="675"/>
      <c r="EJ15" s="675"/>
      <c r="EK15" s="675"/>
      <c r="EL15" s="675"/>
      <c r="EM15" s="675"/>
      <c r="EN15" s="675"/>
      <c r="EO15" s="675"/>
      <c r="EP15" s="675"/>
      <c r="EQ15" s="675"/>
      <c r="ER15" s="675"/>
      <c r="ES15" s="675"/>
      <c r="ET15" s="675"/>
      <c r="EU15" s="675"/>
      <c r="EV15" s="675"/>
      <c r="EW15" s="675"/>
      <c r="EX15" s="675"/>
      <c r="EY15" s="675"/>
      <c r="EZ15" s="675"/>
      <c r="FA15" s="675"/>
      <c r="FB15" s="675"/>
      <c r="FC15" s="675"/>
      <c r="FD15" s="675"/>
      <c r="FE15" s="675"/>
      <c r="FF15" s="675"/>
      <c r="FG15" s="675"/>
      <c r="FH15" s="675"/>
      <c r="FI15" s="675"/>
      <c r="FJ15" s="675"/>
      <c r="FK15" s="675"/>
      <c r="FL15" s="675"/>
      <c r="FM15" s="675"/>
      <c r="FN15" s="675"/>
      <c r="FO15" s="675"/>
      <c r="FP15" s="675"/>
    </row>
    <row r="16" spans="1:172" s="677" customFormat="1" ht="18" customHeight="1">
      <c r="A16" s="302" t="s">
        <v>37</v>
      </c>
      <c r="B16" s="672">
        <v>15.868803556870914</v>
      </c>
      <c r="C16" s="672" t="s">
        <v>134</v>
      </c>
      <c r="D16" s="672">
        <v>16.00450535452179</v>
      </c>
      <c r="E16" s="672">
        <v>63.899355884567491</v>
      </c>
      <c r="F16" s="672">
        <v>1.6498776722640578</v>
      </c>
      <c r="G16" s="672">
        <v>6.7016810575411413E-3</v>
      </c>
      <c r="H16" s="672">
        <v>0.54761864433322371</v>
      </c>
      <c r="I16" s="672">
        <v>2.0231372063849955</v>
      </c>
      <c r="J16" s="673">
        <v>73766894.567999989</v>
      </c>
      <c r="K16" s="674"/>
      <c r="L16" s="675"/>
      <c r="M16" s="675"/>
      <c r="N16" s="675"/>
      <c r="O16" s="675"/>
      <c r="P16" s="675"/>
      <c r="Q16" s="675"/>
      <c r="R16" s="675"/>
      <c r="S16" s="675"/>
      <c r="T16" s="675"/>
      <c r="U16" s="675"/>
      <c r="V16" s="676"/>
      <c r="W16" s="676"/>
      <c r="X16" s="676"/>
      <c r="Y16" s="676"/>
      <c r="Z16" s="676"/>
      <c r="AA16" s="676"/>
      <c r="AB16" s="676"/>
      <c r="AC16" s="676"/>
      <c r="AD16" s="676"/>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5"/>
      <c r="BW16" s="675"/>
      <c r="BX16" s="675"/>
      <c r="BY16" s="675"/>
      <c r="BZ16" s="675"/>
      <c r="CA16" s="675"/>
      <c r="CB16" s="675"/>
      <c r="CC16" s="675"/>
      <c r="CD16" s="675"/>
      <c r="CE16" s="675"/>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5"/>
      <c r="DH16" s="675"/>
      <c r="DI16" s="675"/>
      <c r="DJ16" s="675"/>
      <c r="DK16" s="675"/>
      <c r="DL16" s="675"/>
      <c r="DM16" s="675"/>
      <c r="DN16" s="675"/>
      <c r="DO16" s="675"/>
      <c r="DP16" s="675"/>
      <c r="DQ16" s="675"/>
      <c r="DR16" s="675"/>
      <c r="DS16" s="675"/>
      <c r="DT16" s="675"/>
      <c r="DU16" s="675"/>
      <c r="DV16" s="675"/>
      <c r="DW16" s="675"/>
      <c r="DX16" s="675"/>
      <c r="DY16" s="675"/>
      <c r="DZ16" s="675"/>
      <c r="EA16" s="675"/>
      <c r="EB16" s="675"/>
      <c r="EC16" s="675"/>
      <c r="ED16" s="675"/>
      <c r="EE16" s="675"/>
      <c r="EF16" s="675"/>
      <c r="EG16" s="675"/>
      <c r="EH16" s="675"/>
      <c r="EI16" s="675"/>
      <c r="EJ16" s="675"/>
      <c r="EK16" s="675"/>
      <c r="EL16" s="675"/>
      <c r="EM16" s="675"/>
      <c r="EN16" s="675"/>
      <c r="EO16" s="675"/>
      <c r="EP16" s="675"/>
      <c r="EQ16" s="675"/>
      <c r="ER16" s="675"/>
      <c r="ES16" s="675"/>
      <c r="ET16" s="675"/>
      <c r="EU16" s="675"/>
      <c r="EV16" s="675"/>
      <c r="EW16" s="675"/>
      <c r="EX16" s="675"/>
      <c r="EY16" s="675"/>
      <c r="EZ16" s="675"/>
      <c r="FA16" s="675"/>
      <c r="FB16" s="675"/>
      <c r="FC16" s="675"/>
      <c r="FD16" s="675"/>
      <c r="FE16" s="675"/>
      <c r="FF16" s="675"/>
      <c r="FG16" s="675"/>
      <c r="FH16" s="675"/>
      <c r="FI16" s="675"/>
      <c r="FJ16" s="675"/>
      <c r="FK16" s="675"/>
      <c r="FL16" s="675"/>
      <c r="FM16" s="675"/>
      <c r="FN16" s="675"/>
      <c r="FO16" s="675"/>
      <c r="FP16" s="675"/>
    </row>
    <row r="17" spans="1:172" s="677" customFormat="1" ht="18" customHeight="1">
      <c r="A17" s="302" t="s">
        <v>38</v>
      </c>
      <c r="B17" s="672">
        <v>14.460063550993175</v>
      </c>
      <c r="C17" s="672" t="s">
        <v>134</v>
      </c>
      <c r="D17" s="672">
        <v>16.324551839491839</v>
      </c>
      <c r="E17" s="672">
        <v>64.805219305929512</v>
      </c>
      <c r="F17" s="672">
        <v>1.0441169850831213</v>
      </c>
      <c r="G17" s="672" t="s">
        <v>134</v>
      </c>
      <c r="H17" s="672">
        <v>0.60167165703786207</v>
      </c>
      <c r="I17" s="672">
        <v>2.7643766614644796</v>
      </c>
      <c r="J17" s="673">
        <v>17870346.682</v>
      </c>
      <c r="K17" s="674"/>
      <c r="L17" s="675"/>
      <c r="M17" s="675"/>
      <c r="N17" s="675"/>
      <c r="O17" s="675"/>
      <c r="P17" s="675"/>
      <c r="Q17" s="675"/>
      <c r="R17" s="675"/>
      <c r="S17" s="675"/>
      <c r="T17" s="675"/>
      <c r="U17" s="675"/>
      <c r="V17" s="676"/>
      <c r="W17" s="676"/>
      <c r="X17" s="676"/>
      <c r="Y17" s="676"/>
      <c r="Z17" s="676"/>
      <c r="AA17" s="676"/>
      <c r="AB17" s="676"/>
      <c r="AC17" s="676"/>
      <c r="AD17" s="676"/>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5"/>
      <c r="DH17" s="675"/>
      <c r="DI17" s="675"/>
      <c r="DJ17" s="675"/>
      <c r="DK17" s="675"/>
      <c r="DL17" s="675"/>
      <c r="DM17" s="675"/>
      <c r="DN17" s="675"/>
      <c r="DO17" s="675"/>
      <c r="DP17" s="675"/>
      <c r="DQ17" s="675"/>
      <c r="DR17" s="675"/>
      <c r="DS17" s="675"/>
      <c r="DT17" s="675"/>
      <c r="DU17" s="675"/>
      <c r="DV17" s="675"/>
      <c r="DW17" s="675"/>
      <c r="DX17" s="675"/>
      <c r="DY17" s="675"/>
      <c r="DZ17" s="675"/>
      <c r="EA17" s="675"/>
      <c r="EB17" s="675"/>
      <c r="EC17" s="675"/>
      <c r="ED17" s="675"/>
      <c r="EE17" s="675"/>
      <c r="EF17" s="675"/>
      <c r="EG17" s="675"/>
      <c r="EH17" s="675"/>
      <c r="EI17" s="675"/>
      <c r="EJ17" s="675"/>
      <c r="EK17" s="675"/>
      <c r="EL17" s="675"/>
      <c r="EM17" s="675"/>
      <c r="EN17" s="675"/>
      <c r="EO17" s="675"/>
      <c r="EP17" s="675"/>
      <c r="EQ17" s="675"/>
      <c r="ER17" s="675"/>
      <c r="ES17" s="675"/>
      <c r="ET17" s="675"/>
      <c r="EU17" s="675"/>
      <c r="EV17" s="675"/>
      <c r="EW17" s="675"/>
      <c r="EX17" s="675"/>
      <c r="EY17" s="675"/>
      <c r="EZ17" s="675"/>
      <c r="FA17" s="675"/>
      <c r="FB17" s="675"/>
      <c r="FC17" s="675"/>
      <c r="FD17" s="675"/>
      <c r="FE17" s="675"/>
      <c r="FF17" s="675"/>
      <c r="FG17" s="675"/>
      <c r="FH17" s="675"/>
      <c r="FI17" s="675"/>
      <c r="FJ17" s="675"/>
      <c r="FK17" s="675"/>
      <c r="FL17" s="675"/>
      <c r="FM17" s="675"/>
      <c r="FN17" s="675"/>
      <c r="FO17" s="675"/>
      <c r="FP17" s="675"/>
    </row>
    <row r="18" spans="1:172" s="677" customFormat="1" ht="18" customHeight="1">
      <c r="A18" s="302" t="s">
        <v>39</v>
      </c>
      <c r="B18" s="672">
        <v>9.3436634045759117</v>
      </c>
      <c r="C18" s="672" t="s">
        <v>134</v>
      </c>
      <c r="D18" s="672">
        <v>20.872242713529634</v>
      </c>
      <c r="E18" s="672">
        <v>67.128636341477716</v>
      </c>
      <c r="F18" s="672">
        <v>0.83106860191001708</v>
      </c>
      <c r="G18" s="672">
        <v>1.8773322749719192E-2</v>
      </c>
      <c r="H18" s="672">
        <v>0.15797936329773743</v>
      </c>
      <c r="I18" s="672">
        <v>1.6476362524592569</v>
      </c>
      <c r="J18" s="673">
        <v>5872242.3020000001</v>
      </c>
      <c r="K18" s="674"/>
      <c r="L18" s="675"/>
      <c r="M18" s="675"/>
      <c r="N18" s="675"/>
      <c r="O18" s="675"/>
      <c r="P18" s="675"/>
      <c r="Q18" s="675"/>
      <c r="R18" s="675"/>
      <c r="S18" s="675"/>
      <c r="T18" s="675"/>
      <c r="U18" s="675"/>
      <c r="V18" s="676"/>
      <c r="W18" s="676"/>
      <c r="X18" s="676"/>
      <c r="Y18" s="676"/>
      <c r="Z18" s="676"/>
      <c r="AA18" s="676"/>
      <c r="AB18" s="676"/>
      <c r="AC18" s="676"/>
      <c r="AD18" s="676"/>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675"/>
      <c r="DG18" s="675"/>
      <c r="DH18" s="675"/>
      <c r="DI18" s="675"/>
      <c r="DJ18" s="675"/>
      <c r="DK18" s="675"/>
      <c r="DL18" s="675"/>
      <c r="DM18" s="675"/>
      <c r="DN18" s="675"/>
      <c r="DO18" s="675"/>
      <c r="DP18" s="675"/>
      <c r="DQ18" s="675"/>
      <c r="DR18" s="675"/>
      <c r="DS18" s="675"/>
      <c r="DT18" s="675"/>
      <c r="DU18" s="675"/>
      <c r="DV18" s="675"/>
      <c r="DW18" s="675"/>
      <c r="DX18" s="675"/>
      <c r="DY18" s="675"/>
      <c r="DZ18" s="675"/>
      <c r="EA18" s="675"/>
      <c r="EB18" s="675"/>
      <c r="EC18" s="675"/>
      <c r="ED18" s="675"/>
      <c r="EE18" s="675"/>
      <c r="EF18" s="675"/>
      <c r="EG18" s="675"/>
      <c r="EH18" s="675"/>
      <c r="EI18" s="675"/>
      <c r="EJ18" s="675"/>
      <c r="EK18" s="675"/>
      <c r="EL18" s="675"/>
      <c r="EM18" s="675"/>
      <c r="EN18" s="675"/>
      <c r="EO18" s="675"/>
      <c r="EP18" s="675"/>
      <c r="EQ18" s="675"/>
      <c r="ER18" s="675"/>
      <c r="ES18" s="675"/>
      <c r="ET18" s="675"/>
      <c r="EU18" s="675"/>
      <c r="EV18" s="675"/>
      <c r="EW18" s="675"/>
      <c r="EX18" s="675"/>
      <c r="EY18" s="675"/>
      <c r="EZ18" s="675"/>
      <c r="FA18" s="675"/>
      <c r="FB18" s="675"/>
      <c r="FC18" s="675"/>
      <c r="FD18" s="675"/>
      <c r="FE18" s="675"/>
      <c r="FF18" s="675"/>
      <c r="FG18" s="675"/>
      <c r="FH18" s="675"/>
      <c r="FI18" s="675"/>
      <c r="FJ18" s="675"/>
      <c r="FK18" s="675"/>
      <c r="FL18" s="675"/>
      <c r="FM18" s="675"/>
      <c r="FN18" s="675"/>
      <c r="FO18" s="675"/>
      <c r="FP18" s="675"/>
    </row>
    <row r="19" spans="1:172" s="677" customFormat="1" ht="18" customHeight="1">
      <c r="A19" s="190" t="s">
        <v>40</v>
      </c>
      <c r="B19" s="672">
        <v>18.325827140257264</v>
      </c>
      <c r="C19" s="672" t="s">
        <v>134</v>
      </c>
      <c r="D19" s="672">
        <v>10.081645231055301</v>
      </c>
      <c r="E19" s="672">
        <v>63.510373645742355</v>
      </c>
      <c r="F19" s="672">
        <v>3.3219631614638119</v>
      </c>
      <c r="G19" s="672" t="s">
        <v>134</v>
      </c>
      <c r="H19" s="672">
        <v>0.61834094021489938</v>
      </c>
      <c r="I19" s="672">
        <v>4.1418498812663405</v>
      </c>
      <c r="J19" s="673">
        <v>5030035.370000001</v>
      </c>
      <c r="K19" s="674"/>
      <c r="L19" s="675"/>
      <c r="M19" s="675"/>
      <c r="N19" s="675"/>
      <c r="O19" s="675"/>
      <c r="P19" s="675"/>
      <c r="Q19" s="675"/>
      <c r="R19" s="675"/>
      <c r="S19" s="675"/>
      <c r="T19" s="675"/>
      <c r="U19" s="675"/>
      <c r="V19" s="676"/>
      <c r="W19" s="676"/>
      <c r="X19" s="676"/>
      <c r="Y19" s="676"/>
      <c r="Z19" s="676"/>
      <c r="AA19" s="676"/>
      <c r="AB19" s="676"/>
      <c r="AC19" s="676"/>
      <c r="AD19" s="676"/>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5"/>
      <c r="DH19" s="675"/>
      <c r="DI19" s="675"/>
      <c r="DJ19" s="675"/>
      <c r="DK19" s="675"/>
      <c r="DL19" s="675"/>
      <c r="DM19" s="675"/>
      <c r="DN19" s="675"/>
      <c r="DO19" s="675"/>
      <c r="DP19" s="675"/>
      <c r="DQ19" s="675"/>
      <c r="DR19" s="675"/>
      <c r="DS19" s="675"/>
      <c r="DT19" s="675"/>
      <c r="DU19" s="675"/>
      <c r="DV19" s="675"/>
      <c r="DW19" s="675"/>
      <c r="DX19" s="675"/>
      <c r="DY19" s="675"/>
      <c r="DZ19" s="675"/>
      <c r="EA19" s="675"/>
      <c r="EB19" s="675"/>
      <c r="EC19" s="675"/>
      <c r="ED19" s="675"/>
      <c r="EE19" s="675"/>
      <c r="EF19" s="675"/>
      <c r="EG19" s="675"/>
      <c r="EH19" s="675"/>
      <c r="EI19" s="675"/>
      <c r="EJ19" s="675"/>
      <c r="EK19" s="675"/>
      <c r="EL19" s="675"/>
      <c r="EM19" s="675"/>
      <c r="EN19" s="675"/>
      <c r="EO19" s="675"/>
      <c r="EP19" s="675"/>
      <c r="EQ19" s="675"/>
      <c r="ER19" s="675"/>
      <c r="ES19" s="675"/>
      <c r="ET19" s="675"/>
      <c r="EU19" s="675"/>
      <c r="EV19" s="675"/>
      <c r="EW19" s="675"/>
      <c r="EX19" s="675"/>
      <c r="EY19" s="675"/>
      <c r="EZ19" s="675"/>
      <c r="FA19" s="675"/>
      <c r="FB19" s="675"/>
      <c r="FC19" s="675"/>
      <c r="FD19" s="675"/>
      <c r="FE19" s="675"/>
      <c r="FF19" s="675"/>
      <c r="FG19" s="675"/>
      <c r="FH19" s="675"/>
      <c r="FI19" s="675"/>
      <c r="FJ19" s="675"/>
      <c r="FK19" s="675"/>
      <c r="FL19" s="675"/>
      <c r="FM19" s="675"/>
      <c r="FN19" s="675"/>
      <c r="FO19" s="675"/>
      <c r="FP19" s="675"/>
    </row>
    <row r="20" spans="1:172" s="677" customFormat="1" ht="18" customHeight="1">
      <c r="A20" s="190" t="s">
        <v>118</v>
      </c>
      <c r="B20" s="672">
        <v>24.760145784638066</v>
      </c>
      <c r="C20" s="672" t="s">
        <v>134</v>
      </c>
      <c r="D20" s="672">
        <v>10.631133616130597</v>
      </c>
      <c r="E20" s="672">
        <v>54.535862145254185</v>
      </c>
      <c r="F20" s="672">
        <v>4.9846932110735453</v>
      </c>
      <c r="G20" s="672">
        <v>6.9037418191306904E-2</v>
      </c>
      <c r="H20" s="672">
        <v>0.11750426957542982</v>
      </c>
      <c r="I20" s="672">
        <v>4.901623555136867</v>
      </c>
      <c r="J20" s="673">
        <v>9168152.8159999996</v>
      </c>
      <c r="K20" s="674"/>
      <c r="L20" s="675"/>
      <c r="M20" s="675"/>
      <c r="N20" s="675"/>
      <c r="O20" s="675"/>
      <c r="P20" s="675"/>
      <c r="Q20" s="675"/>
      <c r="R20" s="675"/>
      <c r="S20" s="675"/>
      <c r="T20" s="675"/>
      <c r="U20" s="675"/>
      <c r="V20" s="676"/>
      <c r="W20" s="676"/>
      <c r="X20" s="676"/>
      <c r="Y20" s="676"/>
      <c r="Z20" s="676"/>
      <c r="AA20" s="676"/>
      <c r="AB20" s="676"/>
      <c r="AC20" s="676"/>
      <c r="AD20" s="676"/>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c r="CJ20" s="675"/>
      <c r="CK20" s="675"/>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5"/>
      <c r="DH20" s="675"/>
      <c r="DI20" s="675"/>
      <c r="DJ20" s="675"/>
      <c r="DK20" s="675"/>
      <c r="DL20" s="675"/>
      <c r="DM20" s="675"/>
      <c r="DN20" s="675"/>
      <c r="DO20" s="675"/>
      <c r="DP20" s="675"/>
      <c r="DQ20" s="675"/>
      <c r="DR20" s="675"/>
      <c r="DS20" s="675"/>
      <c r="DT20" s="675"/>
      <c r="DU20" s="675"/>
      <c r="DV20" s="675"/>
      <c r="DW20" s="675"/>
      <c r="DX20" s="675"/>
      <c r="DY20" s="675"/>
      <c r="DZ20" s="675"/>
      <c r="EA20" s="675"/>
      <c r="EB20" s="675"/>
      <c r="EC20" s="675"/>
      <c r="ED20" s="675"/>
      <c r="EE20" s="675"/>
      <c r="EF20" s="675"/>
      <c r="EG20" s="675"/>
      <c r="EH20" s="675"/>
      <c r="EI20" s="675"/>
      <c r="EJ20" s="675"/>
      <c r="EK20" s="675"/>
      <c r="EL20" s="675"/>
      <c r="EM20" s="675"/>
      <c r="EN20" s="675"/>
      <c r="EO20" s="675"/>
      <c r="EP20" s="675"/>
      <c r="EQ20" s="675"/>
      <c r="ER20" s="675"/>
      <c r="ES20" s="675"/>
      <c r="ET20" s="675"/>
      <c r="EU20" s="675"/>
      <c r="EV20" s="675"/>
      <c r="EW20" s="675"/>
      <c r="EX20" s="675"/>
      <c r="EY20" s="675"/>
      <c r="EZ20" s="675"/>
      <c r="FA20" s="675"/>
      <c r="FB20" s="675"/>
      <c r="FC20" s="675"/>
      <c r="FD20" s="675"/>
      <c r="FE20" s="675"/>
      <c r="FF20" s="675"/>
      <c r="FG20" s="675"/>
      <c r="FH20" s="675"/>
      <c r="FI20" s="675"/>
      <c r="FJ20" s="675"/>
      <c r="FK20" s="675"/>
      <c r="FL20" s="675"/>
      <c r="FM20" s="675"/>
      <c r="FN20" s="675"/>
      <c r="FO20" s="675"/>
      <c r="FP20" s="675"/>
    </row>
    <row r="21" spans="1:172" s="677" customFormat="1" ht="18" customHeight="1">
      <c r="A21" s="190" t="s">
        <v>154</v>
      </c>
      <c r="B21" s="672">
        <v>8.576531194872814</v>
      </c>
      <c r="C21" s="672">
        <v>2.4710891845717819</v>
      </c>
      <c r="D21" s="672">
        <v>8.4579836565500042</v>
      </c>
      <c r="E21" s="672">
        <v>69.76270949863904</v>
      </c>
      <c r="F21" s="672">
        <v>2.6978530217283572</v>
      </c>
      <c r="G21" s="672" t="s">
        <v>134</v>
      </c>
      <c r="H21" s="672">
        <v>0.35499266359979387</v>
      </c>
      <c r="I21" s="672">
        <v>7.678840780038203</v>
      </c>
      <c r="J21" s="673">
        <v>1821059.324</v>
      </c>
      <c r="K21" s="674"/>
      <c r="L21" s="675"/>
      <c r="M21" s="675"/>
      <c r="N21" s="675"/>
      <c r="O21" s="675"/>
      <c r="P21" s="675"/>
      <c r="Q21" s="675"/>
      <c r="R21" s="675"/>
      <c r="S21" s="675"/>
      <c r="T21" s="675"/>
      <c r="U21" s="675"/>
      <c r="V21" s="676"/>
      <c r="W21" s="676"/>
      <c r="X21" s="676"/>
      <c r="Y21" s="676"/>
      <c r="Z21" s="676"/>
      <c r="AA21" s="676"/>
      <c r="AB21" s="676"/>
      <c r="AC21" s="676"/>
      <c r="AD21" s="676"/>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c r="CF21" s="675"/>
      <c r="CG21" s="675"/>
      <c r="CH21" s="675"/>
      <c r="CI21" s="675"/>
      <c r="CJ21" s="675"/>
      <c r="CK21" s="675"/>
      <c r="CL21" s="675"/>
      <c r="CM21" s="675"/>
      <c r="CN21" s="675"/>
      <c r="CO21" s="675"/>
      <c r="CP21" s="675"/>
      <c r="CQ21" s="675"/>
      <c r="CR21" s="675"/>
      <c r="CS21" s="675"/>
      <c r="CT21" s="675"/>
      <c r="CU21" s="675"/>
      <c r="CV21" s="675"/>
      <c r="CW21" s="675"/>
      <c r="CX21" s="675"/>
      <c r="CY21" s="675"/>
      <c r="CZ21" s="675"/>
      <c r="DA21" s="675"/>
      <c r="DB21" s="675"/>
      <c r="DC21" s="675"/>
      <c r="DD21" s="675"/>
      <c r="DE21" s="675"/>
      <c r="DF21" s="675"/>
      <c r="DG21" s="675"/>
      <c r="DH21" s="675"/>
      <c r="DI21" s="675"/>
      <c r="DJ21" s="675"/>
      <c r="DK21" s="675"/>
      <c r="DL21" s="675"/>
      <c r="DM21" s="675"/>
      <c r="DN21" s="675"/>
      <c r="DO21" s="675"/>
      <c r="DP21" s="675"/>
      <c r="DQ21" s="675"/>
      <c r="DR21" s="675"/>
      <c r="DS21" s="675"/>
      <c r="DT21" s="675"/>
      <c r="DU21" s="675"/>
      <c r="DV21" s="675"/>
      <c r="DW21" s="675"/>
      <c r="DX21" s="675"/>
      <c r="DY21" s="675"/>
      <c r="DZ21" s="675"/>
      <c r="EA21" s="675"/>
      <c r="EB21" s="675"/>
      <c r="EC21" s="675"/>
      <c r="ED21" s="675"/>
      <c r="EE21" s="675"/>
      <c r="EF21" s="675"/>
      <c r="EG21" s="675"/>
      <c r="EH21" s="675"/>
      <c r="EI21" s="675"/>
      <c r="EJ21" s="675"/>
      <c r="EK21" s="675"/>
      <c r="EL21" s="675"/>
      <c r="EM21" s="675"/>
      <c r="EN21" s="675"/>
      <c r="EO21" s="675"/>
      <c r="EP21" s="675"/>
      <c r="EQ21" s="675"/>
      <c r="ER21" s="675"/>
      <c r="ES21" s="675"/>
      <c r="ET21" s="675"/>
      <c r="EU21" s="675"/>
      <c r="EV21" s="675"/>
      <c r="EW21" s="675"/>
      <c r="EX21" s="675"/>
      <c r="EY21" s="675"/>
      <c r="EZ21" s="675"/>
      <c r="FA21" s="675"/>
      <c r="FB21" s="675"/>
      <c r="FC21" s="675"/>
      <c r="FD21" s="675"/>
      <c r="FE21" s="675"/>
      <c r="FF21" s="675"/>
      <c r="FG21" s="675"/>
      <c r="FH21" s="675"/>
      <c r="FI21" s="675"/>
      <c r="FJ21" s="675"/>
      <c r="FK21" s="675"/>
      <c r="FL21" s="675"/>
      <c r="FM21" s="675"/>
      <c r="FN21" s="675"/>
      <c r="FO21" s="675"/>
      <c r="FP21" s="675"/>
    </row>
    <row r="22" spans="1:172" s="677" customFormat="1" ht="18" customHeight="1">
      <c r="A22" s="28" t="s">
        <v>43</v>
      </c>
      <c r="B22" s="672">
        <v>20.41427404470787</v>
      </c>
      <c r="C22" s="672" t="s">
        <v>134</v>
      </c>
      <c r="D22" s="672">
        <v>3.0788831818045281</v>
      </c>
      <c r="E22" s="672">
        <v>63.40280449705137</v>
      </c>
      <c r="F22" s="672">
        <v>2.8825656821865606</v>
      </c>
      <c r="G22" s="672" t="s">
        <v>134</v>
      </c>
      <c r="H22" s="672">
        <v>2.9961104039590789</v>
      </c>
      <c r="I22" s="672">
        <v>7.2253621902905714</v>
      </c>
      <c r="J22" s="673">
        <v>1293411.9500000002</v>
      </c>
      <c r="K22" s="674"/>
      <c r="L22" s="675"/>
      <c r="M22" s="675"/>
      <c r="N22" s="675"/>
      <c r="O22" s="675"/>
      <c r="P22" s="675"/>
      <c r="Q22" s="675"/>
      <c r="R22" s="675"/>
      <c r="S22" s="675"/>
      <c r="T22" s="675"/>
      <c r="U22" s="675"/>
      <c r="V22" s="676"/>
      <c r="W22" s="676"/>
      <c r="X22" s="676"/>
      <c r="Y22" s="676"/>
      <c r="Z22" s="676"/>
      <c r="AA22" s="676"/>
      <c r="AB22" s="676"/>
      <c r="AC22" s="676"/>
      <c r="AD22" s="676"/>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5"/>
      <c r="BW22" s="675"/>
      <c r="BX22" s="675"/>
      <c r="BY22" s="675"/>
      <c r="BZ22" s="675"/>
      <c r="CA22" s="675"/>
      <c r="CB22" s="675"/>
      <c r="CC22" s="675"/>
      <c r="CD22" s="675"/>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5"/>
      <c r="ED22" s="675"/>
      <c r="EE22" s="675"/>
      <c r="EF22" s="675"/>
      <c r="EG22" s="675"/>
      <c r="EH22" s="675"/>
      <c r="EI22" s="675"/>
      <c r="EJ22" s="675"/>
      <c r="EK22" s="675"/>
      <c r="EL22" s="675"/>
      <c r="EM22" s="675"/>
      <c r="EN22" s="675"/>
      <c r="EO22" s="675"/>
      <c r="EP22" s="675"/>
      <c r="EQ22" s="675"/>
      <c r="ER22" s="675"/>
      <c r="ES22" s="675"/>
      <c r="ET22" s="675"/>
      <c r="EU22" s="675"/>
      <c r="EV22" s="675"/>
      <c r="EW22" s="675"/>
      <c r="EX22" s="675"/>
      <c r="EY22" s="675"/>
      <c r="EZ22" s="675"/>
      <c r="FA22" s="675"/>
      <c r="FB22" s="675"/>
      <c r="FC22" s="675"/>
      <c r="FD22" s="675"/>
      <c r="FE22" s="675"/>
      <c r="FF22" s="675"/>
      <c r="FG22" s="675"/>
      <c r="FH22" s="675"/>
      <c r="FI22" s="675"/>
      <c r="FJ22" s="675"/>
      <c r="FK22" s="675"/>
      <c r="FL22" s="675"/>
      <c r="FM22" s="675"/>
      <c r="FN22" s="675"/>
      <c r="FO22" s="675"/>
      <c r="FP22" s="675"/>
    </row>
    <row r="23" spans="1:172" s="677" customFormat="1" ht="18" customHeight="1">
      <c r="A23" s="302" t="s">
        <v>44</v>
      </c>
      <c r="B23" s="672">
        <v>32.593880389526788</v>
      </c>
      <c r="C23" s="672">
        <v>2.6161381968095858</v>
      </c>
      <c r="D23" s="672">
        <v>20.084466870260123</v>
      </c>
      <c r="E23" s="672">
        <v>43.311892842505067</v>
      </c>
      <c r="F23" s="672">
        <v>0.56304011764557205</v>
      </c>
      <c r="G23" s="672" t="s">
        <v>134</v>
      </c>
      <c r="H23" s="672">
        <v>9.7738443407470038E-2</v>
      </c>
      <c r="I23" s="672">
        <v>0.73284313984539173</v>
      </c>
      <c r="J23" s="673">
        <v>2293456.824</v>
      </c>
      <c r="K23" s="674"/>
      <c r="L23" s="675"/>
      <c r="M23" s="675"/>
      <c r="N23" s="675"/>
      <c r="O23" s="675"/>
      <c r="P23" s="675"/>
      <c r="Q23" s="675"/>
      <c r="R23" s="675"/>
      <c r="S23" s="675"/>
      <c r="T23" s="675"/>
      <c r="U23" s="675"/>
      <c r="V23" s="676"/>
      <c r="W23" s="676"/>
      <c r="X23" s="676"/>
      <c r="Y23" s="676"/>
      <c r="Z23" s="676"/>
      <c r="AA23" s="676"/>
      <c r="AB23" s="676"/>
      <c r="AC23" s="676"/>
      <c r="AD23" s="676"/>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5"/>
      <c r="BW23" s="675"/>
      <c r="BX23" s="675"/>
      <c r="BY23" s="675"/>
      <c r="BZ23" s="675"/>
      <c r="CA23" s="675"/>
      <c r="CB23" s="675"/>
      <c r="CC23" s="675"/>
      <c r="CD23" s="675"/>
      <c r="CE23" s="675"/>
      <c r="CF23" s="675"/>
      <c r="CG23" s="675"/>
      <c r="CH23" s="675"/>
      <c r="CI23" s="675"/>
      <c r="CJ23" s="675"/>
      <c r="CK23" s="675"/>
      <c r="CL23" s="675"/>
      <c r="CM23" s="675"/>
      <c r="CN23" s="675"/>
      <c r="CO23" s="675"/>
      <c r="CP23" s="675"/>
      <c r="CQ23" s="675"/>
      <c r="CR23" s="675"/>
      <c r="CS23" s="675"/>
      <c r="CT23" s="675"/>
      <c r="CU23" s="675"/>
      <c r="CV23" s="675"/>
      <c r="CW23" s="675"/>
      <c r="CX23" s="675"/>
      <c r="CY23" s="675"/>
      <c r="CZ23" s="675"/>
      <c r="DA23" s="675"/>
      <c r="DB23" s="675"/>
      <c r="DC23" s="675"/>
      <c r="DD23" s="675"/>
      <c r="DE23" s="675"/>
      <c r="DF23" s="675"/>
      <c r="DG23" s="675"/>
      <c r="DH23" s="675"/>
      <c r="DI23" s="675"/>
      <c r="DJ23" s="675"/>
      <c r="DK23" s="675"/>
      <c r="DL23" s="675"/>
      <c r="DM23" s="675"/>
      <c r="DN23" s="675"/>
      <c r="DO23" s="675"/>
      <c r="DP23" s="675"/>
      <c r="DQ23" s="675"/>
      <c r="DR23" s="675"/>
      <c r="DS23" s="675"/>
      <c r="DT23" s="675"/>
      <c r="DU23" s="675"/>
      <c r="DV23" s="675"/>
      <c r="DW23" s="675"/>
      <c r="DX23" s="675"/>
      <c r="DY23" s="675"/>
      <c r="DZ23" s="675"/>
      <c r="EA23" s="675"/>
      <c r="EB23" s="675"/>
      <c r="EC23" s="675"/>
      <c r="ED23" s="675"/>
      <c r="EE23" s="675"/>
      <c r="EF23" s="675"/>
      <c r="EG23" s="675"/>
      <c r="EH23" s="675"/>
      <c r="EI23" s="675"/>
      <c r="EJ23" s="675"/>
      <c r="EK23" s="675"/>
      <c r="EL23" s="675"/>
      <c r="EM23" s="675"/>
      <c r="EN23" s="675"/>
      <c r="EO23" s="675"/>
      <c r="EP23" s="675"/>
      <c r="EQ23" s="675"/>
      <c r="ER23" s="675"/>
      <c r="ES23" s="675"/>
      <c r="ET23" s="675"/>
      <c r="EU23" s="675"/>
      <c r="EV23" s="675"/>
      <c r="EW23" s="675"/>
      <c r="EX23" s="675"/>
      <c r="EY23" s="675"/>
      <c r="EZ23" s="675"/>
      <c r="FA23" s="675"/>
      <c r="FB23" s="675"/>
      <c r="FC23" s="675"/>
      <c r="FD23" s="675"/>
      <c r="FE23" s="675"/>
      <c r="FF23" s="675"/>
      <c r="FG23" s="675"/>
      <c r="FH23" s="675"/>
      <c r="FI23" s="675"/>
      <c r="FJ23" s="675"/>
      <c r="FK23" s="675"/>
      <c r="FL23" s="675"/>
      <c r="FM23" s="675"/>
      <c r="FN23" s="675"/>
      <c r="FO23" s="675"/>
      <c r="FP23" s="675"/>
    </row>
    <row r="24" spans="1:172" s="677" customFormat="1" ht="18" customHeight="1">
      <c r="A24" s="190" t="s">
        <v>45</v>
      </c>
      <c r="B24" s="672">
        <v>81.030301504352622</v>
      </c>
      <c r="C24" s="672">
        <v>4.0724271392897542</v>
      </c>
      <c r="D24" s="672">
        <v>9.3699315587927039</v>
      </c>
      <c r="E24" s="672">
        <v>4.7579424552109177</v>
      </c>
      <c r="F24" s="672">
        <v>0.10874243046864643</v>
      </c>
      <c r="G24" s="672" t="s">
        <v>134</v>
      </c>
      <c r="H24" s="672">
        <v>0.14251705684881286</v>
      </c>
      <c r="I24" s="672">
        <v>0.51813785503653476</v>
      </c>
      <c r="J24" s="673">
        <v>3118533.3870000006</v>
      </c>
      <c r="K24" s="674"/>
      <c r="L24" s="675"/>
      <c r="M24" s="675"/>
      <c r="N24" s="675"/>
      <c r="O24" s="675"/>
      <c r="P24" s="675"/>
      <c r="Q24" s="675"/>
      <c r="R24" s="675"/>
      <c r="S24" s="675"/>
      <c r="T24" s="675"/>
      <c r="U24" s="675"/>
      <c r="V24" s="676"/>
      <c r="W24" s="676"/>
      <c r="X24" s="676"/>
      <c r="Y24" s="676"/>
      <c r="Z24" s="676"/>
      <c r="AA24" s="676"/>
      <c r="AB24" s="676"/>
      <c r="AC24" s="676"/>
      <c r="AD24" s="676"/>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5"/>
      <c r="DH24" s="675"/>
      <c r="DI24" s="675"/>
      <c r="DJ24" s="675"/>
      <c r="DK24" s="675"/>
      <c r="DL24" s="675"/>
      <c r="DM24" s="675"/>
      <c r="DN24" s="675"/>
      <c r="DO24" s="675"/>
      <c r="DP24" s="675"/>
      <c r="DQ24" s="675"/>
      <c r="DR24" s="675"/>
      <c r="DS24" s="675"/>
      <c r="DT24" s="675"/>
      <c r="DU24" s="675"/>
      <c r="DV24" s="675"/>
      <c r="DW24" s="675"/>
      <c r="DX24" s="675"/>
      <c r="DY24" s="675"/>
      <c r="DZ24" s="675"/>
      <c r="EA24" s="675"/>
      <c r="EB24" s="675"/>
      <c r="EC24" s="675"/>
      <c r="ED24" s="675"/>
      <c r="EE24" s="675"/>
      <c r="EF24" s="675"/>
      <c r="EG24" s="675"/>
      <c r="EH24" s="675"/>
      <c r="EI24" s="675"/>
      <c r="EJ24" s="675"/>
      <c r="EK24" s="675"/>
      <c r="EL24" s="675"/>
      <c r="EM24" s="675"/>
      <c r="EN24" s="675"/>
      <c r="EO24" s="675"/>
      <c r="EP24" s="675"/>
      <c r="EQ24" s="675"/>
      <c r="ER24" s="675"/>
      <c r="ES24" s="675"/>
      <c r="ET24" s="675"/>
      <c r="EU24" s="675"/>
      <c r="EV24" s="675"/>
      <c r="EW24" s="675"/>
      <c r="EX24" s="675"/>
      <c r="EY24" s="675"/>
      <c r="EZ24" s="675"/>
      <c r="FA24" s="675"/>
      <c r="FB24" s="675"/>
      <c r="FC24" s="675"/>
      <c r="FD24" s="675"/>
      <c r="FE24" s="675"/>
      <c r="FF24" s="675"/>
      <c r="FG24" s="675"/>
      <c r="FH24" s="675"/>
      <c r="FI24" s="675"/>
      <c r="FJ24" s="675"/>
      <c r="FK24" s="675"/>
      <c r="FL24" s="675"/>
      <c r="FM24" s="675"/>
      <c r="FN24" s="675"/>
      <c r="FO24" s="675"/>
      <c r="FP24" s="675"/>
    </row>
    <row r="25" spans="1:172" s="677" customFormat="1" ht="18" customHeight="1">
      <c r="A25" s="190" t="s">
        <v>46</v>
      </c>
      <c r="B25" s="672">
        <v>35.536281167720482</v>
      </c>
      <c r="C25" s="672">
        <v>1.7882513764783958</v>
      </c>
      <c r="D25" s="672">
        <v>18.023475925803044</v>
      </c>
      <c r="E25" s="672">
        <v>41.105119342186917</v>
      </c>
      <c r="F25" s="672">
        <v>1.4429085823948828</v>
      </c>
      <c r="G25" s="672" t="s">
        <v>134</v>
      </c>
      <c r="H25" s="672">
        <v>0.13767995334980282</v>
      </c>
      <c r="I25" s="672">
        <v>1.966283652066465</v>
      </c>
      <c r="J25" s="673">
        <v>4012299.4420000003</v>
      </c>
      <c r="K25" s="674"/>
      <c r="L25" s="675"/>
      <c r="M25" s="675"/>
      <c r="N25" s="675"/>
      <c r="O25" s="675"/>
      <c r="P25" s="675"/>
      <c r="Q25" s="675"/>
      <c r="R25" s="675"/>
      <c r="S25" s="675"/>
      <c r="T25" s="675"/>
      <c r="U25" s="675"/>
      <c r="V25" s="676"/>
      <c r="W25" s="676"/>
      <c r="X25" s="676"/>
      <c r="Y25" s="676"/>
      <c r="Z25" s="676"/>
      <c r="AA25" s="676"/>
      <c r="AB25" s="676"/>
      <c r="AC25" s="676"/>
      <c r="AD25" s="676"/>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5"/>
      <c r="BW25" s="675"/>
      <c r="BX25" s="675"/>
      <c r="BY25" s="675"/>
      <c r="BZ25" s="675"/>
      <c r="CA25" s="675"/>
      <c r="CB25" s="675"/>
      <c r="CC25" s="675"/>
      <c r="CD25" s="675"/>
      <c r="CE25" s="675"/>
      <c r="CF25" s="675"/>
      <c r="CG25" s="675"/>
      <c r="CH25" s="675"/>
      <c r="CI25" s="675"/>
      <c r="CJ25" s="675"/>
      <c r="CK25" s="675"/>
      <c r="CL25" s="675"/>
      <c r="CM25" s="675"/>
      <c r="CN25" s="675"/>
      <c r="CO25" s="675"/>
      <c r="CP25" s="675"/>
      <c r="CQ25" s="675"/>
      <c r="CR25" s="675"/>
      <c r="CS25" s="675"/>
      <c r="CT25" s="675"/>
      <c r="CU25" s="675"/>
      <c r="CV25" s="675"/>
      <c r="CW25" s="675"/>
      <c r="CX25" s="675"/>
      <c r="CY25" s="675"/>
      <c r="CZ25" s="675"/>
      <c r="DA25" s="675"/>
      <c r="DB25" s="675"/>
      <c r="DC25" s="675"/>
      <c r="DD25" s="675"/>
      <c r="DE25" s="675"/>
      <c r="DF25" s="675"/>
      <c r="DG25" s="675"/>
      <c r="DH25" s="675"/>
      <c r="DI25" s="675"/>
      <c r="DJ25" s="675"/>
      <c r="DK25" s="675"/>
      <c r="DL25" s="675"/>
      <c r="DM25" s="675"/>
      <c r="DN25" s="675"/>
      <c r="DO25" s="675"/>
      <c r="DP25" s="675"/>
      <c r="DQ25" s="675"/>
      <c r="DR25" s="675"/>
      <c r="DS25" s="675"/>
      <c r="DT25" s="675"/>
      <c r="DU25" s="675"/>
      <c r="DV25" s="675"/>
      <c r="DW25" s="675"/>
      <c r="DX25" s="675"/>
      <c r="DY25" s="675"/>
      <c r="DZ25" s="675"/>
      <c r="EA25" s="675"/>
      <c r="EB25" s="675"/>
      <c r="EC25" s="675"/>
      <c r="ED25" s="675"/>
      <c r="EE25" s="675"/>
      <c r="EF25" s="675"/>
      <c r="EG25" s="675"/>
      <c r="EH25" s="675"/>
      <c r="EI25" s="675"/>
      <c r="EJ25" s="675"/>
      <c r="EK25" s="675"/>
      <c r="EL25" s="675"/>
      <c r="EM25" s="675"/>
      <c r="EN25" s="675"/>
      <c r="EO25" s="675"/>
      <c r="EP25" s="675"/>
      <c r="EQ25" s="675"/>
      <c r="ER25" s="675"/>
      <c r="ES25" s="675"/>
      <c r="ET25" s="675"/>
      <c r="EU25" s="675"/>
      <c r="EV25" s="675"/>
      <c r="EW25" s="675"/>
      <c r="EX25" s="675"/>
      <c r="EY25" s="675"/>
      <c r="EZ25" s="675"/>
      <c r="FA25" s="675"/>
      <c r="FB25" s="675"/>
      <c r="FC25" s="675"/>
      <c r="FD25" s="675"/>
      <c r="FE25" s="675"/>
      <c r="FF25" s="675"/>
      <c r="FG25" s="675"/>
      <c r="FH25" s="675"/>
      <c r="FI25" s="675"/>
      <c r="FJ25" s="675"/>
      <c r="FK25" s="675"/>
      <c r="FL25" s="675"/>
      <c r="FM25" s="675"/>
      <c r="FN25" s="675"/>
      <c r="FO25" s="675"/>
      <c r="FP25" s="675"/>
    </row>
    <row r="26" spans="1:172" s="677" customFormat="1" ht="18" customHeight="1">
      <c r="A26" s="190" t="s">
        <v>47</v>
      </c>
      <c r="B26" s="672">
        <v>8.4063970280663245</v>
      </c>
      <c r="C26" s="672" t="s">
        <v>134</v>
      </c>
      <c r="D26" s="672">
        <v>8.2047256728408033</v>
      </c>
      <c r="E26" s="672">
        <v>77.480472320675446</v>
      </c>
      <c r="F26" s="672">
        <v>1.8708690567800657</v>
      </c>
      <c r="G26" s="672" t="s">
        <v>134</v>
      </c>
      <c r="H26" s="672">
        <v>1.1415137756103211</v>
      </c>
      <c r="I26" s="672">
        <v>2.8960221460270286</v>
      </c>
      <c r="J26" s="673">
        <v>4975008.4680000003</v>
      </c>
      <c r="K26" s="674"/>
      <c r="L26" s="675"/>
      <c r="M26" s="675"/>
      <c r="N26" s="675"/>
      <c r="O26" s="675"/>
      <c r="P26" s="675"/>
      <c r="Q26" s="675"/>
      <c r="R26" s="675"/>
      <c r="S26" s="675"/>
      <c r="T26" s="675"/>
      <c r="U26" s="675"/>
      <c r="V26" s="676"/>
      <c r="W26" s="676"/>
      <c r="X26" s="676"/>
      <c r="Y26" s="676"/>
      <c r="Z26" s="676"/>
      <c r="AA26" s="676"/>
      <c r="AB26" s="676"/>
      <c r="AC26" s="676"/>
      <c r="AD26" s="676"/>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5"/>
      <c r="BW26" s="675"/>
      <c r="BX26" s="675"/>
      <c r="BY26" s="675"/>
      <c r="BZ26" s="675"/>
      <c r="CA26" s="675"/>
      <c r="CB26" s="675"/>
      <c r="CC26" s="675"/>
      <c r="CD26" s="675"/>
      <c r="CE26" s="675"/>
      <c r="CF26" s="675"/>
      <c r="CG26" s="675"/>
      <c r="CH26" s="675"/>
      <c r="CI26" s="675"/>
      <c r="CJ26" s="675"/>
      <c r="CK26" s="675"/>
      <c r="CL26" s="675"/>
      <c r="CM26" s="675"/>
      <c r="CN26" s="675"/>
      <c r="CO26" s="675"/>
      <c r="CP26" s="675"/>
      <c r="CQ26" s="675"/>
      <c r="CR26" s="675"/>
      <c r="CS26" s="675"/>
      <c r="CT26" s="675"/>
      <c r="CU26" s="675"/>
      <c r="CV26" s="675"/>
      <c r="CW26" s="675"/>
      <c r="CX26" s="675"/>
      <c r="CY26" s="675"/>
      <c r="CZ26" s="675"/>
      <c r="DA26" s="675"/>
      <c r="DB26" s="675"/>
      <c r="DC26" s="675"/>
      <c r="DD26" s="675"/>
      <c r="DE26" s="675"/>
      <c r="DF26" s="675"/>
      <c r="DG26" s="675"/>
      <c r="DH26" s="675"/>
      <c r="DI26" s="675"/>
      <c r="DJ26" s="675"/>
      <c r="DK26" s="675"/>
      <c r="DL26" s="675"/>
      <c r="DM26" s="675"/>
      <c r="DN26" s="675"/>
      <c r="DO26" s="675"/>
      <c r="DP26" s="675"/>
      <c r="DQ26" s="675"/>
      <c r="DR26" s="675"/>
      <c r="DS26" s="675"/>
      <c r="DT26" s="675"/>
      <c r="DU26" s="675"/>
      <c r="DV26" s="675"/>
      <c r="DW26" s="675"/>
      <c r="DX26" s="675"/>
      <c r="DY26" s="675"/>
      <c r="DZ26" s="675"/>
      <c r="EA26" s="675"/>
      <c r="EB26" s="675"/>
      <c r="EC26" s="675"/>
      <c r="ED26" s="675"/>
      <c r="EE26" s="675"/>
      <c r="EF26" s="675"/>
      <c r="EG26" s="675"/>
      <c r="EH26" s="675"/>
      <c r="EI26" s="675"/>
      <c r="EJ26" s="675"/>
      <c r="EK26" s="675"/>
      <c r="EL26" s="675"/>
      <c r="EM26" s="675"/>
      <c r="EN26" s="675"/>
      <c r="EO26" s="675"/>
      <c r="EP26" s="675"/>
      <c r="EQ26" s="675"/>
      <c r="ER26" s="675"/>
      <c r="ES26" s="675"/>
      <c r="ET26" s="675"/>
      <c r="EU26" s="675"/>
      <c r="EV26" s="675"/>
      <c r="EW26" s="675"/>
      <c r="EX26" s="675"/>
      <c r="EY26" s="675"/>
      <c r="EZ26" s="675"/>
      <c r="FA26" s="675"/>
      <c r="FB26" s="675"/>
      <c r="FC26" s="675"/>
      <c r="FD26" s="675"/>
      <c r="FE26" s="675"/>
      <c r="FF26" s="675"/>
      <c r="FG26" s="675"/>
      <c r="FH26" s="675"/>
      <c r="FI26" s="675"/>
      <c r="FJ26" s="675"/>
      <c r="FK26" s="675"/>
      <c r="FL26" s="675"/>
      <c r="FM26" s="675"/>
      <c r="FN26" s="675"/>
      <c r="FO26" s="675"/>
      <c r="FP26" s="675"/>
    </row>
    <row r="27" spans="1:172" s="682" customFormat="1" ht="24" customHeight="1" thickBot="1">
      <c r="A27" s="386" t="s">
        <v>48</v>
      </c>
      <c r="B27" s="678">
        <v>19.820847649156644</v>
      </c>
      <c r="C27" s="678">
        <v>0.22709994456475993</v>
      </c>
      <c r="D27" s="678">
        <v>13.44797788111177</v>
      </c>
      <c r="E27" s="678">
        <v>61.09495664691962</v>
      </c>
      <c r="F27" s="678">
        <v>1.9428785885789879</v>
      </c>
      <c r="G27" s="678">
        <v>2.5676758559504183E-2</v>
      </c>
      <c r="H27" s="678">
        <v>0.63077095807073746</v>
      </c>
      <c r="I27" s="678">
        <v>2.8097915730379746</v>
      </c>
      <c r="J27" s="679">
        <v>551365172.01699996</v>
      </c>
      <c r="K27" s="674"/>
      <c r="L27" s="680"/>
      <c r="M27" s="680"/>
      <c r="N27" s="680"/>
      <c r="O27" s="680"/>
      <c r="P27" s="680"/>
      <c r="Q27" s="680"/>
      <c r="R27" s="680"/>
      <c r="S27" s="680"/>
      <c r="T27" s="680"/>
      <c r="U27" s="680"/>
      <c r="V27" s="681"/>
      <c r="W27" s="681"/>
      <c r="X27" s="681"/>
      <c r="Y27" s="681"/>
      <c r="Z27" s="681"/>
      <c r="AA27" s="681"/>
      <c r="AB27" s="681"/>
      <c r="AC27" s="681"/>
      <c r="AD27" s="681"/>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c r="CB27" s="680"/>
      <c r="CC27" s="680"/>
      <c r="CD27" s="680"/>
      <c r="CE27" s="680"/>
      <c r="CF27" s="680"/>
      <c r="CG27" s="680"/>
      <c r="CH27" s="680"/>
      <c r="CI27" s="680"/>
      <c r="CJ27" s="680"/>
      <c r="CK27" s="680"/>
      <c r="CL27" s="680"/>
      <c r="CM27" s="680"/>
      <c r="CN27" s="680"/>
      <c r="CO27" s="680"/>
      <c r="CP27" s="680"/>
      <c r="CQ27" s="680"/>
      <c r="CR27" s="680"/>
      <c r="CS27" s="680"/>
      <c r="CT27" s="680"/>
      <c r="CU27" s="680"/>
      <c r="CV27" s="680"/>
      <c r="CW27" s="680"/>
      <c r="CX27" s="680"/>
      <c r="CY27" s="680"/>
      <c r="CZ27" s="680"/>
      <c r="DA27" s="680"/>
      <c r="DB27" s="680"/>
      <c r="DC27" s="680"/>
      <c r="DD27" s="680"/>
      <c r="DE27" s="680"/>
      <c r="DF27" s="680"/>
      <c r="DG27" s="680"/>
      <c r="DH27" s="680"/>
      <c r="DI27" s="680"/>
      <c r="DJ27" s="680"/>
      <c r="DK27" s="680"/>
      <c r="DL27" s="680"/>
      <c r="DM27" s="680"/>
      <c r="DN27" s="680"/>
      <c r="DO27" s="680"/>
      <c r="DP27" s="680"/>
      <c r="DQ27" s="680"/>
      <c r="DR27" s="680"/>
      <c r="DS27" s="680"/>
      <c r="DT27" s="680"/>
      <c r="DU27" s="680"/>
      <c r="DV27" s="680"/>
      <c r="DW27" s="680"/>
      <c r="DX27" s="680"/>
      <c r="DY27" s="680"/>
      <c r="DZ27" s="680"/>
      <c r="EA27" s="680"/>
      <c r="EB27" s="680"/>
      <c r="EC27" s="680"/>
      <c r="ED27" s="680"/>
      <c r="EE27" s="680"/>
      <c r="EF27" s="680"/>
      <c r="EG27" s="680"/>
      <c r="EH27" s="680"/>
      <c r="EI27" s="680"/>
      <c r="EJ27" s="680"/>
      <c r="EK27" s="680"/>
      <c r="EL27" s="680"/>
      <c r="EM27" s="680"/>
      <c r="EN27" s="680"/>
      <c r="EO27" s="680"/>
      <c r="EP27" s="680"/>
      <c r="EQ27" s="680"/>
      <c r="ER27" s="680"/>
      <c r="ES27" s="680"/>
      <c r="ET27" s="680"/>
      <c r="EU27" s="680"/>
      <c r="EV27" s="680"/>
      <c r="EW27" s="680"/>
      <c r="EX27" s="680"/>
      <c r="EY27" s="680"/>
      <c r="EZ27" s="680"/>
      <c r="FA27" s="680"/>
      <c r="FB27" s="680"/>
      <c r="FC27" s="680"/>
      <c r="FD27" s="680"/>
      <c r="FE27" s="680"/>
      <c r="FF27" s="680"/>
      <c r="FG27" s="680"/>
      <c r="FH27" s="680"/>
      <c r="FI27" s="680"/>
      <c r="FJ27" s="680"/>
      <c r="FK27" s="680"/>
      <c r="FL27" s="680"/>
      <c r="FM27" s="680"/>
      <c r="FN27" s="680"/>
      <c r="FO27" s="680"/>
      <c r="FP27" s="680"/>
    </row>
    <row r="28" spans="1:172" ht="5.25" customHeight="1">
      <c r="A28" s="683"/>
      <c r="B28" s="684"/>
      <c r="C28" s="684"/>
      <c r="D28" s="684"/>
      <c r="E28" s="684"/>
      <c r="F28" s="684"/>
      <c r="G28" s="684"/>
      <c r="H28" s="684"/>
      <c r="I28" s="684"/>
      <c r="J28" s="684"/>
      <c r="K28" s="685"/>
      <c r="L28" s="685"/>
      <c r="M28" s="685"/>
      <c r="N28" s="685"/>
      <c r="O28" s="685"/>
      <c r="P28" s="685"/>
      <c r="Q28" s="685"/>
      <c r="R28" s="685"/>
      <c r="S28" s="685"/>
      <c r="T28" s="685"/>
      <c r="U28" s="686"/>
      <c r="V28" s="686"/>
      <c r="W28" s="686"/>
      <c r="X28" s="686"/>
      <c r="Y28" s="686"/>
      <c r="Z28" s="686"/>
      <c r="AA28" s="686"/>
      <c r="AB28" s="686"/>
      <c r="AC28" s="686"/>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5"/>
      <c r="CE28" s="685"/>
      <c r="CF28" s="685"/>
      <c r="CG28" s="685"/>
      <c r="CH28" s="685"/>
      <c r="CI28" s="685"/>
      <c r="CJ28" s="685"/>
      <c r="CK28" s="685"/>
      <c r="CL28" s="685"/>
      <c r="CM28" s="685"/>
      <c r="CN28" s="685"/>
      <c r="CO28" s="685"/>
      <c r="CP28" s="685"/>
      <c r="CQ28" s="685"/>
      <c r="CR28" s="685"/>
      <c r="CS28" s="685"/>
      <c r="CT28" s="685"/>
      <c r="CU28" s="685"/>
      <c r="CV28" s="685"/>
      <c r="CW28" s="685"/>
      <c r="CX28" s="685"/>
      <c r="CY28" s="685"/>
      <c r="CZ28" s="685"/>
      <c r="DA28" s="685"/>
      <c r="DB28" s="685"/>
      <c r="DC28" s="685"/>
      <c r="DD28" s="685"/>
      <c r="DE28" s="685"/>
      <c r="DF28" s="685"/>
      <c r="DG28" s="685"/>
      <c r="DH28" s="685"/>
      <c r="DI28" s="685"/>
      <c r="DJ28" s="685"/>
      <c r="DK28" s="685"/>
      <c r="DL28" s="685"/>
      <c r="DM28" s="685"/>
      <c r="DN28" s="685"/>
      <c r="DO28" s="685"/>
      <c r="DP28" s="685"/>
      <c r="DQ28" s="685"/>
      <c r="DR28" s="685"/>
      <c r="DS28" s="685"/>
      <c r="DT28" s="685"/>
      <c r="DU28" s="685"/>
      <c r="DV28" s="685"/>
      <c r="DW28" s="685"/>
      <c r="DX28" s="685"/>
      <c r="DY28" s="685"/>
      <c r="DZ28" s="685"/>
      <c r="EA28" s="685"/>
      <c r="EB28" s="685"/>
      <c r="EC28" s="685"/>
      <c r="ED28" s="685"/>
      <c r="EE28" s="685"/>
      <c r="EF28" s="685"/>
      <c r="EG28" s="685"/>
      <c r="EH28" s="685"/>
      <c r="EI28" s="685"/>
      <c r="EJ28" s="685"/>
      <c r="EK28" s="685"/>
      <c r="EL28" s="685"/>
      <c r="EM28" s="685"/>
      <c r="EN28" s="685"/>
      <c r="EO28" s="685"/>
      <c r="EP28" s="685"/>
      <c r="EQ28" s="685"/>
      <c r="ER28" s="685"/>
      <c r="ES28" s="685"/>
      <c r="ET28" s="685"/>
      <c r="EU28" s="685"/>
      <c r="EV28" s="685"/>
      <c r="EW28" s="685"/>
      <c r="EX28" s="685"/>
      <c r="EY28" s="685"/>
      <c r="EZ28" s="685"/>
      <c r="FA28" s="685"/>
      <c r="FB28" s="685"/>
      <c r="FC28" s="685"/>
      <c r="FD28" s="685"/>
      <c r="FE28" s="685"/>
      <c r="FF28" s="685"/>
      <c r="FG28" s="685"/>
      <c r="FH28" s="685"/>
      <c r="FI28" s="685"/>
      <c r="FJ28" s="685"/>
      <c r="FK28" s="685"/>
      <c r="FL28" s="685"/>
      <c r="FM28" s="685"/>
      <c r="FN28" s="685"/>
      <c r="FO28" s="685"/>
    </row>
    <row r="29" spans="1:172" s="692" customFormat="1" ht="12.15" customHeight="1">
      <c r="A29" s="314" t="s">
        <v>157</v>
      </c>
      <c r="B29" s="687"/>
      <c r="C29" s="687"/>
      <c r="D29" s="687"/>
      <c r="E29" s="687"/>
      <c r="F29" s="687"/>
      <c r="G29" s="687"/>
      <c r="H29" s="687"/>
      <c r="I29" s="688"/>
      <c r="J29" s="689"/>
      <c r="K29" s="690"/>
      <c r="L29" s="690"/>
      <c r="M29" s="690"/>
      <c r="N29" s="690"/>
      <c r="O29" s="690"/>
      <c r="P29" s="690"/>
      <c r="Q29" s="690"/>
      <c r="R29" s="690"/>
      <c r="S29" s="690"/>
      <c r="T29" s="690"/>
      <c r="U29" s="691"/>
      <c r="V29" s="691"/>
      <c r="W29" s="691"/>
      <c r="X29" s="691"/>
      <c r="Y29" s="691"/>
      <c r="Z29" s="691"/>
      <c r="AA29" s="691"/>
      <c r="AB29" s="691"/>
      <c r="AC29" s="691"/>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c r="CB29" s="690"/>
      <c r="CC29" s="690"/>
      <c r="CD29" s="690"/>
      <c r="CE29" s="690"/>
      <c r="CF29" s="690"/>
      <c r="CG29" s="690"/>
      <c r="CH29" s="690"/>
      <c r="CI29" s="690"/>
      <c r="CJ29" s="690"/>
      <c r="CK29" s="690"/>
      <c r="CL29" s="690"/>
      <c r="CM29" s="690"/>
      <c r="CN29" s="690"/>
      <c r="CO29" s="690"/>
      <c r="CP29" s="690"/>
      <c r="CQ29" s="690"/>
      <c r="CR29" s="690"/>
      <c r="CS29" s="690"/>
      <c r="CT29" s="690"/>
      <c r="CU29" s="690"/>
      <c r="CV29" s="690"/>
      <c r="CW29" s="690"/>
      <c r="CX29" s="690"/>
      <c r="CY29" s="690"/>
      <c r="CZ29" s="690"/>
      <c r="DA29" s="690"/>
      <c r="DB29" s="690"/>
      <c r="DC29" s="690"/>
      <c r="DD29" s="690"/>
      <c r="DE29" s="690"/>
      <c r="DF29" s="690"/>
      <c r="DG29" s="690"/>
      <c r="DH29" s="690"/>
      <c r="DI29" s="690"/>
      <c r="DJ29" s="690"/>
      <c r="DK29" s="690"/>
      <c r="DL29" s="690"/>
      <c r="DM29" s="690"/>
      <c r="DN29" s="690"/>
      <c r="DO29" s="690"/>
      <c r="DP29" s="690"/>
      <c r="DQ29" s="690"/>
      <c r="DR29" s="690"/>
      <c r="DS29" s="690"/>
      <c r="DT29" s="690"/>
      <c r="DU29" s="690"/>
      <c r="DV29" s="690"/>
      <c r="DW29" s="690"/>
      <c r="DX29" s="690"/>
      <c r="DY29" s="690"/>
      <c r="DZ29" s="690"/>
      <c r="EA29" s="690"/>
      <c r="EB29" s="690"/>
      <c r="EC29" s="690"/>
      <c r="ED29" s="690"/>
      <c r="EE29" s="690"/>
      <c r="EF29" s="690"/>
      <c r="EG29" s="690"/>
      <c r="EH29" s="690"/>
      <c r="EI29" s="690"/>
      <c r="EJ29" s="690"/>
      <c r="EK29" s="690"/>
      <c r="EL29" s="690"/>
      <c r="EM29" s="690"/>
      <c r="EN29" s="690"/>
      <c r="EO29" s="690"/>
      <c r="EP29" s="690"/>
      <c r="EQ29" s="690"/>
      <c r="ER29" s="690"/>
      <c r="ES29" s="690"/>
      <c r="ET29" s="690"/>
      <c r="EU29" s="690"/>
      <c r="EV29" s="690"/>
      <c r="EW29" s="690"/>
      <c r="EX29" s="690"/>
      <c r="EY29" s="690"/>
      <c r="EZ29" s="690"/>
      <c r="FA29" s="690"/>
      <c r="FB29" s="690"/>
      <c r="FC29" s="690"/>
      <c r="FD29" s="690"/>
      <c r="FE29" s="690"/>
      <c r="FF29" s="690"/>
      <c r="FG29" s="690"/>
      <c r="FH29" s="690"/>
      <c r="FI29" s="690"/>
      <c r="FJ29" s="690"/>
      <c r="FK29" s="690"/>
      <c r="FL29" s="690"/>
      <c r="FM29" s="690"/>
      <c r="FN29" s="690"/>
      <c r="FO29" s="690"/>
    </row>
    <row r="30" spans="1:172" s="210" customFormat="1" ht="12.75" customHeight="1">
      <c r="A30" s="19" t="s">
        <v>701</v>
      </c>
      <c r="B30" s="194"/>
      <c r="C30" s="194"/>
      <c r="D30" s="194"/>
      <c r="E30" s="194"/>
      <c r="F30" s="194"/>
      <c r="G30" s="194"/>
      <c r="H30" s="194"/>
      <c r="I30" s="194"/>
      <c r="J30" s="194"/>
      <c r="K30" s="693"/>
      <c r="L30" s="693"/>
      <c r="M30" s="693"/>
      <c r="N30" s="693"/>
      <c r="O30" s="693"/>
      <c r="P30" s="693"/>
      <c r="Q30" s="693"/>
      <c r="R30" s="693"/>
      <c r="S30" s="693"/>
      <c r="T30" s="693"/>
      <c r="U30" s="694"/>
      <c r="V30" s="694"/>
      <c r="W30" s="694"/>
      <c r="X30" s="694"/>
      <c r="Y30" s="694"/>
      <c r="Z30" s="694"/>
      <c r="AA30" s="694"/>
      <c r="AB30" s="694"/>
      <c r="AC30" s="694"/>
      <c r="AD30" s="693"/>
      <c r="AE30" s="693"/>
      <c r="AF30" s="693"/>
      <c r="AG30" s="693"/>
      <c r="AH30" s="693"/>
      <c r="AI30" s="693"/>
      <c r="AJ30" s="693"/>
      <c r="AK30" s="693"/>
      <c r="AL30" s="693"/>
      <c r="AM30" s="693"/>
      <c r="AN30" s="693"/>
      <c r="AO30" s="693"/>
      <c r="AP30" s="693"/>
      <c r="AQ30" s="693"/>
      <c r="AR30" s="693"/>
      <c r="AS30" s="693"/>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3"/>
      <c r="BR30" s="693"/>
      <c r="BS30" s="693"/>
      <c r="BT30" s="693"/>
      <c r="BU30" s="693"/>
      <c r="BV30" s="693"/>
      <c r="BW30" s="693"/>
      <c r="BX30" s="693"/>
      <c r="BY30" s="693"/>
      <c r="BZ30" s="693"/>
      <c r="CA30" s="693"/>
      <c r="CB30" s="693"/>
      <c r="CC30" s="693"/>
      <c r="CD30" s="693"/>
      <c r="CE30" s="693"/>
      <c r="CF30" s="693"/>
      <c r="CG30" s="693"/>
      <c r="CH30" s="693"/>
      <c r="CI30" s="693"/>
      <c r="CJ30" s="693"/>
      <c r="CK30" s="693"/>
      <c r="CL30" s="693"/>
      <c r="CM30" s="693"/>
      <c r="CN30" s="693"/>
      <c r="CO30" s="693"/>
      <c r="CP30" s="693"/>
      <c r="CQ30" s="693"/>
      <c r="CR30" s="693"/>
      <c r="CS30" s="693"/>
      <c r="CT30" s="693"/>
      <c r="CU30" s="693"/>
      <c r="CV30" s="693"/>
      <c r="CW30" s="693"/>
      <c r="CX30" s="693"/>
      <c r="CY30" s="693"/>
      <c r="CZ30" s="693"/>
      <c r="DA30" s="693"/>
      <c r="DB30" s="693"/>
      <c r="DC30" s="693"/>
      <c r="DD30" s="693"/>
      <c r="DE30" s="693"/>
      <c r="DF30" s="693"/>
      <c r="DG30" s="693"/>
      <c r="DH30" s="693"/>
      <c r="DI30" s="693"/>
      <c r="DJ30" s="693"/>
      <c r="DK30" s="693"/>
      <c r="DL30" s="693"/>
      <c r="DM30" s="693"/>
      <c r="DN30" s="693"/>
      <c r="DO30" s="693"/>
      <c r="DP30" s="693"/>
      <c r="DQ30" s="693"/>
      <c r="DR30" s="693"/>
      <c r="DS30" s="693"/>
      <c r="DT30" s="693"/>
      <c r="DU30" s="693"/>
      <c r="DV30" s="693"/>
      <c r="DW30" s="693"/>
      <c r="DX30" s="693"/>
      <c r="DY30" s="693"/>
      <c r="DZ30" s="693"/>
      <c r="EA30" s="693"/>
      <c r="EB30" s="693"/>
      <c r="EC30" s="693"/>
      <c r="ED30" s="693"/>
      <c r="EE30" s="693"/>
      <c r="EF30" s="693"/>
      <c r="EG30" s="693"/>
      <c r="EH30" s="693"/>
      <c r="EI30" s="693"/>
      <c r="EJ30" s="693"/>
      <c r="EK30" s="693"/>
      <c r="EL30" s="693"/>
      <c r="EM30" s="693"/>
      <c r="EN30" s="693"/>
      <c r="EO30" s="693"/>
      <c r="EP30" s="693"/>
      <c r="EQ30" s="693"/>
      <c r="ER30" s="693"/>
      <c r="ES30" s="693"/>
      <c r="ET30" s="693"/>
      <c r="EU30" s="693"/>
      <c r="EV30" s="693"/>
      <c r="EW30" s="693"/>
      <c r="EX30" s="693"/>
      <c r="EY30" s="693"/>
      <c r="EZ30" s="693"/>
      <c r="FA30" s="693"/>
      <c r="FB30" s="693"/>
      <c r="FC30" s="693"/>
      <c r="FD30" s="693"/>
      <c r="FE30" s="693"/>
      <c r="FF30" s="693"/>
      <c r="FG30" s="693"/>
      <c r="FH30" s="693"/>
      <c r="FI30" s="693"/>
      <c r="FJ30" s="693"/>
      <c r="FK30" s="693"/>
      <c r="FL30" s="693"/>
      <c r="FM30" s="693"/>
      <c r="FN30" s="693"/>
      <c r="FO30" s="693"/>
    </row>
    <row r="31" spans="1:172" s="210" customFormat="1" ht="13.65" customHeight="1">
      <c r="A31" s="19" t="s">
        <v>702</v>
      </c>
      <c r="B31" s="194"/>
      <c r="C31" s="194"/>
      <c r="D31" s="194"/>
      <c r="E31" s="194"/>
      <c r="F31" s="194"/>
      <c r="G31" s="194"/>
      <c r="H31" s="194"/>
      <c r="I31" s="194"/>
      <c r="J31" s="205"/>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3"/>
      <c r="BU31" s="693"/>
      <c r="BV31" s="693"/>
      <c r="BW31" s="693"/>
      <c r="BX31" s="693"/>
      <c r="BY31" s="693"/>
      <c r="BZ31" s="693"/>
      <c r="CA31" s="693"/>
      <c r="CB31" s="693"/>
      <c r="CC31" s="693"/>
      <c r="CD31" s="693"/>
      <c r="CE31" s="693"/>
      <c r="CF31" s="693"/>
      <c r="CG31" s="693"/>
      <c r="CH31" s="693"/>
      <c r="CI31" s="693"/>
      <c r="CJ31" s="693"/>
      <c r="CK31" s="693"/>
      <c r="CL31" s="693"/>
      <c r="CM31" s="693"/>
      <c r="CN31" s="693"/>
      <c r="CO31" s="693"/>
      <c r="CP31" s="693"/>
      <c r="CQ31" s="693"/>
      <c r="CR31" s="693"/>
      <c r="CS31" s="693"/>
      <c r="CT31" s="693"/>
      <c r="CU31" s="693"/>
      <c r="CV31" s="693"/>
      <c r="CW31" s="693"/>
      <c r="CX31" s="693"/>
      <c r="CY31" s="693"/>
      <c r="CZ31" s="693"/>
      <c r="DA31" s="693"/>
      <c r="DB31" s="693"/>
      <c r="DC31" s="693"/>
      <c r="DD31" s="693"/>
      <c r="DE31" s="693"/>
      <c r="DF31" s="693"/>
      <c r="DG31" s="693"/>
      <c r="DH31" s="693"/>
      <c r="DI31" s="693"/>
      <c r="DJ31" s="693"/>
      <c r="DK31" s="693"/>
      <c r="DL31" s="693"/>
      <c r="DM31" s="693"/>
      <c r="DN31" s="693"/>
      <c r="DO31" s="693"/>
      <c r="DP31" s="693"/>
      <c r="DQ31" s="693"/>
      <c r="DR31" s="693"/>
      <c r="DS31" s="693"/>
      <c r="DT31" s="693"/>
      <c r="DU31" s="693"/>
      <c r="DV31" s="693"/>
      <c r="DW31" s="693"/>
      <c r="DX31" s="693"/>
      <c r="DY31" s="693"/>
      <c r="DZ31" s="693"/>
      <c r="EA31" s="693"/>
      <c r="EB31" s="693"/>
      <c r="EC31" s="693"/>
      <c r="ED31" s="693"/>
      <c r="EE31" s="693"/>
      <c r="EF31" s="693"/>
      <c r="EG31" s="693"/>
      <c r="EH31" s="693"/>
      <c r="EI31" s="693"/>
      <c r="EJ31" s="693"/>
      <c r="EK31" s="693"/>
      <c r="EL31" s="693"/>
      <c r="EM31" s="693"/>
      <c r="EN31" s="693"/>
      <c r="EO31" s="693"/>
      <c r="EP31" s="693"/>
      <c r="EQ31" s="693"/>
      <c r="ER31" s="693"/>
      <c r="ES31" s="693"/>
      <c r="ET31" s="693"/>
      <c r="EU31" s="693"/>
      <c r="EV31" s="693"/>
      <c r="EW31" s="693"/>
      <c r="EX31" s="693"/>
      <c r="EY31" s="693"/>
      <c r="EZ31" s="693"/>
      <c r="FA31" s="693"/>
      <c r="FB31" s="693"/>
      <c r="FC31" s="693"/>
      <c r="FD31" s="693"/>
      <c r="FE31" s="693"/>
      <c r="FF31" s="693"/>
      <c r="FG31" s="693"/>
      <c r="FH31" s="693"/>
      <c r="FI31" s="693"/>
      <c r="FJ31" s="693"/>
      <c r="FK31" s="693"/>
      <c r="FL31" s="693"/>
      <c r="FM31" s="693"/>
      <c r="FN31" s="693"/>
      <c r="FO31" s="693"/>
    </row>
    <row r="32" spans="1:172" s="210" customFormat="1" ht="14.25" customHeight="1">
      <c r="A32" s="19"/>
      <c r="B32" s="285"/>
      <c r="C32" s="285"/>
      <c r="D32" s="285"/>
      <c r="E32" s="285"/>
      <c r="F32" s="285"/>
      <c r="G32" s="285"/>
      <c r="H32" s="285"/>
      <c r="I32" s="285"/>
      <c r="J32" s="285"/>
      <c r="K32" s="285"/>
      <c r="L32" s="285"/>
      <c r="M32" s="213"/>
      <c r="N32" s="213"/>
      <c r="O32" s="213"/>
      <c r="P32" s="213"/>
      <c r="Q32" s="213"/>
      <c r="R32" s="213"/>
      <c r="S32" s="213"/>
      <c r="T32" s="213"/>
      <c r="U32" s="213"/>
      <c r="V32" s="213"/>
      <c r="W32" s="213"/>
      <c r="X32" s="213"/>
      <c r="Y32" s="213"/>
      <c r="Z32" s="21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3"/>
      <c r="BW32" s="693"/>
      <c r="BX32" s="693"/>
      <c r="BY32" s="693"/>
      <c r="BZ32" s="693"/>
      <c r="CA32" s="693"/>
      <c r="CB32" s="693"/>
      <c r="CC32" s="693"/>
      <c r="CD32" s="693"/>
      <c r="CE32" s="693"/>
      <c r="CF32" s="693"/>
      <c r="CG32" s="693"/>
      <c r="CH32" s="693"/>
      <c r="CI32" s="693"/>
      <c r="CJ32" s="693"/>
      <c r="CK32" s="693"/>
      <c r="CL32" s="693"/>
      <c r="CM32" s="693"/>
      <c r="CN32" s="693"/>
      <c r="CO32" s="693"/>
      <c r="CP32" s="693"/>
      <c r="CQ32" s="693"/>
      <c r="CR32" s="693"/>
      <c r="CS32" s="693"/>
      <c r="CT32" s="693"/>
      <c r="CU32" s="693"/>
      <c r="CV32" s="693"/>
      <c r="CW32" s="693"/>
      <c r="CX32" s="693"/>
      <c r="CY32" s="693"/>
      <c r="CZ32" s="693"/>
      <c r="DA32" s="693"/>
      <c r="DB32" s="693"/>
      <c r="DC32" s="693"/>
      <c r="DD32" s="693"/>
      <c r="DE32" s="693"/>
      <c r="DF32" s="693"/>
      <c r="DG32" s="693"/>
      <c r="DH32" s="693"/>
      <c r="DI32" s="693"/>
      <c r="DJ32" s="693"/>
      <c r="DK32" s="693"/>
      <c r="DL32" s="693"/>
      <c r="DM32" s="693"/>
      <c r="DN32" s="693"/>
      <c r="DO32" s="693"/>
      <c r="DP32" s="693"/>
      <c r="DQ32" s="693"/>
      <c r="DR32" s="693"/>
      <c r="DS32" s="693"/>
      <c r="DT32" s="693"/>
      <c r="DU32" s="693"/>
      <c r="DV32" s="693"/>
      <c r="DW32" s="693"/>
      <c r="DX32" s="693"/>
      <c r="DY32" s="693"/>
      <c r="DZ32" s="693"/>
      <c r="EA32" s="693"/>
      <c r="EB32" s="693"/>
      <c r="EC32" s="693"/>
      <c r="ED32" s="693"/>
      <c r="EE32" s="693"/>
      <c r="EF32" s="693"/>
      <c r="EG32" s="693"/>
      <c r="EH32" s="693"/>
      <c r="EI32" s="693"/>
      <c r="EJ32" s="693"/>
      <c r="EK32" s="693"/>
      <c r="EL32" s="693"/>
      <c r="EM32" s="693"/>
      <c r="EN32" s="693"/>
      <c r="EO32" s="693"/>
      <c r="EP32" s="693"/>
      <c r="EQ32" s="693"/>
      <c r="ER32" s="693"/>
      <c r="ES32" s="693"/>
      <c r="ET32" s="693"/>
      <c r="EU32" s="693"/>
      <c r="EV32" s="693"/>
      <c r="EW32" s="693"/>
      <c r="EX32" s="693"/>
      <c r="EY32" s="693"/>
      <c r="EZ32" s="693"/>
      <c r="FA32" s="693"/>
      <c r="FB32" s="693"/>
      <c r="FC32" s="693"/>
      <c r="FD32" s="693"/>
      <c r="FE32" s="693"/>
      <c r="FF32" s="693"/>
      <c r="FG32" s="693"/>
      <c r="FH32" s="693"/>
      <c r="FI32" s="693"/>
      <c r="FJ32" s="693"/>
      <c r="FK32" s="693"/>
      <c r="FL32" s="693"/>
      <c r="FM32" s="693"/>
      <c r="FN32" s="693"/>
      <c r="FO32" s="693"/>
    </row>
    <row r="33" spans="1:171" s="692" customFormat="1" ht="13.65" customHeight="1">
      <c r="A33" s="19"/>
      <c r="B33" s="194"/>
      <c r="C33" s="194"/>
      <c r="D33" s="194"/>
      <c r="E33" s="194"/>
      <c r="F33" s="194"/>
      <c r="G33" s="194"/>
      <c r="H33" s="194"/>
      <c r="I33" s="194"/>
      <c r="J33" s="213"/>
      <c r="K33" s="213"/>
      <c r="L33" s="213"/>
      <c r="M33" s="213"/>
      <c r="N33" s="213"/>
      <c r="O33" s="213"/>
      <c r="P33" s="213"/>
      <c r="Q33" s="213"/>
      <c r="R33" s="213"/>
      <c r="S33" s="213"/>
      <c r="T33" s="213"/>
      <c r="U33" s="213"/>
      <c r="V33" s="213"/>
      <c r="W33" s="213"/>
      <c r="X33" s="213"/>
      <c r="Y33" s="213"/>
      <c r="Z33" s="213"/>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690"/>
      <c r="CN33" s="690"/>
      <c r="CO33" s="690"/>
      <c r="CP33" s="690"/>
      <c r="CQ33" s="690"/>
      <c r="CR33" s="690"/>
      <c r="CS33" s="690"/>
      <c r="CT33" s="690"/>
      <c r="CU33" s="690"/>
      <c r="CV33" s="690"/>
      <c r="CW33" s="690"/>
      <c r="CX33" s="690"/>
      <c r="CY33" s="690"/>
      <c r="CZ33" s="690"/>
      <c r="DA33" s="690"/>
      <c r="DB33" s="690"/>
      <c r="DC33" s="690"/>
      <c r="DD33" s="690"/>
      <c r="DE33" s="690"/>
      <c r="DF33" s="690"/>
      <c r="DG33" s="690"/>
      <c r="DH33" s="690"/>
      <c r="DI33" s="690"/>
      <c r="DJ33" s="690"/>
      <c r="DK33" s="690"/>
      <c r="DL33" s="690"/>
      <c r="DM33" s="690"/>
      <c r="DN33" s="690"/>
      <c r="DO33" s="690"/>
      <c r="DP33" s="690"/>
      <c r="DQ33" s="690"/>
      <c r="DR33" s="690"/>
      <c r="DS33" s="690"/>
      <c r="DT33" s="690"/>
      <c r="DU33" s="690"/>
      <c r="DV33" s="690"/>
      <c r="DW33" s="690"/>
      <c r="DX33" s="690"/>
      <c r="DY33" s="690"/>
      <c r="DZ33" s="690"/>
      <c r="EA33" s="690"/>
      <c r="EB33" s="690"/>
      <c r="EC33" s="690"/>
      <c r="ED33" s="690"/>
      <c r="EE33" s="690"/>
      <c r="EF33" s="690"/>
      <c r="EG33" s="690"/>
      <c r="EH33" s="690"/>
      <c r="EI33" s="690"/>
      <c r="EJ33" s="690"/>
      <c r="EK33" s="690"/>
      <c r="EL33" s="690"/>
      <c r="EM33" s="690"/>
      <c r="EN33" s="690"/>
      <c r="EO33" s="690"/>
      <c r="EP33" s="690"/>
      <c r="EQ33" s="690"/>
      <c r="ER33" s="690"/>
      <c r="ES33" s="690"/>
      <c r="ET33" s="690"/>
      <c r="EU33" s="690"/>
      <c r="EV33" s="690"/>
      <c r="EW33" s="690"/>
      <c r="EX33" s="690"/>
      <c r="EY33" s="690"/>
      <c r="EZ33" s="690"/>
      <c r="FA33" s="690"/>
      <c r="FB33" s="690"/>
      <c r="FC33" s="690"/>
      <c r="FD33" s="690"/>
      <c r="FE33" s="690"/>
      <c r="FF33" s="690"/>
      <c r="FG33" s="690"/>
      <c r="FH33" s="690"/>
      <c r="FI33" s="690"/>
      <c r="FJ33" s="690"/>
      <c r="FK33" s="690"/>
      <c r="FL33" s="690"/>
      <c r="FM33" s="690"/>
      <c r="FN33" s="690"/>
      <c r="FO33" s="690"/>
    </row>
    <row r="34" spans="1:171" ht="23.25" customHeight="1">
      <c r="A34" s="19"/>
      <c r="B34" s="194"/>
      <c r="C34" s="194"/>
      <c r="D34" s="194"/>
      <c r="E34" s="194"/>
      <c r="F34" s="194"/>
      <c r="G34" s="194"/>
      <c r="H34" s="194"/>
      <c r="I34" s="19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AA3382AD-F7A3-44CA-B207-BD048E8FD99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1D94-330F-40BA-A37C-02BC39B758FA}">
  <dimension ref="A1:N33"/>
  <sheetViews>
    <sheetView showGridLines="0" zoomScale="115" zoomScaleNormal="115" workbookViewId="0"/>
  </sheetViews>
  <sheetFormatPr baseColWidth="10" defaultRowHeight="13.2"/>
  <cols>
    <col min="1" max="1" width="35.44140625" style="213" customWidth="1"/>
    <col min="2" max="10" width="11.44140625" style="213" customWidth="1"/>
    <col min="11" max="11" width="17.109375" style="213" customWidth="1"/>
    <col min="12" max="12" width="14" style="213" customWidth="1"/>
    <col min="13" max="13" width="11.5546875" style="213"/>
    <col min="14" max="14" width="12.44140625" style="213" customWidth="1"/>
    <col min="15" max="16384" width="11.5546875" style="213"/>
  </cols>
  <sheetData>
    <row r="1" spans="1:14" s="402" customFormat="1" ht="20.100000000000001" customHeight="1">
      <c r="A1" s="1560" t="s">
        <v>1257</v>
      </c>
      <c r="B1" s="286"/>
      <c r="C1" s="286"/>
      <c r="D1" s="286"/>
      <c r="E1" s="286"/>
      <c r="F1" s="286"/>
      <c r="G1" s="286"/>
      <c r="H1" s="286"/>
      <c r="I1" s="286"/>
      <c r="J1" s="286"/>
      <c r="K1" s="286"/>
    </row>
    <row r="2" spans="1:14" s="174" customFormat="1" ht="24" customHeight="1">
      <c r="A2" s="168" t="s">
        <v>714</v>
      </c>
      <c r="B2" s="168"/>
      <c r="C2" s="168"/>
      <c r="D2" s="168"/>
      <c r="E2" s="168"/>
      <c r="F2" s="168"/>
      <c r="G2" s="168"/>
      <c r="H2" s="168"/>
      <c r="I2" s="168"/>
      <c r="J2" s="168"/>
      <c r="K2" s="168"/>
      <c r="L2" s="717"/>
      <c r="M2" s="717"/>
      <c r="N2" s="717"/>
    </row>
    <row r="3" spans="1:14" s="402" customFormat="1" ht="20.100000000000001" customHeight="1">
      <c r="A3" s="171">
        <v>45777</v>
      </c>
      <c r="B3" s="171"/>
      <c r="C3" s="171"/>
      <c r="D3" s="171"/>
      <c r="E3" s="171"/>
      <c r="F3" s="171"/>
      <c r="G3" s="171"/>
      <c r="H3" s="171"/>
      <c r="I3" s="171"/>
      <c r="J3" s="171"/>
      <c r="K3" s="171"/>
      <c r="L3" s="656"/>
      <c r="M3" s="656"/>
      <c r="N3" s="656"/>
    </row>
    <row r="4" spans="1:14" s="409" customFormat="1" ht="20.100000000000001" customHeight="1">
      <c r="A4" s="172" t="s">
        <v>175</v>
      </c>
      <c r="B4" s="172"/>
      <c r="C4" s="172"/>
      <c r="D4" s="172"/>
      <c r="E4" s="172"/>
      <c r="F4" s="172"/>
      <c r="G4" s="172"/>
      <c r="H4" s="172"/>
      <c r="I4" s="172"/>
      <c r="J4" s="172"/>
      <c r="K4" s="172"/>
      <c r="L4" s="613"/>
      <c r="M4" s="613"/>
      <c r="N4" s="613"/>
    </row>
    <row r="5" spans="1:14" ht="6.75" customHeight="1" thickBot="1">
      <c r="A5" s="718"/>
    </row>
    <row r="6" spans="1:14" s="214" customFormat="1" ht="60" customHeight="1">
      <c r="A6" s="377" t="s">
        <v>2</v>
      </c>
      <c r="B6" s="719" t="s">
        <v>715</v>
      </c>
      <c r="C6" s="719" t="s">
        <v>716</v>
      </c>
      <c r="D6" s="719" t="s">
        <v>717</v>
      </c>
      <c r="E6" s="720" t="s">
        <v>136</v>
      </c>
      <c r="F6" s="719" t="s">
        <v>718</v>
      </c>
      <c r="G6" s="719" t="s">
        <v>719</v>
      </c>
      <c r="H6" s="719" t="s">
        <v>720</v>
      </c>
      <c r="I6" s="719" t="s">
        <v>721</v>
      </c>
      <c r="J6" s="719" t="s">
        <v>722</v>
      </c>
      <c r="K6" s="377" t="s">
        <v>723</v>
      </c>
    </row>
    <row r="7" spans="1:14" s="214" customFormat="1" ht="7.5" customHeight="1">
      <c r="A7" s="414"/>
      <c r="B7" s="414"/>
      <c r="C7" s="414"/>
      <c r="D7" s="414"/>
      <c r="E7" s="414"/>
      <c r="F7" s="414"/>
      <c r="G7" s="414"/>
      <c r="H7" s="414"/>
      <c r="I7" s="414"/>
      <c r="J7" s="414"/>
      <c r="K7" s="414"/>
    </row>
    <row r="8" spans="1:14" s="194" customFormat="1" ht="20.100000000000001" customHeight="1">
      <c r="A8" s="302" t="s">
        <v>30</v>
      </c>
      <c r="B8" s="721">
        <v>0.10366717715418926</v>
      </c>
      <c r="C8" s="721">
        <v>4.7116041965542834</v>
      </c>
      <c r="D8" s="721">
        <v>1.1919324960078763</v>
      </c>
      <c r="E8" s="721">
        <v>55.009461950109596</v>
      </c>
      <c r="F8" s="721">
        <v>22.865728607120662</v>
      </c>
      <c r="G8" s="721">
        <v>2.3612534754476049E-2</v>
      </c>
      <c r="H8" s="721">
        <v>4.07189493066147</v>
      </c>
      <c r="I8" s="721">
        <v>6.8700253774493518</v>
      </c>
      <c r="J8" s="721">
        <v>5.1520727301880944</v>
      </c>
      <c r="K8" s="722">
        <v>78030750.157000005</v>
      </c>
      <c r="L8" s="723"/>
    </row>
    <row r="9" spans="1:14" s="194" customFormat="1" ht="20.100000000000001" customHeight="1">
      <c r="A9" s="302" t="s">
        <v>31</v>
      </c>
      <c r="B9" s="721">
        <v>2.4202835549023828E-3</v>
      </c>
      <c r="C9" s="721">
        <v>0.18291382072383866</v>
      </c>
      <c r="D9" s="721">
        <v>0.14789229952262609</v>
      </c>
      <c r="E9" s="721">
        <v>66.867494846146528</v>
      </c>
      <c r="F9" s="721">
        <v>5.9941733245544384</v>
      </c>
      <c r="G9" s="721" t="s">
        <v>134</v>
      </c>
      <c r="H9" s="721">
        <v>0.73032799766847756</v>
      </c>
      <c r="I9" s="721">
        <v>5.0458483484366479</v>
      </c>
      <c r="J9" s="721">
        <v>21.028929079392551</v>
      </c>
      <c r="K9" s="722">
        <v>1761942.311</v>
      </c>
      <c r="L9" s="723"/>
    </row>
    <row r="10" spans="1:14" s="194" customFormat="1" ht="20.100000000000001" customHeight="1">
      <c r="A10" s="302" t="s">
        <v>32</v>
      </c>
      <c r="B10" s="721">
        <v>0.4113765524403819</v>
      </c>
      <c r="C10" s="721">
        <v>5.1590766962197625</v>
      </c>
      <c r="D10" s="721">
        <v>2.7846781455270313</v>
      </c>
      <c r="E10" s="721">
        <v>59.810320168804175</v>
      </c>
      <c r="F10" s="721">
        <v>18.645085474531225</v>
      </c>
      <c r="G10" s="721" t="s">
        <v>134</v>
      </c>
      <c r="H10" s="721">
        <v>4.4899139499193268</v>
      </c>
      <c r="I10" s="721">
        <v>3.88370329564294</v>
      </c>
      <c r="J10" s="721">
        <v>4.8158457169151649</v>
      </c>
      <c r="K10" s="722">
        <v>120543309.301</v>
      </c>
      <c r="L10" s="723"/>
    </row>
    <row r="11" spans="1:14" s="194" customFormat="1" ht="20.100000000000001" customHeight="1">
      <c r="A11" s="302" t="s">
        <v>33</v>
      </c>
      <c r="B11" s="721">
        <v>0.3563331027920279</v>
      </c>
      <c r="C11" s="721">
        <v>10.375040639251869</v>
      </c>
      <c r="D11" s="721">
        <v>0.8177006638351747</v>
      </c>
      <c r="E11" s="721">
        <v>46.651208825430302</v>
      </c>
      <c r="F11" s="721">
        <v>19.846012450019995</v>
      </c>
      <c r="G11" s="721">
        <v>1.3895188952739088E-2</v>
      </c>
      <c r="H11" s="721">
        <v>0.18457213615184492</v>
      </c>
      <c r="I11" s="721">
        <v>11.919680510428947</v>
      </c>
      <c r="J11" s="721">
        <v>9.8355564831370952</v>
      </c>
      <c r="K11" s="722">
        <v>8005022.4850000003</v>
      </c>
      <c r="L11" s="723"/>
    </row>
    <row r="12" spans="1:14" s="194" customFormat="1" ht="20.100000000000001" customHeight="1">
      <c r="A12" s="302" t="s">
        <v>34</v>
      </c>
      <c r="B12" s="721">
        <v>0.21324457209789138</v>
      </c>
      <c r="C12" s="721">
        <v>1.7453888328257992</v>
      </c>
      <c r="D12" s="721">
        <v>2.3389049752389695</v>
      </c>
      <c r="E12" s="721">
        <v>49.8055033968798</v>
      </c>
      <c r="F12" s="721">
        <v>23.832876205048688</v>
      </c>
      <c r="G12" s="721">
        <v>2.0604348759189315</v>
      </c>
      <c r="H12" s="721">
        <v>5.7259291209754064</v>
      </c>
      <c r="I12" s="721">
        <v>12.913199983499139</v>
      </c>
      <c r="J12" s="721">
        <v>1.3645180375153732</v>
      </c>
      <c r="K12" s="722">
        <v>14449330.502</v>
      </c>
      <c r="L12" s="723"/>
    </row>
    <row r="13" spans="1:14" s="194" customFormat="1" ht="20.100000000000001" customHeight="1">
      <c r="A13" s="302" t="s">
        <v>116</v>
      </c>
      <c r="B13" s="721">
        <v>3.0360184033017833E-2</v>
      </c>
      <c r="C13" s="721">
        <v>4.3293102211620385</v>
      </c>
      <c r="D13" s="721">
        <v>1.4667472288234502</v>
      </c>
      <c r="E13" s="721">
        <v>57.973851087647574</v>
      </c>
      <c r="F13" s="721">
        <v>22.17517837240737</v>
      </c>
      <c r="G13" s="721">
        <v>1.9775753029680048</v>
      </c>
      <c r="H13" s="721">
        <v>4.9646718722860737</v>
      </c>
      <c r="I13" s="721">
        <v>5.6824901863684758</v>
      </c>
      <c r="J13" s="721">
        <v>1.3998155443039977</v>
      </c>
      <c r="K13" s="722">
        <v>49838581.292999998</v>
      </c>
      <c r="L13" s="723"/>
    </row>
    <row r="14" spans="1:14" s="194" customFormat="1" ht="20.100000000000001" customHeight="1">
      <c r="A14" s="302" t="s">
        <v>36</v>
      </c>
      <c r="B14" s="721">
        <v>1.6696266904321175</v>
      </c>
      <c r="C14" s="721">
        <v>1.2445330356107203</v>
      </c>
      <c r="D14" s="721" t="s">
        <v>134</v>
      </c>
      <c r="E14" s="721">
        <v>23.904646099485628</v>
      </c>
      <c r="F14" s="721" t="s">
        <v>134</v>
      </c>
      <c r="G14" s="721">
        <v>38.525269800014797</v>
      </c>
      <c r="H14" s="721" t="s">
        <v>134</v>
      </c>
      <c r="I14" s="721">
        <v>30.284466752958185</v>
      </c>
      <c r="J14" s="721">
        <v>4.3714576214985703</v>
      </c>
      <c r="K14" s="722">
        <v>1615126.672</v>
      </c>
      <c r="L14" s="723"/>
    </row>
    <row r="15" spans="1:14" s="194" customFormat="1" ht="20.100000000000001" customHeight="1">
      <c r="A15" s="302" t="s">
        <v>37</v>
      </c>
      <c r="B15" s="721">
        <v>0.23912612803225325</v>
      </c>
      <c r="C15" s="721">
        <v>5.9482808131559981</v>
      </c>
      <c r="D15" s="721">
        <v>2.6965927903043063</v>
      </c>
      <c r="E15" s="721">
        <v>55.54157234124105</v>
      </c>
      <c r="F15" s="721">
        <v>21.909785477292402</v>
      </c>
      <c r="G15" s="721">
        <v>2.6072695630330056</v>
      </c>
      <c r="H15" s="721">
        <v>3.2193806325035337</v>
      </c>
      <c r="I15" s="721">
        <v>5.2845296474306007</v>
      </c>
      <c r="J15" s="721">
        <v>2.553462607006852</v>
      </c>
      <c r="K15" s="722">
        <v>49161095.43</v>
      </c>
      <c r="L15" s="723"/>
    </row>
    <row r="16" spans="1:14" s="194" customFormat="1" ht="20.100000000000001" customHeight="1">
      <c r="A16" s="302" t="s">
        <v>38</v>
      </c>
      <c r="B16" s="721" t="s">
        <v>134</v>
      </c>
      <c r="C16" s="721" t="s">
        <v>134</v>
      </c>
      <c r="D16" s="721" t="s">
        <v>134</v>
      </c>
      <c r="E16" s="721">
        <v>96.895258686218256</v>
      </c>
      <c r="F16" s="721">
        <v>3.1047413137817443</v>
      </c>
      <c r="G16" s="721" t="s">
        <v>134</v>
      </c>
      <c r="H16" s="721" t="s">
        <v>134</v>
      </c>
      <c r="I16" s="721" t="s">
        <v>134</v>
      </c>
      <c r="J16" s="721">
        <v>-3.2487466027903935E-15</v>
      </c>
      <c r="K16" s="722">
        <v>12541871.564999999</v>
      </c>
      <c r="L16" s="723"/>
    </row>
    <row r="17" spans="1:12" s="194" customFormat="1" ht="20.100000000000001" customHeight="1">
      <c r="A17" s="302" t="s">
        <v>39</v>
      </c>
      <c r="B17" s="721" t="s">
        <v>134</v>
      </c>
      <c r="C17" s="721">
        <v>0.27769213964747314</v>
      </c>
      <c r="D17" s="721">
        <v>0.2400786164915846</v>
      </c>
      <c r="E17" s="721">
        <v>71.150980347883632</v>
      </c>
      <c r="F17" s="721">
        <v>14.18477656553822</v>
      </c>
      <c r="G17" s="721" t="s">
        <v>134</v>
      </c>
      <c r="H17" s="721">
        <v>0.57890230017909505</v>
      </c>
      <c r="I17" s="721">
        <v>13.143014780526228</v>
      </c>
      <c r="J17" s="721">
        <v>0.42455524973377523</v>
      </c>
      <c r="K17" s="722">
        <v>4113581.6860000002</v>
      </c>
      <c r="L17" s="723"/>
    </row>
    <row r="18" spans="1:12" s="194" customFormat="1" ht="20.100000000000001" customHeight="1">
      <c r="A18" s="190" t="s">
        <v>40</v>
      </c>
      <c r="B18" s="721" t="s">
        <v>134</v>
      </c>
      <c r="C18" s="721">
        <v>49.526056850201094</v>
      </c>
      <c r="D18" s="721" t="s">
        <v>134</v>
      </c>
      <c r="E18" s="721">
        <v>50.473943149798906</v>
      </c>
      <c r="F18" s="721" t="s">
        <v>134</v>
      </c>
      <c r="G18" s="721" t="s">
        <v>134</v>
      </c>
      <c r="H18" s="721" t="s">
        <v>134</v>
      </c>
      <c r="I18" s="721" t="s">
        <v>134</v>
      </c>
      <c r="J18" s="721" t="s">
        <v>134</v>
      </c>
      <c r="K18" s="722">
        <v>3467137.463</v>
      </c>
      <c r="L18" s="723"/>
    </row>
    <row r="19" spans="1:12" s="194" customFormat="1" ht="20.100000000000001" customHeight="1">
      <c r="A19" s="190" t="s">
        <v>118</v>
      </c>
      <c r="B19" s="721">
        <v>1.7892046831045089E-2</v>
      </c>
      <c r="C19" s="721" t="s">
        <v>134</v>
      </c>
      <c r="D19" s="721">
        <v>1.5520484758193163</v>
      </c>
      <c r="E19" s="721">
        <v>65.95062737242867</v>
      </c>
      <c r="F19" s="721" t="s">
        <v>134</v>
      </c>
      <c r="G19" s="721">
        <v>2.8675071545714097</v>
      </c>
      <c r="H19" s="721">
        <v>7.9824029211376226</v>
      </c>
      <c r="I19" s="721">
        <v>13.333835435692553</v>
      </c>
      <c r="J19" s="721">
        <v>8.2956865935193917</v>
      </c>
      <c r="K19" s="722">
        <v>5300751.8310000002</v>
      </c>
      <c r="L19" s="723"/>
    </row>
    <row r="20" spans="1:12" s="194" customFormat="1" ht="20.100000000000001" customHeight="1">
      <c r="A20" s="190" t="s">
        <v>154</v>
      </c>
      <c r="B20" s="721" t="s">
        <v>134</v>
      </c>
      <c r="C20" s="721">
        <v>38.944082120095707</v>
      </c>
      <c r="D20" s="721" t="s">
        <v>134</v>
      </c>
      <c r="E20" s="721">
        <v>61.05591795262383</v>
      </c>
      <c r="F20" s="721" t="s">
        <v>134</v>
      </c>
      <c r="G20" s="721" t="s">
        <v>134</v>
      </c>
      <c r="H20" s="721" t="s">
        <v>134</v>
      </c>
      <c r="I20" s="721" t="s">
        <v>134</v>
      </c>
      <c r="J20" s="721">
        <v>-7.2719528184240916E-8</v>
      </c>
      <c r="K20" s="722">
        <v>1375146.1810000001</v>
      </c>
      <c r="L20" s="723"/>
    </row>
    <row r="21" spans="1:12" s="194" customFormat="1" ht="20.100000000000001" customHeight="1">
      <c r="A21" s="28" t="s">
        <v>43</v>
      </c>
      <c r="B21" s="721" t="s">
        <v>134</v>
      </c>
      <c r="C21" s="721" t="s">
        <v>134</v>
      </c>
      <c r="D21" s="721" t="s">
        <v>134</v>
      </c>
      <c r="E21" s="721">
        <v>100</v>
      </c>
      <c r="F21" s="721" t="s">
        <v>134</v>
      </c>
      <c r="G21" s="721" t="s">
        <v>134</v>
      </c>
      <c r="H21" s="721" t="s">
        <v>134</v>
      </c>
      <c r="I21" s="721" t="s">
        <v>134</v>
      </c>
      <c r="J21" s="721" t="s">
        <v>134</v>
      </c>
      <c r="K21" s="722">
        <v>876085.86800000002</v>
      </c>
      <c r="L21" s="723"/>
    </row>
    <row r="22" spans="1:12" s="194" customFormat="1" ht="20.100000000000001" customHeight="1">
      <c r="A22" s="190" t="s">
        <v>44</v>
      </c>
      <c r="B22" s="721" t="s">
        <v>134</v>
      </c>
      <c r="C22" s="721" t="s">
        <v>134</v>
      </c>
      <c r="D22" s="721">
        <v>6.7383402319121224E-2</v>
      </c>
      <c r="E22" s="721">
        <v>70.808449131322135</v>
      </c>
      <c r="F22" s="721" t="s">
        <v>134</v>
      </c>
      <c r="G22" s="721" t="s">
        <v>134</v>
      </c>
      <c r="H22" s="721">
        <v>5.0587696578005144</v>
      </c>
      <c r="I22" s="721">
        <v>20.586238809636217</v>
      </c>
      <c r="J22" s="721">
        <v>3.4791589989220024</v>
      </c>
      <c r="K22" s="722">
        <v>1009515.662</v>
      </c>
      <c r="L22" s="723"/>
    </row>
    <row r="23" spans="1:12" s="194" customFormat="1" ht="20.100000000000001" customHeight="1">
      <c r="A23" s="190" t="s">
        <v>45</v>
      </c>
      <c r="B23" s="721" t="s">
        <v>134</v>
      </c>
      <c r="C23" s="721" t="s">
        <v>134</v>
      </c>
      <c r="D23" s="721" t="s">
        <v>134</v>
      </c>
      <c r="E23" s="721">
        <v>100</v>
      </c>
      <c r="F23" s="721" t="s">
        <v>134</v>
      </c>
      <c r="G23" s="721" t="s">
        <v>134</v>
      </c>
      <c r="H23" s="721" t="s">
        <v>134</v>
      </c>
      <c r="I23" s="721" t="s">
        <v>134</v>
      </c>
      <c r="J23" s="721" t="s">
        <v>134</v>
      </c>
      <c r="K23" s="722">
        <v>149457.5</v>
      </c>
      <c r="L23" s="723"/>
    </row>
    <row r="24" spans="1:12" s="194" customFormat="1" ht="20.100000000000001" customHeight="1">
      <c r="A24" s="190" t="s">
        <v>46</v>
      </c>
      <c r="B24" s="721" t="s">
        <v>134</v>
      </c>
      <c r="C24" s="721" t="s">
        <v>134</v>
      </c>
      <c r="D24" s="721" t="s">
        <v>134</v>
      </c>
      <c r="E24" s="721">
        <v>74.057810564753652</v>
      </c>
      <c r="F24" s="721" t="s">
        <v>134</v>
      </c>
      <c r="G24" s="721" t="s">
        <v>134</v>
      </c>
      <c r="H24" s="721" t="s">
        <v>134</v>
      </c>
      <c r="I24" s="721">
        <v>14.484576518979525</v>
      </c>
      <c r="J24" s="721">
        <v>11.457612916266825</v>
      </c>
      <c r="K24" s="722">
        <v>1680840.594</v>
      </c>
      <c r="L24" s="723"/>
    </row>
    <row r="25" spans="1:12" s="194" customFormat="1" ht="20.100000000000001" customHeight="1">
      <c r="A25" s="190" t="s">
        <v>47</v>
      </c>
      <c r="B25" s="721" t="s">
        <v>134</v>
      </c>
      <c r="C25" s="721" t="s">
        <v>134</v>
      </c>
      <c r="D25" s="721" t="s">
        <v>134</v>
      </c>
      <c r="E25" s="721">
        <v>100.00000002372906</v>
      </c>
      <c r="F25" s="721" t="s">
        <v>134</v>
      </c>
      <c r="G25" s="721" t="s">
        <v>134</v>
      </c>
      <c r="H25" s="721" t="s">
        <v>134</v>
      </c>
      <c r="I25" s="721" t="s">
        <v>134</v>
      </c>
      <c r="J25" s="721">
        <v>-2.372905375636934E-8</v>
      </c>
      <c r="K25" s="722">
        <v>4214243.7460000003</v>
      </c>
      <c r="L25" s="723"/>
    </row>
    <row r="26" spans="1:12" s="388" customFormat="1" ht="27" customHeight="1" thickBot="1">
      <c r="A26" s="386" t="s">
        <v>48</v>
      </c>
      <c r="B26" s="724">
        <v>0.22247604601913834</v>
      </c>
      <c r="C26" s="724">
        <v>5.1230773969543613</v>
      </c>
      <c r="D26" s="724">
        <v>1.9105549747989239</v>
      </c>
      <c r="E26" s="724">
        <v>59.21789948380237</v>
      </c>
      <c r="F26" s="724">
        <v>19.057532979205316</v>
      </c>
      <c r="G26" s="724">
        <v>0.93787450010887008</v>
      </c>
      <c r="H26" s="724">
        <v>3.909052341680646</v>
      </c>
      <c r="I26" s="724">
        <v>5.7434093448188133</v>
      </c>
      <c r="J26" s="724">
        <v>3.8781229326115954</v>
      </c>
      <c r="K26" s="418">
        <v>358133790.24699992</v>
      </c>
      <c r="L26" s="723"/>
    </row>
    <row r="27" spans="1:12" s="425" customFormat="1" ht="7.5" customHeight="1">
      <c r="A27" s="683"/>
      <c r="B27" s="725"/>
      <c r="C27" s="725"/>
      <c r="D27" s="725"/>
      <c r="E27" s="725"/>
      <c r="F27" s="725"/>
      <c r="G27" s="725"/>
      <c r="H27" s="725"/>
      <c r="I27" s="725"/>
      <c r="J27" s="726"/>
      <c r="K27" s="689"/>
      <c r="L27" s="685"/>
    </row>
    <row r="28" spans="1:12" s="319" customFormat="1" ht="11.25" customHeight="1">
      <c r="A28" s="212" t="s">
        <v>724</v>
      </c>
      <c r="B28" s="314"/>
      <c r="C28" s="314"/>
      <c r="D28" s="314"/>
      <c r="E28" s="314"/>
      <c r="F28" s="314"/>
      <c r="G28" s="314"/>
      <c r="H28" s="314"/>
      <c r="I28" s="314"/>
      <c r="J28" s="314"/>
      <c r="K28" s="714"/>
    </row>
    <row r="29" spans="1:12" s="319" customFormat="1" ht="13.65" customHeight="1">
      <c r="A29" s="212" t="s">
        <v>725</v>
      </c>
      <c r="B29" s="314"/>
      <c r="C29" s="314"/>
      <c r="D29" s="314"/>
      <c r="E29" s="314"/>
      <c r="F29" s="314"/>
      <c r="G29" s="314"/>
      <c r="H29" s="314"/>
      <c r="I29" s="314"/>
      <c r="J29" s="314"/>
      <c r="K29" s="714"/>
    </row>
    <row r="30" spans="1:12">
      <c r="A30" s="212" t="s">
        <v>726</v>
      </c>
      <c r="B30" s="314"/>
      <c r="C30" s="314"/>
      <c r="D30" s="314"/>
      <c r="E30" s="314"/>
      <c r="F30" s="314"/>
      <c r="G30" s="314"/>
      <c r="H30" s="314"/>
      <c r="I30" s="314"/>
      <c r="J30" s="314"/>
      <c r="K30" s="714"/>
    </row>
    <row r="31" spans="1:12">
      <c r="A31" s="212" t="s">
        <v>727</v>
      </c>
      <c r="B31" s="314"/>
      <c r="C31" s="314"/>
      <c r="D31" s="314"/>
      <c r="E31" s="314"/>
      <c r="F31" s="314"/>
      <c r="G31" s="314"/>
      <c r="H31" s="314"/>
      <c r="I31" s="314"/>
      <c r="J31" s="314"/>
      <c r="K31" s="714"/>
    </row>
    <row r="32" spans="1:12">
      <c r="A32" s="19"/>
      <c r="B32" s="285"/>
      <c r="C32" s="285"/>
      <c r="D32" s="285"/>
      <c r="E32" s="285"/>
      <c r="F32" s="285"/>
      <c r="G32" s="285"/>
      <c r="H32" s="285"/>
      <c r="I32" s="285"/>
      <c r="J32" s="285"/>
      <c r="K32" s="285"/>
      <c r="L32" s="285"/>
    </row>
    <row r="33" spans="1:11">
      <c r="A33" s="164"/>
      <c r="B33" s="194"/>
      <c r="C33" s="194"/>
      <c r="D33" s="194"/>
      <c r="E33" s="194"/>
      <c r="F33" s="194"/>
      <c r="G33" s="194"/>
      <c r="H33" s="194"/>
      <c r="K33" s="727"/>
    </row>
  </sheetData>
  <hyperlinks>
    <hyperlink ref="A1" location="Índice!A1" display="Volver al Índice" xr:uid="{F734ED17-8884-4029-AADC-8F23DEA203A9}"/>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204E-1BBC-4B32-A9D5-A5B96F6745F3}">
  <dimension ref="A1:U200"/>
  <sheetViews>
    <sheetView showGridLines="0" zoomScale="85" zoomScaleNormal="85" workbookViewId="0"/>
  </sheetViews>
  <sheetFormatPr baseColWidth="10" defaultColWidth="11.44140625" defaultRowHeight="13.2"/>
  <cols>
    <col min="1" max="1" width="27.44140625" style="840"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44140625" style="7" bestFit="1" customWidth="1"/>
    <col min="17" max="19" width="7.44140625" style="7" customWidth="1"/>
    <col min="20" max="20" width="13.6640625" style="7" bestFit="1" customWidth="1"/>
    <col min="21"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10.44140625"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27.4414062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44140625" style="7" bestFit="1" customWidth="1"/>
    <col min="273" max="275" width="7.44140625" style="7" customWidth="1"/>
    <col min="276" max="276" width="13.6640625" style="7" bestFit="1" customWidth="1"/>
    <col min="277"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10.44140625"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27.4414062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44140625" style="7" bestFit="1" customWidth="1"/>
    <col min="529" max="531" width="7.44140625" style="7" customWidth="1"/>
    <col min="532" max="532" width="13.6640625" style="7" bestFit="1" customWidth="1"/>
    <col min="533"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10.44140625"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27.4414062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44140625" style="7" bestFit="1" customWidth="1"/>
    <col min="785" max="787" width="7.44140625" style="7" customWidth="1"/>
    <col min="788" max="788" width="13.6640625" style="7" bestFit="1" customWidth="1"/>
    <col min="789"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10.44140625"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27.4414062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44140625" style="7" bestFit="1" customWidth="1"/>
    <col min="1041" max="1043" width="7.44140625" style="7" customWidth="1"/>
    <col min="1044" max="1044" width="13.6640625" style="7" bestFit="1" customWidth="1"/>
    <col min="1045"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10.44140625"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27.4414062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44140625" style="7" bestFit="1" customWidth="1"/>
    <col min="1297" max="1299" width="7.44140625" style="7" customWidth="1"/>
    <col min="1300" max="1300" width="13.6640625" style="7" bestFit="1" customWidth="1"/>
    <col min="1301"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10.44140625"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27.4414062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44140625" style="7" bestFit="1" customWidth="1"/>
    <col min="1553" max="1555" width="7.44140625" style="7" customWidth="1"/>
    <col min="1556" max="1556" width="13.6640625" style="7" bestFit="1" customWidth="1"/>
    <col min="1557"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10.44140625"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27.4414062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44140625" style="7" bestFit="1" customWidth="1"/>
    <col min="1809" max="1811" width="7.44140625" style="7" customWidth="1"/>
    <col min="1812" max="1812" width="13.6640625" style="7" bestFit="1" customWidth="1"/>
    <col min="1813"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10.44140625"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27.4414062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44140625" style="7" bestFit="1" customWidth="1"/>
    <col min="2065" max="2067" width="7.44140625" style="7" customWidth="1"/>
    <col min="2068" max="2068" width="13.6640625" style="7" bestFit="1" customWidth="1"/>
    <col min="2069"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10.44140625"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27.4414062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44140625" style="7" bestFit="1" customWidth="1"/>
    <col min="2321" max="2323" width="7.44140625" style="7" customWidth="1"/>
    <col min="2324" max="2324" width="13.6640625" style="7" bestFit="1" customWidth="1"/>
    <col min="2325"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10.44140625"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27.4414062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44140625" style="7" bestFit="1" customWidth="1"/>
    <col min="2577" max="2579" width="7.44140625" style="7" customWidth="1"/>
    <col min="2580" max="2580" width="13.6640625" style="7" bestFit="1" customWidth="1"/>
    <col min="2581"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10.44140625"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27.4414062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44140625" style="7" bestFit="1" customWidth="1"/>
    <col min="2833" max="2835" width="7.44140625" style="7" customWidth="1"/>
    <col min="2836" max="2836" width="13.6640625" style="7" bestFit="1" customWidth="1"/>
    <col min="2837"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10.44140625"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27.4414062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44140625" style="7" bestFit="1" customWidth="1"/>
    <col min="3089" max="3091" width="7.44140625" style="7" customWidth="1"/>
    <col min="3092" max="3092" width="13.6640625" style="7" bestFit="1" customWidth="1"/>
    <col min="3093"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10.44140625"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27.4414062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44140625" style="7" bestFit="1" customWidth="1"/>
    <col min="3345" max="3347" width="7.44140625" style="7" customWidth="1"/>
    <col min="3348" max="3348" width="13.6640625" style="7" bestFit="1" customWidth="1"/>
    <col min="3349"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10.44140625"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27.4414062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44140625" style="7" bestFit="1" customWidth="1"/>
    <col min="3601" max="3603" width="7.44140625" style="7" customWidth="1"/>
    <col min="3604" max="3604" width="13.6640625" style="7" bestFit="1" customWidth="1"/>
    <col min="3605"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10.44140625"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27.4414062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44140625" style="7" bestFit="1" customWidth="1"/>
    <col min="3857" max="3859" width="7.44140625" style="7" customWidth="1"/>
    <col min="3860" max="3860" width="13.6640625" style="7" bestFit="1" customWidth="1"/>
    <col min="3861"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10.44140625"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27.4414062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44140625" style="7" bestFit="1" customWidth="1"/>
    <col min="4113" max="4115" width="7.44140625" style="7" customWidth="1"/>
    <col min="4116" max="4116" width="13.6640625" style="7" bestFit="1" customWidth="1"/>
    <col min="4117"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10.44140625"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27.4414062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44140625" style="7" bestFit="1" customWidth="1"/>
    <col min="4369" max="4371" width="7.44140625" style="7" customWidth="1"/>
    <col min="4372" max="4372" width="13.6640625" style="7" bestFit="1" customWidth="1"/>
    <col min="4373"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10.44140625"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27.4414062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44140625" style="7" bestFit="1" customWidth="1"/>
    <col min="4625" max="4627" width="7.44140625" style="7" customWidth="1"/>
    <col min="4628" max="4628" width="13.6640625" style="7" bestFit="1" customWidth="1"/>
    <col min="4629"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10.44140625"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27.4414062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44140625" style="7" bestFit="1" customWidth="1"/>
    <col min="4881" max="4883" width="7.44140625" style="7" customWidth="1"/>
    <col min="4884" max="4884" width="13.6640625" style="7" bestFit="1" customWidth="1"/>
    <col min="4885"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10.44140625"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27.4414062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44140625" style="7" bestFit="1" customWidth="1"/>
    <col min="5137" max="5139" width="7.44140625" style="7" customWidth="1"/>
    <col min="5140" max="5140" width="13.6640625" style="7" bestFit="1" customWidth="1"/>
    <col min="5141"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10.44140625"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27.4414062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44140625" style="7" bestFit="1" customWidth="1"/>
    <col min="5393" max="5395" width="7.44140625" style="7" customWidth="1"/>
    <col min="5396" max="5396" width="13.6640625" style="7" bestFit="1" customWidth="1"/>
    <col min="5397"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10.44140625"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27.4414062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44140625" style="7" bestFit="1" customWidth="1"/>
    <col min="5649" max="5651" width="7.44140625" style="7" customWidth="1"/>
    <col min="5652" max="5652" width="13.6640625" style="7" bestFit="1" customWidth="1"/>
    <col min="5653"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10.44140625"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27.4414062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44140625" style="7" bestFit="1" customWidth="1"/>
    <col min="5905" max="5907" width="7.44140625" style="7" customWidth="1"/>
    <col min="5908" max="5908" width="13.6640625" style="7" bestFit="1" customWidth="1"/>
    <col min="5909"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10.44140625"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27.4414062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44140625" style="7" bestFit="1" customWidth="1"/>
    <col min="6161" max="6163" width="7.44140625" style="7" customWidth="1"/>
    <col min="6164" max="6164" width="13.6640625" style="7" bestFit="1" customWidth="1"/>
    <col min="6165"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10.44140625"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27.4414062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44140625" style="7" bestFit="1" customWidth="1"/>
    <col min="6417" max="6419" width="7.44140625" style="7" customWidth="1"/>
    <col min="6420" max="6420" width="13.6640625" style="7" bestFit="1" customWidth="1"/>
    <col min="6421"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10.44140625"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27.4414062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44140625" style="7" bestFit="1" customWidth="1"/>
    <col min="6673" max="6675" width="7.44140625" style="7" customWidth="1"/>
    <col min="6676" max="6676" width="13.6640625" style="7" bestFit="1" customWidth="1"/>
    <col min="6677"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10.44140625"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27.4414062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44140625" style="7" bestFit="1" customWidth="1"/>
    <col min="6929" max="6931" width="7.44140625" style="7" customWidth="1"/>
    <col min="6932" max="6932" width="13.6640625" style="7" bestFit="1" customWidth="1"/>
    <col min="6933"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10.44140625"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27.4414062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44140625" style="7" bestFit="1" customWidth="1"/>
    <col min="7185" max="7187" width="7.44140625" style="7" customWidth="1"/>
    <col min="7188" max="7188" width="13.6640625" style="7" bestFit="1" customWidth="1"/>
    <col min="7189"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10.44140625"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27.4414062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44140625" style="7" bestFit="1" customWidth="1"/>
    <col min="7441" max="7443" width="7.44140625" style="7" customWidth="1"/>
    <col min="7444" max="7444" width="13.6640625" style="7" bestFit="1" customWidth="1"/>
    <col min="7445"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10.44140625"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27.4414062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44140625" style="7" bestFit="1" customWidth="1"/>
    <col min="7697" max="7699" width="7.44140625" style="7" customWidth="1"/>
    <col min="7700" max="7700" width="13.6640625" style="7" bestFit="1" customWidth="1"/>
    <col min="7701"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10.44140625"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27.4414062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44140625" style="7" bestFit="1" customWidth="1"/>
    <col min="7953" max="7955" width="7.44140625" style="7" customWidth="1"/>
    <col min="7956" max="7956" width="13.6640625" style="7" bestFit="1" customWidth="1"/>
    <col min="7957"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10.44140625"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27.4414062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44140625" style="7" bestFit="1" customWidth="1"/>
    <col min="8209" max="8211" width="7.44140625" style="7" customWidth="1"/>
    <col min="8212" max="8212" width="13.6640625" style="7" bestFit="1" customWidth="1"/>
    <col min="8213"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10.44140625"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27.4414062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44140625" style="7" bestFit="1" customWidth="1"/>
    <col min="8465" max="8467" width="7.44140625" style="7" customWidth="1"/>
    <col min="8468" max="8468" width="13.6640625" style="7" bestFit="1" customWidth="1"/>
    <col min="8469"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10.44140625"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27.4414062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44140625" style="7" bestFit="1" customWidth="1"/>
    <col min="8721" max="8723" width="7.44140625" style="7" customWidth="1"/>
    <col min="8724" max="8724" width="13.6640625" style="7" bestFit="1" customWidth="1"/>
    <col min="8725"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10.44140625"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27.4414062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44140625" style="7" bestFit="1" customWidth="1"/>
    <col min="8977" max="8979" width="7.44140625" style="7" customWidth="1"/>
    <col min="8980" max="8980" width="13.6640625" style="7" bestFit="1" customWidth="1"/>
    <col min="8981"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10.44140625"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27.4414062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44140625" style="7" bestFit="1" customWidth="1"/>
    <col min="9233" max="9235" width="7.44140625" style="7" customWidth="1"/>
    <col min="9236" max="9236" width="13.6640625" style="7" bestFit="1" customWidth="1"/>
    <col min="9237"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10.44140625"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27.4414062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44140625" style="7" bestFit="1" customWidth="1"/>
    <col min="9489" max="9491" width="7.44140625" style="7" customWidth="1"/>
    <col min="9492" max="9492" width="13.6640625" style="7" bestFit="1" customWidth="1"/>
    <col min="9493"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10.44140625"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27.4414062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44140625" style="7" bestFit="1" customWidth="1"/>
    <col min="9745" max="9747" width="7.44140625" style="7" customWidth="1"/>
    <col min="9748" max="9748" width="13.6640625" style="7" bestFit="1" customWidth="1"/>
    <col min="9749"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10.44140625"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27.4414062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44140625" style="7" bestFit="1" customWidth="1"/>
    <col min="10001" max="10003" width="7.44140625" style="7" customWidth="1"/>
    <col min="10004" max="10004" width="13.6640625" style="7" bestFit="1" customWidth="1"/>
    <col min="10005"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10.44140625"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27.4414062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44140625" style="7" bestFit="1" customWidth="1"/>
    <col min="10257" max="10259" width="7.44140625" style="7" customWidth="1"/>
    <col min="10260" max="10260" width="13.6640625" style="7" bestFit="1" customWidth="1"/>
    <col min="10261"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10.44140625"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27.4414062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44140625" style="7" bestFit="1" customWidth="1"/>
    <col min="10513" max="10515" width="7.44140625" style="7" customWidth="1"/>
    <col min="10516" max="10516" width="13.6640625" style="7" bestFit="1" customWidth="1"/>
    <col min="10517"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10.44140625"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27.4414062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44140625" style="7" bestFit="1" customWidth="1"/>
    <col min="10769" max="10771" width="7.44140625" style="7" customWidth="1"/>
    <col min="10772" max="10772" width="13.6640625" style="7" bestFit="1" customWidth="1"/>
    <col min="10773"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10.44140625"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27.4414062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44140625" style="7" bestFit="1" customWidth="1"/>
    <col min="11025" max="11027" width="7.44140625" style="7" customWidth="1"/>
    <col min="11028" max="11028" width="13.6640625" style="7" bestFit="1" customWidth="1"/>
    <col min="11029"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10.44140625"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27.4414062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44140625" style="7" bestFit="1" customWidth="1"/>
    <col min="11281" max="11283" width="7.44140625" style="7" customWidth="1"/>
    <col min="11284" max="11284" width="13.6640625" style="7" bestFit="1" customWidth="1"/>
    <col min="11285"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10.44140625"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27.4414062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44140625" style="7" bestFit="1" customWidth="1"/>
    <col min="11537" max="11539" width="7.44140625" style="7" customWidth="1"/>
    <col min="11540" max="11540" width="13.6640625" style="7" bestFit="1" customWidth="1"/>
    <col min="11541"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10.44140625"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27.4414062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44140625" style="7" bestFit="1" customWidth="1"/>
    <col min="11793" max="11795" width="7.44140625" style="7" customWidth="1"/>
    <col min="11796" max="11796" width="13.6640625" style="7" bestFit="1" customWidth="1"/>
    <col min="11797"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10.44140625"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27.4414062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44140625" style="7" bestFit="1" customWidth="1"/>
    <col min="12049" max="12051" width="7.44140625" style="7" customWidth="1"/>
    <col min="12052" max="12052" width="13.6640625" style="7" bestFit="1" customWidth="1"/>
    <col min="12053"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10.44140625"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27.4414062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44140625" style="7" bestFit="1" customWidth="1"/>
    <col min="12305" max="12307" width="7.44140625" style="7" customWidth="1"/>
    <col min="12308" max="12308" width="13.6640625" style="7" bestFit="1" customWidth="1"/>
    <col min="12309"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10.44140625"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27.4414062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44140625" style="7" bestFit="1" customWidth="1"/>
    <col min="12561" max="12563" width="7.44140625" style="7" customWidth="1"/>
    <col min="12564" max="12564" width="13.6640625" style="7" bestFit="1" customWidth="1"/>
    <col min="12565"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10.44140625"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27.4414062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44140625" style="7" bestFit="1" customWidth="1"/>
    <col min="12817" max="12819" width="7.44140625" style="7" customWidth="1"/>
    <col min="12820" max="12820" width="13.6640625" style="7" bestFit="1" customWidth="1"/>
    <col min="12821"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10.44140625"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27.4414062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44140625" style="7" bestFit="1" customWidth="1"/>
    <col min="13073" max="13075" width="7.44140625" style="7" customWidth="1"/>
    <col min="13076" max="13076" width="13.6640625" style="7" bestFit="1" customWidth="1"/>
    <col min="13077"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10.44140625"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27.4414062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44140625" style="7" bestFit="1" customWidth="1"/>
    <col min="13329" max="13331" width="7.44140625" style="7" customWidth="1"/>
    <col min="13332" max="13332" width="13.6640625" style="7" bestFit="1" customWidth="1"/>
    <col min="13333"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10.44140625"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27.4414062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44140625" style="7" bestFit="1" customWidth="1"/>
    <col min="13585" max="13587" width="7.44140625" style="7" customWidth="1"/>
    <col min="13588" max="13588" width="13.6640625" style="7" bestFit="1" customWidth="1"/>
    <col min="13589"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10.44140625"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27.4414062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44140625" style="7" bestFit="1" customWidth="1"/>
    <col min="13841" max="13843" width="7.44140625" style="7" customWidth="1"/>
    <col min="13844" max="13844" width="13.6640625" style="7" bestFit="1" customWidth="1"/>
    <col min="13845"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10.44140625"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27.4414062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44140625" style="7" bestFit="1" customWidth="1"/>
    <col min="14097" max="14099" width="7.44140625" style="7" customWidth="1"/>
    <col min="14100" max="14100" width="13.6640625" style="7" bestFit="1" customWidth="1"/>
    <col min="14101"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10.44140625"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27.4414062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44140625" style="7" bestFit="1" customWidth="1"/>
    <col min="14353" max="14355" width="7.44140625" style="7" customWidth="1"/>
    <col min="14356" max="14356" width="13.6640625" style="7" bestFit="1" customWidth="1"/>
    <col min="14357"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10.44140625"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27.4414062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44140625" style="7" bestFit="1" customWidth="1"/>
    <col min="14609" max="14611" width="7.44140625" style="7" customWidth="1"/>
    <col min="14612" max="14612" width="13.6640625" style="7" bestFit="1" customWidth="1"/>
    <col min="14613"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10.44140625"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27.4414062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44140625" style="7" bestFit="1" customWidth="1"/>
    <col min="14865" max="14867" width="7.44140625" style="7" customWidth="1"/>
    <col min="14868" max="14868" width="13.6640625" style="7" bestFit="1" customWidth="1"/>
    <col min="14869"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10.44140625"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27.4414062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44140625" style="7" bestFit="1" customWidth="1"/>
    <col min="15121" max="15123" width="7.44140625" style="7" customWidth="1"/>
    <col min="15124" max="15124" width="13.6640625" style="7" bestFit="1" customWidth="1"/>
    <col min="15125"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10.44140625"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27.4414062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44140625" style="7" bestFit="1" customWidth="1"/>
    <col min="15377" max="15379" width="7.44140625" style="7" customWidth="1"/>
    <col min="15380" max="15380" width="13.6640625" style="7" bestFit="1" customWidth="1"/>
    <col min="15381"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10.44140625"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27.4414062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44140625" style="7" bestFit="1" customWidth="1"/>
    <col min="15633" max="15635" width="7.44140625" style="7" customWidth="1"/>
    <col min="15636" max="15636" width="13.6640625" style="7" bestFit="1" customWidth="1"/>
    <col min="15637"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10.44140625"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27.4414062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44140625" style="7" bestFit="1" customWidth="1"/>
    <col min="15889" max="15891" width="7.44140625" style="7" customWidth="1"/>
    <col min="15892" max="15892" width="13.6640625" style="7" bestFit="1" customWidth="1"/>
    <col min="15893"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10.44140625"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27.4414062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44140625" style="7" bestFit="1" customWidth="1"/>
    <col min="16145" max="16147" width="7.44140625" style="7" customWidth="1"/>
    <col min="16148" max="16148" width="13.6640625" style="7" bestFit="1" customWidth="1"/>
    <col min="16149"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10.44140625"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560" t="s">
        <v>1257</v>
      </c>
    </row>
    <row r="2" spans="1:21" ht="42" customHeight="1">
      <c r="A2" s="841" t="s">
        <v>794</v>
      </c>
      <c r="B2" s="841"/>
      <c r="C2" s="841"/>
      <c r="D2" s="841"/>
      <c r="E2" s="841"/>
      <c r="F2" s="841"/>
      <c r="G2" s="841"/>
      <c r="H2" s="841"/>
      <c r="I2" s="841"/>
      <c r="J2" s="841"/>
      <c r="K2" s="841"/>
      <c r="L2" s="841"/>
      <c r="M2" s="841"/>
      <c r="N2" s="841"/>
      <c r="O2" s="841"/>
      <c r="P2" s="841"/>
      <c r="Q2" s="841"/>
      <c r="R2" s="841"/>
      <c r="S2" s="841"/>
      <c r="T2" s="841"/>
    </row>
    <row r="3" spans="1:21" ht="17.399999999999999">
      <c r="A3" s="842">
        <v>45777</v>
      </c>
      <c r="B3" s="842"/>
      <c r="C3" s="842"/>
      <c r="D3" s="842"/>
      <c r="E3" s="842"/>
      <c r="F3" s="842"/>
      <c r="G3" s="842"/>
      <c r="H3" s="842"/>
      <c r="I3" s="842"/>
      <c r="J3" s="842"/>
      <c r="K3" s="842"/>
      <c r="L3" s="842"/>
      <c r="M3" s="842"/>
      <c r="N3" s="842"/>
      <c r="O3" s="842"/>
      <c r="P3" s="842"/>
      <c r="Q3" s="842"/>
      <c r="R3" s="842"/>
      <c r="S3" s="842"/>
      <c r="T3" s="842"/>
    </row>
    <row r="4" spans="1:21" ht="16.8">
      <c r="A4" s="843" t="s">
        <v>175</v>
      </c>
      <c r="B4" s="843"/>
      <c r="C4" s="843"/>
      <c r="D4" s="843"/>
      <c r="E4" s="843"/>
      <c r="F4" s="843"/>
      <c r="G4" s="843"/>
      <c r="H4" s="843"/>
      <c r="I4" s="843"/>
      <c r="J4" s="843"/>
      <c r="K4" s="843"/>
      <c r="L4" s="843"/>
      <c r="M4" s="843"/>
      <c r="N4" s="843"/>
      <c r="O4" s="843"/>
      <c r="P4" s="843"/>
      <c r="Q4" s="843"/>
      <c r="R4" s="843"/>
      <c r="S4" s="843"/>
      <c r="T4" s="843"/>
    </row>
    <row r="5" spans="1:21" ht="15.75" customHeight="1" thickBot="1">
      <c r="A5" s="844"/>
      <c r="B5" s="845"/>
      <c r="C5" s="845"/>
      <c r="D5" s="845"/>
      <c r="E5" s="845"/>
      <c r="F5" s="845"/>
      <c r="G5" s="845"/>
      <c r="H5" s="845"/>
      <c r="I5" s="845"/>
      <c r="J5" s="845"/>
      <c r="K5" s="845"/>
      <c r="L5" s="845"/>
      <c r="M5" s="845"/>
      <c r="N5" s="845"/>
      <c r="O5" s="845"/>
      <c r="P5" s="845"/>
      <c r="Q5" s="845"/>
      <c r="R5" s="845"/>
      <c r="S5" s="845"/>
      <c r="T5" s="846"/>
    </row>
    <row r="6" spans="1:21" ht="96.75" customHeight="1">
      <c r="A6" s="847" t="s">
        <v>795</v>
      </c>
      <c r="B6" s="848" t="s">
        <v>30</v>
      </c>
      <c r="C6" s="849" t="s">
        <v>31</v>
      </c>
      <c r="D6" s="849" t="s">
        <v>32</v>
      </c>
      <c r="E6" s="849" t="s">
        <v>33</v>
      </c>
      <c r="F6" s="849" t="s">
        <v>34</v>
      </c>
      <c r="G6" s="849" t="s">
        <v>116</v>
      </c>
      <c r="H6" s="849" t="s">
        <v>36</v>
      </c>
      <c r="I6" s="849" t="s">
        <v>796</v>
      </c>
      <c r="J6" s="849" t="s">
        <v>38</v>
      </c>
      <c r="K6" s="849" t="s">
        <v>39</v>
      </c>
      <c r="L6" s="849" t="s">
        <v>40</v>
      </c>
      <c r="M6" s="849" t="s">
        <v>118</v>
      </c>
      <c r="N6" s="849" t="s">
        <v>154</v>
      </c>
      <c r="O6" s="849" t="s">
        <v>43</v>
      </c>
      <c r="P6" s="849" t="s">
        <v>44</v>
      </c>
      <c r="Q6" s="849" t="s">
        <v>45</v>
      </c>
      <c r="R6" s="849" t="s">
        <v>778</v>
      </c>
      <c r="S6" s="849" t="s">
        <v>47</v>
      </c>
      <c r="T6" s="850" t="s">
        <v>48</v>
      </c>
    </row>
    <row r="7" spans="1:21">
      <c r="A7" s="851" t="s">
        <v>797</v>
      </c>
      <c r="B7" s="852">
        <v>25.797850200701909</v>
      </c>
      <c r="C7" s="852">
        <v>4.5492561816325292</v>
      </c>
      <c r="D7" s="852">
        <v>34.526514082450426</v>
      </c>
      <c r="E7" s="852">
        <v>17.873526407039801</v>
      </c>
      <c r="F7" s="852">
        <v>34.775816476655194</v>
      </c>
      <c r="G7" s="852">
        <v>33.259457475424981</v>
      </c>
      <c r="H7" s="852">
        <v>55.040877378478193</v>
      </c>
      <c r="I7" s="852">
        <v>31.717149610140883</v>
      </c>
      <c r="J7" s="852">
        <v>0</v>
      </c>
      <c r="K7" s="852">
        <v>37.085868723802932</v>
      </c>
      <c r="L7" s="852">
        <v>0</v>
      </c>
      <c r="M7" s="852">
        <v>65.959311301052409</v>
      </c>
      <c r="N7" s="852">
        <v>0</v>
      </c>
      <c r="O7" s="852">
        <v>6.7245120767816955</v>
      </c>
      <c r="P7" s="853">
        <v>88.650861781429157</v>
      </c>
      <c r="Q7" s="853">
        <v>100</v>
      </c>
      <c r="R7" s="853">
        <v>89.075473184086789</v>
      </c>
      <c r="S7" s="853">
        <v>0</v>
      </c>
      <c r="T7" s="852">
        <v>30.425895903111748</v>
      </c>
      <c r="U7" s="36"/>
    </row>
    <row r="8" spans="1:21">
      <c r="A8" s="854" t="s">
        <v>798</v>
      </c>
      <c r="B8" s="855">
        <v>5.9446675837726342E-3</v>
      </c>
      <c r="C8" s="855">
        <v>0</v>
      </c>
      <c r="D8" s="855">
        <v>1.2493248681551957E-2</v>
      </c>
      <c r="E8" s="855">
        <v>3.4171784087670951E-3</v>
      </c>
      <c r="F8" s="855">
        <v>2.5396589824344417E-3</v>
      </c>
      <c r="G8" s="855">
        <v>2.8049531582062044E-3</v>
      </c>
      <c r="H8" s="855">
        <v>0.76790368073258497</v>
      </c>
      <c r="I8" s="855">
        <v>6.3555533956606586E-3</v>
      </c>
      <c r="J8" s="855">
        <v>0</v>
      </c>
      <c r="K8" s="855">
        <v>0</v>
      </c>
      <c r="L8" s="855">
        <v>0</v>
      </c>
      <c r="M8" s="855">
        <v>0</v>
      </c>
      <c r="N8" s="855">
        <v>0</v>
      </c>
      <c r="O8" s="855">
        <v>0</v>
      </c>
      <c r="P8" s="856">
        <v>0</v>
      </c>
      <c r="Q8" s="856">
        <v>0</v>
      </c>
      <c r="R8" s="856">
        <v>0</v>
      </c>
      <c r="S8" s="856">
        <v>0</v>
      </c>
      <c r="T8" s="852">
        <v>1.0405044272237554E-2</v>
      </c>
      <c r="U8" s="36"/>
    </row>
    <row r="9" spans="1:21">
      <c r="A9" s="854" t="s">
        <v>126</v>
      </c>
      <c r="B9" s="855">
        <v>0.13177492582370126</v>
      </c>
      <c r="C9" s="855">
        <v>0</v>
      </c>
      <c r="D9" s="855">
        <v>0.512642233277952</v>
      </c>
      <c r="E9" s="855">
        <v>0.12806785862562747</v>
      </c>
      <c r="F9" s="855">
        <v>1.3536849254062329</v>
      </c>
      <c r="G9" s="855">
        <v>0.30183818681315006</v>
      </c>
      <c r="H9" s="855">
        <v>0</v>
      </c>
      <c r="I9" s="855">
        <v>1.2379564485008741</v>
      </c>
      <c r="J9" s="855">
        <v>0</v>
      </c>
      <c r="K9" s="855">
        <v>4.716176844878342E-2</v>
      </c>
      <c r="L9" s="855">
        <v>0</v>
      </c>
      <c r="M9" s="855">
        <v>1.1393465255866271</v>
      </c>
      <c r="N9" s="855">
        <v>0</v>
      </c>
      <c r="O9" s="855">
        <v>0</v>
      </c>
      <c r="P9" s="856">
        <v>6.738335671066438E-2</v>
      </c>
      <c r="Q9" s="856">
        <v>0</v>
      </c>
      <c r="R9" s="856">
        <v>0</v>
      </c>
      <c r="S9" s="856">
        <v>0</v>
      </c>
      <c r="T9" s="852">
        <v>0.48827288283773618</v>
      </c>
      <c r="U9" s="36"/>
    </row>
    <row r="10" spans="1:21">
      <c r="A10" s="854" t="s">
        <v>136</v>
      </c>
      <c r="B10" s="855">
        <v>16.812854444401015</v>
      </c>
      <c r="C10" s="855">
        <v>3.7879472715986138</v>
      </c>
      <c r="D10" s="855">
        <v>24.404983324952578</v>
      </c>
      <c r="E10" s="855">
        <v>5.6611304953447803</v>
      </c>
      <c r="F10" s="855">
        <v>20.648481025898938</v>
      </c>
      <c r="G10" s="855">
        <v>23.821534590481168</v>
      </c>
      <c r="H10" s="855">
        <v>14.549812159453445</v>
      </c>
      <c r="I10" s="855">
        <v>19.750435729174203</v>
      </c>
      <c r="J10" s="855">
        <v>0</v>
      </c>
      <c r="K10" s="855">
        <v>26.756501590994151</v>
      </c>
      <c r="L10" s="855">
        <v>0</v>
      </c>
      <c r="M10" s="855">
        <v>42.839470975550334</v>
      </c>
      <c r="N10" s="855">
        <v>0</v>
      </c>
      <c r="O10" s="855">
        <v>6.7245120767816955</v>
      </c>
      <c r="P10" s="856">
        <v>64.55242668372982</v>
      </c>
      <c r="Q10" s="856">
        <v>100</v>
      </c>
      <c r="R10" s="856">
        <v>67.334278062812842</v>
      </c>
      <c r="S10" s="856">
        <v>0</v>
      </c>
      <c r="T10" s="852">
        <v>20.445259040013848</v>
      </c>
      <c r="U10" s="36"/>
    </row>
    <row r="11" spans="1:21">
      <c r="A11" s="854" t="s">
        <v>719</v>
      </c>
      <c r="B11" s="855">
        <v>2.3612534356981921E-2</v>
      </c>
      <c r="C11" s="855">
        <v>0</v>
      </c>
      <c r="D11" s="855">
        <v>0</v>
      </c>
      <c r="E11" s="855">
        <v>0</v>
      </c>
      <c r="F11" s="855">
        <v>1.6534669863362854</v>
      </c>
      <c r="G11" s="855">
        <v>1.9292209582889353</v>
      </c>
      <c r="H11" s="855">
        <v>28.970173421028139</v>
      </c>
      <c r="I11" s="855">
        <v>2.557730507995728</v>
      </c>
      <c r="J11" s="855">
        <v>0</v>
      </c>
      <c r="K11" s="855">
        <v>0</v>
      </c>
      <c r="L11" s="855">
        <v>0</v>
      </c>
      <c r="M11" s="855">
        <v>2.7888489518941704</v>
      </c>
      <c r="N11" s="855">
        <v>0</v>
      </c>
      <c r="O11" s="855">
        <v>0</v>
      </c>
      <c r="P11" s="856">
        <v>0</v>
      </c>
      <c r="Q11" s="856">
        <v>0</v>
      </c>
      <c r="R11" s="856">
        <v>0</v>
      </c>
      <c r="S11" s="856">
        <v>0</v>
      </c>
      <c r="T11" s="852">
        <v>0.86335880136249477</v>
      </c>
      <c r="U11" s="36"/>
    </row>
    <row r="12" spans="1:21">
      <c r="A12" s="854" t="s">
        <v>799</v>
      </c>
      <c r="B12" s="855">
        <v>1.2832261798793729</v>
      </c>
      <c r="C12" s="855">
        <v>0</v>
      </c>
      <c r="D12" s="855">
        <v>3.0705329206488705</v>
      </c>
      <c r="E12" s="855">
        <v>1.2876255523764816E-2</v>
      </c>
      <c r="F12" s="855">
        <v>2.2132832535180209</v>
      </c>
      <c r="G12" s="855">
        <v>3.4843451477480123</v>
      </c>
      <c r="H12" s="855">
        <v>0</v>
      </c>
      <c r="I12" s="855">
        <v>2.5861239808377463</v>
      </c>
      <c r="J12" s="855">
        <v>0</v>
      </c>
      <c r="K12" s="855">
        <v>0.10656415877792406</v>
      </c>
      <c r="L12" s="855">
        <v>0</v>
      </c>
      <c r="M12" s="855">
        <v>4.2136655128938747</v>
      </c>
      <c r="N12" s="855">
        <v>0</v>
      </c>
      <c r="O12" s="855">
        <v>0</v>
      </c>
      <c r="P12" s="856">
        <v>5.0587696853513258</v>
      </c>
      <c r="Q12" s="856">
        <v>0</v>
      </c>
      <c r="R12" s="856">
        <v>0</v>
      </c>
      <c r="S12" s="856">
        <v>0</v>
      </c>
      <c r="T12" s="852">
        <v>2.3204155236608908</v>
      </c>
      <c r="U12" s="36"/>
    </row>
    <row r="13" spans="1:21">
      <c r="A13" s="854" t="s">
        <v>800</v>
      </c>
      <c r="B13" s="855">
        <v>3.7875649979099659</v>
      </c>
      <c r="C13" s="855">
        <v>0.76130472090697854</v>
      </c>
      <c r="D13" s="855">
        <v>2.684101243478652</v>
      </c>
      <c r="E13" s="855">
        <v>7.2661876879850329</v>
      </c>
      <c r="F13" s="855">
        <v>8.6993363275289788</v>
      </c>
      <c r="G13" s="855">
        <v>3.7006803937391446</v>
      </c>
      <c r="H13" s="855">
        <v>6.3803045127363944</v>
      </c>
      <c r="I13" s="855">
        <v>3.823374783691468</v>
      </c>
      <c r="J13" s="855">
        <v>0</v>
      </c>
      <c r="K13" s="855">
        <v>10.175641205582066</v>
      </c>
      <c r="L13" s="855">
        <v>0</v>
      </c>
      <c r="M13" s="855">
        <v>7.4590161219127831</v>
      </c>
      <c r="N13" s="855">
        <v>0</v>
      </c>
      <c r="O13" s="855">
        <v>0</v>
      </c>
      <c r="P13" s="856">
        <v>18.778012511082622</v>
      </c>
      <c r="Q13" s="856">
        <v>0</v>
      </c>
      <c r="R13" s="856">
        <v>14.465083767855983</v>
      </c>
      <c r="S13" s="856">
        <v>0</v>
      </c>
      <c r="T13" s="852">
        <v>3.6625245994259878</v>
      </c>
      <c r="U13" s="36"/>
    </row>
    <row r="14" spans="1:21">
      <c r="A14" s="854" t="s">
        <v>801</v>
      </c>
      <c r="B14" s="855">
        <v>3.7528724507471032</v>
      </c>
      <c r="C14" s="855">
        <v>4.1891269369224931E-6</v>
      </c>
      <c r="D14" s="855">
        <v>3.8417611114108206</v>
      </c>
      <c r="E14" s="855">
        <v>4.8018469311518253</v>
      </c>
      <c r="F14" s="855">
        <v>0.20502429898430916</v>
      </c>
      <c r="G14" s="855">
        <v>1.9033245196363822E-2</v>
      </c>
      <c r="H14" s="855">
        <v>4.3726836045276309</v>
      </c>
      <c r="I14" s="855">
        <v>1.7551726065452027</v>
      </c>
      <c r="J14" s="855">
        <v>0</v>
      </c>
      <c r="K14" s="855">
        <v>0</v>
      </c>
      <c r="L14" s="855">
        <v>0</v>
      </c>
      <c r="M14" s="855">
        <v>7.5189632132146338</v>
      </c>
      <c r="N14" s="855">
        <v>0</v>
      </c>
      <c r="O14" s="855">
        <v>0</v>
      </c>
      <c r="P14" s="856">
        <v>0.19426954455473339</v>
      </c>
      <c r="Q14" s="856">
        <v>0</v>
      </c>
      <c r="R14" s="856">
        <v>7.2761113534179582</v>
      </c>
      <c r="S14" s="856">
        <v>0</v>
      </c>
      <c r="T14" s="852">
        <v>2.6356600115385471</v>
      </c>
      <c r="U14" s="36"/>
    </row>
    <row r="15" spans="1:21" ht="3.45" customHeight="1">
      <c r="A15" s="854"/>
      <c r="B15" s="857"/>
      <c r="C15" s="858"/>
      <c r="D15" s="858"/>
      <c r="E15" s="858"/>
      <c r="F15" s="858"/>
      <c r="G15" s="858"/>
      <c r="H15" s="858"/>
      <c r="I15" s="858"/>
      <c r="J15" s="858"/>
      <c r="K15" s="858"/>
      <c r="L15" s="858"/>
      <c r="M15" s="858"/>
      <c r="N15" s="858"/>
      <c r="O15" s="858"/>
      <c r="P15" s="859"/>
      <c r="Q15" s="859"/>
      <c r="R15" s="859"/>
      <c r="S15" s="859"/>
      <c r="T15" s="860"/>
      <c r="U15" s="36"/>
    </row>
    <row r="16" spans="1:21">
      <c r="A16" s="851" t="s">
        <v>802</v>
      </c>
      <c r="B16" s="861">
        <v>14.696391454692309</v>
      </c>
      <c r="C16" s="861">
        <v>6.5391516744418237</v>
      </c>
      <c r="D16" s="861">
        <v>10.786302954680668</v>
      </c>
      <c r="E16" s="861">
        <v>8.4685240368376817</v>
      </c>
      <c r="F16" s="861">
        <v>16.171088603095399</v>
      </c>
      <c r="G16" s="861">
        <v>7.7198648896213102</v>
      </c>
      <c r="H16" s="861">
        <v>26.574236870146994</v>
      </c>
      <c r="I16" s="861">
        <v>8.2170348454526554</v>
      </c>
      <c r="J16" s="861">
        <v>0</v>
      </c>
      <c r="K16" s="861">
        <v>9.3031039899809205</v>
      </c>
      <c r="L16" s="861">
        <v>0</v>
      </c>
      <c r="M16" s="861">
        <v>27.602877411984071</v>
      </c>
      <c r="N16" s="861">
        <v>0</v>
      </c>
      <c r="O16" s="861">
        <v>13.961481270351831</v>
      </c>
      <c r="P16" s="853">
        <v>11.288567186081163</v>
      </c>
      <c r="Q16" s="853">
        <v>0</v>
      </c>
      <c r="R16" s="853">
        <v>10.924526815913211</v>
      </c>
      <c r="S16" s="853">
        <v>0</v>
      </c>
      <c r="T16" s="852">
        <v>10.661272859934778</v>
      </c>
      <c r="U16" s="36"/>
    </row>
    <row r="17" spans="1:21">
      <c r="A17" s="854" t="s">
        <v>798</v>
      </c>
      <c r="B17" s="857">
        <v>1.3919340911176437E-2</v>
      </c>
      <c r="C17" s="857">
        <v>0</v>
      </c>
      <c r="D17" s="857">
        <v>1.5907159129048842E-2</v>
      </c>
      <c r="E17" s="857">
        <v>3.7816365980093527E-3</v>
      </c>
      <c r="F17" s="857">
        <v>8.5051903949144043E-3</v>
      </c>
      <c r="G17" s="857">
        <v>4.6346045173172191E-3</v>
      </c>
      <c r="H17" s="857">
        <v>0.39778211007469805</v>
      </c>
      <c r="I17" s="857">
        <v>2.6093039602912691E-3</v>
      </c>
      <c r="J17" s="857">
        <v>0</v>
      </c>
      <c r="K17" s="857">
        <v>0</v>
      </c>
      <c r="L17" s="857">
        <v>0</v>
      </c>
      <c r="M17" s="857">
        <v>0</v>
      </c>
      <c r="N17" s="857">
        <v>0</v>
      </c>
      <c r="O17" s="857">
        <v>0</v>
      </c>
      <c r="P17" s="856">
        <v>0</v>
      </c>
      <c r="Q17" s="856">
        <v>0</v>
      </c>
      <c r="R17" s="856">
        <v>0</v>
      </c>
      <c r="S17" s="856">
        <v>0</v>
      </c>
      <c r="T17" s="852">
        <v>1.1611670200192754E-2</v>
      </c>
      <c r="U17" s="36"/>
    </row>
    <row r="18" spans="1:21">
      <c r="A18" s="854" t="s">
        <v>126</v>
      </c>
      <c r="B18" s="857">
        <v>0.81706930748634343</v>
      </c>
      <c r="C18" s="857">
        <v>5.3505170041242882E-2</v>
      </c>
      <c r="D18" s="857">
        <v>1.2447332359840901</v>
      </c>
      <c r="E18" s="857">
        <v>0.3888802120845436</v>
      </c>
      <c r="F18" s="857">
        <v>0.54190037315736361</v>
      </c>
      <c r="G18" s="857">
        <v>0.81167705179430416</v>
      </c>
      <c r="H18" s="857">
        <v>0</v>
      </c>
      <c r="I18" s="857">
        <v>0.93048189276688331</v>
      </c>
      <c r="J18" s="857">
        <v>0</v>
      </c>
      <c r="K18" s="857">
        <v>0.19291684095621539</v>
      </c>
      <c r="L18" s="857">
        <v>0</v>
      </c>
      <c r="M18" s="857">
        <v>0.3735171077629364</v>
      </c>
      <c r="N18" s="857">
        <v>0</v>
      </c>
      <c r="O18" s="857">
        <v>0</v>
      </c>
      <c r="P18" s="856">
        <v>0</v>
      </c>
      <c r="Q18" s="856">
        <v>0</v>
      </c>
      <c r="R18" s="856">
        <v>0</v>
      </c>
      <c r="S18" s="856">
        <v>0</v>
      </c>
      <c r="T18" s="852">
        <v>0.87623120460794701</v>
      </c>
      <c r="U18" s="36"/>
    </row>
    <row r="19" spans="1:21">
      <c r="A19" s="854" t="s">
        <v>136</v>
      </c>
      <c r="B19" s="857">
        <v>8.6013626151931</v>
      </c>
      <c r="C19" s="857">
        <v>2.928775386802478</v>
      </c>
      <c r="D19" s="857">
        <v>7.2113519250104732</v>
      </c>
      <c r="E19" s="857">
        <v>2.5086476280045718</v>
      </c>
      <c r="F19" s="857">
        <v>9.8621409325919398</v>
      </c>
      <c r="G19" s="857">
        <v>4.2482849961098115</v>
      </c>
      <c r="H19" s="857">
        <v>6.1352721839224529</v>
      </c>
      <c r="I19" s="857">
        <v>5.1532477321278485</v>
      </c>
      <c r="J19" s="857">
        <v>0</v>
      </c>
      <c r="K19" s="857">
        <v>5.9418818895569672</v>
      </c>
      <c r="L19" s="857">
        <v>0</v>
      </c>
      <c r="M19" s="857">
        <v>17.147529322182347</v>
      </c>
      <c r="N19" s="857">
        <v>0</v>
      </c>
      <c r="O19" s="857">
        <v>13.961481270351831</v>
      </c>
      <c r="P19" s="856">
        <v>6.2560223627899552</v>
      </c>
      <c r="Q19" s="856">
        <v>0</v>
      </c>
      <c r="R19" s="856">
        <v>6.7235325008880631</v>
      </c>
      <c r="S19" s="856">
        <v>0</v>
      </c>
      <c r="T19" s="852">
        <v>6.5013605688180141</v>
      </c>
      <c r="U19" s="36"/>
    </row>
    <row r="20" spans="1:21">
      <c r="A20" s="854" t="s">
        <v>719</v>
      </c>
      <c r="B20" s="857">
        <v>0</v>
      </c>
      <c r="C20" s="857">
        <v>0</v>
      </c>
      <c r="D20" s="857">
        <v>0</v>
      </c>
      <c r="E20" s="857">
        <v>1.6704187931768422E-4</v>
      </c>
      <c r="F20" s="857">
        <v>0.19174691827997908</v>
      </c>
      <c r="G20" s="857">
        <v>4.8354344875973988E-2</v>
      </c>
      <c r="H20" s="857">
        <v>9.1900428063523183</v>
      </c>
      <c r="I20" s="857">
        <v>3.1528666853648371E-2</v>
      </c>
      <c r="J20" s="857">
        <v>0</v>
      </c>
      <c r="K20" s="857">
        <v>0</v>
      </c>
      <c r="L20" s="857">
        <v>0</v>
      </c>
      <c r="M20" s="857">
        <v>7.8658193454221328E-2</v>
      </c>
      <c r="N20" s="857">
        <v>0</v>
      </c>
      <c r="O20" s="857">
        <v>0</v>
      </c>
      <c r="P20" s="856">
        <v>0</v>
      </c>
      <c r="Q20" s="856">
        <v>0</v>
      </c>
      <c r="R20" s="856">
        <v>0</v>
      </c>
      <c r="S20" s="856">
        <v>0</v>
      </c>
      <c r="T20" s="852">
        <v>6.1406879050054319E-2</v>
      </c>
      <c r="U20" s="36"/>
    </row>
    <row r="21" spans="1:21">
      <c r="A21" s="854" t="s">
        <v>803</v>
      </c>
      <c r="B21" s="857">
        <v>1.7653179052436598</v>
      </c>
      <c r="C21" s="857">
        <v>0.30651098186282799</v>
      </c>
      <c r="D21" s="857">
        <v>0.98252312733374569</v>
      </c>
      <c r="E21" s="857">
        <v>1.5689703585914754E-2</v>
      </c>
      <c r="F21" s="857">
        <v>2.1536711809814668</v>
      </c>
      <c r="G21" s="857">
        <v>1.0020499240497667</v>
      </c>
      <c r="H21" s="857">
        <v>0</v>
      </c>
      <c r="I21" s="857">
        <v>0.51041213787210848</v>
      </c>
      <c r="J21" s="857">
        <v>0</v>
      </c>
      <c r="K21" s="857">
        <v>0.26336706829506212</v>
      </c>
      <c r="L21" s="857">
        <v>0</v>
      </c>
      <c r="M21" s="857">
        <v>3.6301292885172725</v>
      </c>
      <c r="N21" s="857">
        <v>0</v>
      </c>
      <c r="O21" s="857">
        <v>0</v>
      </c>
      <c r="P21" s="856">
        <v>0</v>
      </c>
      <c r="Q21" s="856">
        <v>0</v>
      </c>
      <c r="R21" s="856">
        <v>0</v>
      </c>
      <c r="S21" s="856">
        <v>0</v>
      </c>
      <c r="T21" s="852">
        <v>1.0703524791664467</v>
      </c>
      <c r="U21" s="36"/>
    </row>
    <row r="22" spans="1:21">
      <c r="A22" s="854" t="s">
        <v>800</v>
      </c>
      <c r="B22" s="857">
        <v>2.5937644365194159</v>
      </c>
      <c r="C22" s="857">
        <v>3.2503601357352743</v>
      </c>
      <c r="D22" s="857">
        <v>0.77551261820129092</v>
      </c>
      <c r="E22" s="857">
        <v>3.6879561797051008</v>
      </c>
      <c r="F22" s="857">
        <v>2.9925332006563354</v>
      </c>
      <c r="G22" s="857">
        <v>1.6017478711267248</v>
      </c>
      <c r="H22" s="857">
        <v>10.59251282678529</v>
      </c>
      <c r="I22" s="857">
        <v>1.1152389473726765</v>
      </c>
      <c r="J22" s="857">
        <v>0</v>
      </c>
      <c r="K22" s="857">
        <v>2.9049381911726764</v>
      </c>
      <c r="L22" s="857">
        <v>0</v>
      </c>
      <c r="M22" s="857">
        <v>5.760547126284477</v>
      </c>
      <c r="N22" s="857">
        <v>0</v>
      </c>
      <c r="O22" s="857">
        <v>0</v>
      </c>
      <c r="P22" s="856">
        <v>1.8082263560372753</v>
      </c>
      <c r="Q22" s="856">
        <v>0</v>
      </c>
      <c r="R22" s="856">
        <v>1.9492795513753918E-2</v>
      </c>
      <c r="S22" s="856">
        <v>0</v>
      </c>
      <c r="T22" s="852">
        <v>1.5929020558236024</v>
      </c>
      <c r="U22" s="36"/>
    </row>
    <row r="23" spans="1:21">
      <c r="A23" s="854" t="s">
        <v>801</v>
      </c>
      <c r="B23" s="857">
        <v>0.90495784933861456</v>
      </c>
      <c r="C23" s="857">
        <v>0</v>
      </c>
      <c r="D23" s="857">
        <v>0.55627488902201994</v>
      </c>
      <c r="E23" s="857">
        <v>1.8634016349802232</v>
      </c>
      <c r="F23" s="857">
        <v>0.42059080703339979</v>
      </c>
      <c r="G23" s="857">
        <v>3.1160971474110365E-3</v>
      </c>
      <c r="H23" s="857">
        <v>0.25862694301223865</v>
      </c>
      <c r="I23" s="857">
        <v>0.47351616449920048</v>
      </c>
      <c r="J23" s="857">
        <v>0</v>
      </c>
      <c r="K23" s="857">
        <v>0</v>
      </c>
      <c r="L23" s="857">
        <v>0</v>
      </c>
      <c r="M23" s="857">
        <v>0.61249637378281663</v>
      </c>
      <c r="N23" s="857">
        <v>0</v>
      </c>
      <c r="O23" s="857">
        <v>0</v>
      </c>
      <c r="P23" s="856">
        <v>3.2243184672539331</v>
      </c>
      <c r="Q23" s="856">
        <v>0</v>
      </c>
      <c r="R23" s="856">
        <v>4.1815015195113947</v>
      </c>
      <c r="S23" s="856">
        <v>0</v>
      </c>
      <c r="T23" s="852">
        <v>0.54740800226852115</v>
      </c>
      <c r="U23" s="36"/>
    </row>
    <row r="24" spans="1:21" ht="2.25" customHeight="1">
      <c r="A24" s="854"/>
      <c r="B24" s="857"/>
      <c r="C24" s="858"/>
      <c r="D24" s="858"/>
      <c r="E24" s="858"/>
      <c r="F24" s="858"/>
      <c r="G24" s="858"/>
      <c r="H24" s="858"/>
      <c r="I24" s="858"/>
      <c r="J24" s="858"/>
      <c r="K24" s="858"/>
      <c r="L24" s="858"/>
      <c r="M24" s="858"/>
      <c r="N24" s="858"/>
      <c r="O24" s="858"/>
      <c r="P24" s="859"/>
      <c r="Q24" s="859"/>
      <c r="R24" s="859"/>
      <c r="S24" s="859"/>
      <c r="T24" s="860"/>
      <c r="U24" s="36"/>
    </row>
    <row r="25" spans="1:21">
      <c r="A25" s="851" t="s">
        <v>804</v>
      </c>
      <c r="B25" s="861">
        <v>8.2449385222580922</v>
      </c>
      <c r="C25" s="861">
        <v>2.6955967076653478</v>
      </c>
      <c r="D25" s="861">
        <v>4.0267569163811041</v>
      </c>
      <c r="E25" s="861">
        <v>4.4025291396415236</v>
      </c>
      <c r="F25" s="861">
        <v>6.521303297052329</v>
      </c>
      <c r="G25" s="861">
        <v>5.0395836976654342</v>
      </c>
      <c r="H25" s="861">
        <v>16.998537327121408</v>
      </c>
      <c r="I25" s="861">
        <v>3.8225457110550116</v>
      </c>
      <c r="J25" s="861">
        <v>2.461289149640079E-2</v>
      </c>
      <c r="K25" s="861">
        <v>1.6436446843818686</v>
      </c>
      <c r="L25" s="861">
        <v>3.9672162255439593E-3</v>
      </c>
      <c r="M25" s="861">
        <v>5.4272545643568249</v>
      </c>
      <c r="N25" s="861">
        <v>0</v>
      </c>
      <c r="O25" s="861">
        <v>3.4692655204735439</v>
      </c>
      <c r="P25" s="853">
        <v>6.0571032489677469E-2</v>
      </c>
      <c r="Q25" s="853">
        <v>0</v>
      </c>
      <c r="R25" s="853">
        <v>0</v>
      </c>
      <c r="S25" s="853">
        <v>0</v>
      </c>
      <c r="T25" s="852">
        <v>4.9380189187478774</v>
      </c>
      <c r="U25" s="36"/>
    </row>
    <row r="26" spans="1:21">
      <c r="A26" s="854" t="s">
        <v>798</v>
      </c>
      <c r="B26" s="857">
        <v>6.6084696924965894E-2</v>
      </c>
      <c r="C26" s="857">
        <v>0</v>
      </c>
      <c r="D26" s="857">
        <v>1.1239466137536408E-2</v>
      </c>
      <c r="E26" s="857">
        <v>3.9131295453275865E-3</v>
      </c>
      <c r="F26" s="857">
        <v>9.7686204200811994E-3</v>
      </c>
      <c r="G26" s="857">
        <v>2.1143671281335604E-3</v>
      </c>
      <c r="H26" s="857">
        <v>5.4621071819347798E-2</v>
      </c>
      <c r="I26" s="857">
        <v>1.6338010228629058E-3</v>
      </c>
      <c r="J26" s="857">
        <v>0</v>
      </c>
      <c r="K26" s="857">
        <v>0</v>
      </c>
      <c r="L26" s="857">
        <v>0</v>
      </c>
      <c r="M26" s="857">
        <v>0</v>
      </c>
      <c r="N26" s="857">
        <v>0</v>
      </c>
      <c r="O26" s="857">
        <v>0</v>
      </c>
      <c r="P26" s="856">
        <v>0</v>
      </c>
      <c r="Q26" s="856">
        <v>0</v>
      </c>
      <c r="R26" s="856">
        <v>0</v>
      </c>
      <c r="S26" s="856">
        <v>0</v>
      </c>
      <c r="T26" s="852">
        <v>1.9428136295160839E-2</v>
      </c>
      <c r="U26" s="36"/>
    </row>
    <row r="27" spans="1:21">
      <c r="A27" s="854" t="s">
        <v>126</v>
      </c>
      <c r="B27" s="857">
        <v>0.21482328423243677</v>
      </c>
      <c r="C27" s="857">
        <v>4.5408419140937802E-2</v>
      </c>
      <c r="D27" s="857">
        <v>0.46675742758401728</v>
      </c>
      <c r="E27" s="857">
        <v>0.24685186712687426</v>
      </c>
      <c r="F27" s="857">
        <v>0.30117972617114958</v>
      </c>
      <c r="G27" s="857">
        <v>0.263757429441276</v>
      </c>
      <c r="H27" s="857">
        <v>0</v>
      </c>
      <c r="I27" s="857">
        <v>0.38664338360264006</v>
      </c>
      <c r="J27" s="857">
        <v>0</v>
      </c>
      <c r="K27" s="857">
        <v>0</v>
      </c>
      <c r="L27" s="857">
        <v>0</v>
      </c>
      <c r="M27" s="857">
        <v>3.9184845963382488E-2</v>
      </c>
      <c r="N27" s="857">
        <v>0</v>
      </c>
      <c r="O27" s="857">
        <v>0</v>
      </c>
      <c r="P27" s="856">
        <v>0</v>
      </c>
      <c r="Q27" s="856">
        <v>0</v>
      </c>
      <c r="R27" s="856">
        <v>0</v>
      </c>
      <c r="S27" s="856">
        <v>0</v>
      </c>
      <c r="T27" s="852">
        <v>0.31216275789007197</v>
      </c>
      <c r="U27" s="36"/>
    </row>
    <row r="28" spans="1:21">
      <c r="A28" s="854" t="s">
        <v>136</v>
      </c>
      <c r="B28" s="857">
        <v>6.4783031913611842</v>
      </c>
      <c r="C28" s="857">
        <v>1.4294322368095393</v>
      </c>
      <c r="D28" s="857">
        <v>2.4081769569815217</v>
      </c>
      <c r="E28" s="857">
        <v>1.516707912765153</v>
      </c>
      <c r="F28" s="857">
        <v>3.6114101558659231</v>
      </c>
      <c r="G28" s="857">
        <v>4.1959486391089156</v>
      </c>
      <c r="H28" s="857">
        <v>1.8574394505782805</v>
      </c>
      <c r="I28" s="857">
        <v>2.4151825885772973</v>
      </c>
      <c r="J28" s="857">
        <v>2.461289149640079E-2</v>
      </c>
      <c r="K28" s="857">
        <v>0.94817489237593067</v>
      </c>
      <c r="L28" s="857">
        <v>3.9672162255439593E-3</v>
      </c>
      <c r="M28" s="857">
        <v>5.027466391388109</v>
      </c>
      <c r="N28" s="857">
        <v>0</v>
      </c>
      <c r="O28" s="857">
        <v>3.4692655204735439</v>
      </c>
      <c r="P28" s="856">
        <v>0</v>
      </c>
      <c r="Q28" s="856">
        <v>0</v>
      </c>
      <c r="R28" s="856">
        <v>0</v>
      </c>
      <c r="S28" s="856">
        <v>0</v>
      </c>
      <c r="T28" s="852">
        <v>3.4272206216814829</v>
      </c>
      <c r="U28" s="36"/>
    </row>
    <row r="29" spans="1:21">
      <c r="A29" s="854" t="s">
        <v>719</v>
      </c>
      <c r="B29" s="857">
        <v>0</v>
      </c>
      <c r="C29" s="857">
        <v>0</v>
      </c>
      <c r="D29" s="857">
        <v>0</v>
      </c>
      <c r="E29" s="857">
        <v>0</v>
      </c>
      <c r="F29" s="857">
        <v>0.10074126934679717</v>
      </c>
      <c r="G29" s="857">
        <v>0</v>
      </c>
      <c r="H29" s="857">
        <v>0.36505355516588833</v>
      </c>
      <c r="I29" s="857">
        <v>1.4728958572909755E-2</v>
      </c>
      <c r="J29" s="857">
        <v>0</v>
      </c>
      <c r="K29" s="857">
        <v>0</v>
      </c>
      <c r="L29" s="857">
        <v>0</v>
      </c>
      <c r="M29" s="857">
        <v>0</v>
      </c>
      <c r="N29" s="857">
        <v>0</v>
      </c>
      <c r="O29" s="857">
        <v>0</v>
      </c>
      <c r="P29" s="856">
        <v>0</v>
      </c>
      <c r="Q29" s="856">
        <v>0</v>
      </c>
      <c r="R29" s="856">
        <v>0</v>
      </c>
      <c r="S29" s="856">
        <v>0</v>
      </c>
      <c r="T29" s="852">
        <v>7.7327061655335016E-3</v>
      </c>
      <c r="U29" s="36"/>
    </row>
    <row r="30" spans="1:21">
      <c r="A30" s="854" t="s">
        <v>799</v>
      </c>
      <c r="B30" s="857">
        <v>0.67400367339417955</v>
      </c>
      <c r="C30" s="857">
        <v>0.3778106187198127</v>
      </c>
      <c r="D30" s="857">
        <v>0.23745566775028332</v>
      </c>
      <c r="E30" s="857">
        <v>2.6466321159889943E-2</v>
      </c>
      <c r="F30" s="857">
        <v>0.79341632487943214</v>
      </c>
      <c r="G30" s="857">
        <v>0.28743265207750945</v>
      </c>
      <c r="H30" s="857">
        <v>0</v>
      </c>
      <c r="I30" s="857">
        <v>0.11339067116272525</v>
      </c>
      <c r="J30" s="857">
        <v>0</v>
      </c>
      <c r="K30" s="857">
        <v>0.20897106912789484</v>
      </c>
      <c r="L30" s="857">
        <v>0</v>
      </c>
      <c r="M30" s="857">
        <v>0.13771312923729079</v>
      </c>
      <c r="N30" s="857">
        <v>0</v>
      </c>
      <c r="O30" s="857">
        <v>0</v>
      </c>
      <c r="P30" s="856">
        <v>0</v>
      </c>
      <c r="Q30" s="856">
        <v>0</v>
      </c>
      <c r="R30" s="856">
        <v>0</v>
      </c>
      <c r="S30" s="856">
        <v>0</v>
      </c>
      <c r="T30" s="852">
        <v>0.32124260256955262</v>
      </c>
      <c r="U30" s="36"/>
    </row>
    <row r="31" spans="1:21">
      <c r="A31" s="854" t="s">
        <v>800</v>
      </c>
      <c r="B31" s="857">
        <v>0.44105483099215687</v>
      </c>
      <c r="C31" s="857">
        <v>0.69512523749609278</v>
      </c>
      <c r="D31" s="857">
        <v>0.26416654471773526</v>
      </c>
      <c r="E31" s="857">
        <v>0.65068987005000045</v>
      </c>
      <c r="F31" s="857">
        <v>0.97370213338860701</v>
      </c>
      <c r="G31" s="857">
        <v>0.27068040451489245</v>
      </c>
      <c r="H31" s="857">
        <v>13.311649395811012</v>
      </c>
      <c r="I31" s="857">
        <v>0.33341033393065844</v>
      </c>
      <c r="J31" s="857">
        <v>0</v>
      </c>
      <c r="K31" s="857">
        <v>6.2435404366652389E-2</v>
      </c>
      <c r="L31" s="857">
        <v>0</v>
      </c>
      <c r="M31" s="857">
        <v>0.11427218671550285</v>
      </c>
      <c r="N31" s="857">
        <v>0</v>
      </c>
      <c r="O31" s="857">
        <v>0</v>
      </c>
      <c r="P31" s="856">
        <v>0</v>
      </c>
      <c r="Q31" s="856">
        <v>0</v>
      </c>
      <c r="R31" s="856">
        <v>0</v>
      </c>
      <c r="S31" s="856">
        <v>0</v>
      </c>
      <c r="T31" s="852">
        <v>0.38813974102683407</v>
      </c>
      <c r="U31" s="36"/>
    </row>
    <row r="32" spans="1:21">
      <c r="A32" s="854" t="s">
        <v>801</v>
      </c>
      <c r="B32" s="857">
        <v>0.3706688453531693</v>
      </c>
      <c r="C32" s="857">
        <v>0.14782019549896502</v>
      </c>
      <c r="D32" s="857">
        <v>0.63896085321001128</v>
      </c>
      <c r="E32" s="857">
        <v>1.9579000389942784</v>
      </c>
      <c r="F32" s="857">
        <v>0.73108506698033826</v>
      </c>
      <c r="G32" s="857">
        <v>1.9650205394706157E-2</v>
      </c>
      <c r="H32" s="857">
        <v>1.4097738537468796</v>
      </c>
      <c r="I32" s="857">
        <v>0.5575559741859174</v>
      </c>
      <c r="J32" s="857">
        <v>0</v>
      </c>
      <c r="K32" s="857">
        <v>0.4240633185113904</v>
      </c>
      <c r="L32" s="857">
        <v>0</v>
      </c>
      <c r="M32" s="857">
        <v>0.10861801105253976</v>
      </c>
      <c r="N32" s="857">
        <v>0</v>
      </c>
      <c r="O32" s="857">
        <v>0</v>
      </c>
      <c r="P32" s="856">
        <v>6.0571032489677469E-2</v>
      </c>
      <c r="Q32" s="856">
        <v>0</v>
      </c>
      <c r="R32" s="856">
        <v>0</v>
      </c>
      <c r="S32" s="856">
        <v>0</v>
      </c>
      <c r="T32" s="852">
        <v>0.46209235311924035</v>
      </c>
      <c r="U32" s="36"/>
    </row>
    <row r="33" spans="1:21" ht="3.75" customHeight="1">
      <c r="A33" s="854"/>
      <c r="B33" s="857"/>
      <c r="C33" s="858"/>
      <c r="D33" s="858"/>
      <c r="E33" s="858"/>
      <c r="F33" s="858"/>
      <c r="G33" s="858"/>
      <c r="H33" s="858"/>
      <c r="I33" s="858"/>
      <c r="J33" s="858"/>
      <c r="K33" s="858"/>
      <c r="L33" s="858"/>
      <c r="M33" s="858"/>
      <c r="N33" s="858"/>
      <c r="O33" s="858"/>
      <c r="P33" s="859"/>
      <c r="Q33" s="859"/>
      <c r="R33" s="859"/>
      <c r="S33" s="859"/>
      <c r="T33" s="860"/>
      <c r="U33" s="36"/>
    </row>
    <row r="34" spans="1:21">
      <c r="A34" s="851" t="s">
        <v>805</v>
      </c>
      <c r="B34" s="861">
        <v>10.708442744074246</v>
      </c>
      <c r="C34" s="861">
        <v>1.6822225188731756</v>
      </c>
      <c r="D34" s="861">
        <v>16.0813438677596</v>
      </c>
      <c r="E34" s="861">
        <v>3.9637767422244994</v>
      </c>
      <c r="F34" s="861">
        <v>4.1085886125370559</v>
      </c>
      <c r="G34" s="861">
        <v>11.197822646742676</v>
      </c>
      <c r="H34" s="861">
        <v>1.3838838968162053</v>
      </c>
      <c r="I34" s="861">
        <v>3.807720012977859</v>
      </c>
      <c r="J34" s="861">
        <v>70.716390575678972</v>
      </c>
      <c r="K34" s="861">
        <v>0.12320313867771873</v>
      </c>
      <c r="L34" s="861">
        <v>0.12516844503930322</v>
      </c>
      <c r="M34" s="861">
        <v>8.9498587199989107E-4</v>
      </c>
      <c r="N34" s="861">
        <v>0</v>
      </c>
      <c r="O34" s="861">
        <v>0.93479501937732468</v>
      </c>
      <c r="P34" s="853">
        <v>0</v>
      </c>
      <c r="Q34" s="853">
        <v>0</v>
      </c>
      <c r="R34" s="853">
        <v>0</v>
      </c>
      <c r="S34" s="853">
        <v>43.823306749724217</v>
      </c>
      <c r="T34" s="852">
        <v>13.092927035359025</v>
      </c>
      <c r="U34" s="36"/>
    </row>
    <row r="35" spans="1:21">
      <c r="A35" s="854" t="s">
        <v>798</v>
      </c>
      <c r="B35" s="857">
        <v>0.27164510715530543</v>
      </c>
      <c r="C35" s="857">
        <v>0</v>
      </c>
      <c r="D35" s="857">
        <v>0.14822399610185616</v>
      </c>
      <c r="E35" s="857">
        <v>4.6362747969873807E-3</v>
      </c>
      <c r="F35" s="857">
        <v>2.0150193391747395E-2</v>
      </c>
      <c r="G35" s="857">
        <v>2.1595993546835055E-3</v>
      </c>
      <c r="H35" s="857">
        <v>2.176163305879953E-2</v>
      </c>
      <c r="I35" s="857">
        <v>5.3213201965345968E-4</v>
      </c>
      <c r="J35" s="857">
        <v>0</v>
      </c>
      <c r="K35" s="857">
        <v>0</v>
      </c>
      <c r="L35" s="857">
        <v>0</v>
      </c>
      <c r="M35" s="857">
        <v>0</v>
      </c>
      <c r="N35" s="857">
        <v>0</v>
      </c>
      <c r="O35" s="857">
        <v>0</v>
      </c>
      <c r="P35" s="856">
        <v>0</v>
      </c>
      <c r="Q35" s="856">
        <v>0</v>
      </c>
      <c r="R35" s="856">
        <v>0</v>
      </c>
      <c r="S35" s="856">
        <v>0</v>
      </c>
      <c r="T35" s="852">
        <v>0.11046512006225057</v>
      </c>
      <c r="U35" s="36"/>
    </row>
    <row r="36" spans="1:21">
      <c r="A36" s="854" t="s">
        <v>126</v>
      </c>
      <c r="B36" s="857">
        <v>2.7652498363003361E-2</v>
      </c>
      <c r="C36" s="857">
        <v>4.8978735806576995E-2</v>
      </c>
      <c r="D36" s="857">
        <v>0.55400684363165875</v>
      </c>
      <c r="E36" s="857">
        <v>5.3900720799733584E-2</v>
      </c>
      <c r="F36" s="857">
        <v>0.14212577341846996</v>
      </c>
      <c r="G36" s="857">
        <v>8.9458751278149562E-2</v>
      </c>
      <c r="H36" s="857">
        <v>0</v>
      </c>
      <c r="I36" s="857">
        <v>0.14114537538649422</v>
      </c>
      <c r="J36" s="857">
        <v>0</v>
      </c>
      <c r="K36" s="857">
        <v>0</v>
      </c>
      <c r="L36" s="857">
        <v>0</v>
      </c>
      <c r="M36" s="857">
        <v>0</v>
      </c>
      <c r="N36" s="857">
        <v>0</v>
      </c>
      <c r="O36" s="857">
        <v>0</v>
      </c>
      <c r="P36" s="856">
        <v>0</v>
      </c>
      <c r="Q36" s="856">
        <v>0</v>
      </c>
      <c r="R36" s="856">
        <v>0</v>
      </c>
      <c r="S36" s="856">
        <v>0</v>
      </c>
      <c r="T36" s="852">
        <v>0.23150096621067073</v>
      </c>
      <c r="U36" s="36"/>
    </row>
    <row r="37" spans="1:21">
      <c r="A37" s="854" t="s">
        <v>136</v>
      </c>
      <c r="B37" s="857">
        <v>9.7885030416887595</v>
      </c>
      <c r="C37" s="857">
        <v>1.1620482550392635</v>
      </c>
      <c r="D37" s="857">
        <v>14.844422943959881</v>
      </c>
      <c r="E37" s="857">
        <v>2.2332894480714298</v>
      </c>
      <c r="F37" s="857">
        <v>2.8016769648891593</v>
      </c>
      <c r="G37" s="857">
        <v>10.782614464027866</v>
      </c>
      <c r="H37" s="857">
        <v>1.3621222637574057</v>
      </c>
      <c r="I37" s="857">
        <v>3.6359645401797565</v>
      </c>
      <c r="J37" s="857">
        <v>70.716390575678972</v>
      </c>
      <c r="K37" s="857">
        <v>0.12286028806542046</v>
      </c>
      <c r="L37" s="857">
        <v>0.12516844503930322</v>
      </c>
      <c r="M37" s="857">
        <v>0</v>
      </c>
      <c r="N37" s="857">
        <v>0</v>
      </c>
      <c r="O37" s="857">
        <v>0.93479501937732468</v>
      </c>
      <c r="P37" s="856">
        <v>0</v>
      </c>
      <c r="Q37" s="856">
        <v>0</v>
      </c>
      <c r="R37" s="856">
        <v>0</v>
      </c>
      <c r="S37" s="856">
        <v>43.823306749724217</v>
      </c>
      <c r="T37" s="852">
        <v>12.300715812715007</v>
      </c>
      <c r="U37" s="36"/>
    </row>
    <row r="38" spans="1:21">
      <c r="A38" s="854" t="s">
        <v>719</v>
      </c>
      <c r="B38" s="857">
        <v>0</v>
      </c>
      <c r="C38" s="857">
        <v>0</v>
      </c>
      <c r="D38" s="857">
        <v>0</v>
      </c>
      <c r="E38" s="857">
        <v>1.3728150944688306E-2</v>
      </c>
      <c r="F38" s="857">
        <v>0.1124983833511095</v>
      </c>
      <c r="G38" s="857">
        <v>0</v>
      </c>
      <c r="H38" s="857">
        <v>0</v>
      </c>
      <c r="I38" s="857">
        <v>3.2814300939831187E-3</v>
      </c>
      <c r="J38" s="857">
        <v>0</v>
      </c>
      <c r="K38" s="857">
        <v>0</v>
      </c>
      <c r="L38" s="857">
        <v>0</v>
      </c>
      <c r="M38" s="857">
        <v>0</v>
      </c>
      <c r="N38" s="857">
        <v>0</v>
      </c>
      <c r="O38" s="857">
        <v>0</v>
      </c>
      <c r="P38" s="856">
        <v>0</v>
      </c>
      <c r="Q38" s="856">
        <v>0</v>
      </c>
      <c r="R38" s="856">
        <v>0</v>
      </c>
      <c r="S38" s="856">
        <v>0</v>
      </c>
      <c r="T38" s="852">
        <v>5.296174861475985E-3</v>
      </c>
      <c r="U38" s="36"/>
    </row>
    <row r="39" spans="1:21">
      <c r="A39" s="854" t="s">
        <v>799</v>
      </c>
      <c r="B39" s="857">
        <v>0.34817059686200652</v>
      </c>
      <c r="C39" s="857">
        <v>4.6005900677593074E-2</v>
      </c>
      <c r="D39" s="857">
        <v>0.19868816400344072</v>
      </c>
      <c r="E39" s="857">
        <v>0.12953982063709907</v>
      </c>
      <c r="F39" s="857">
        <v>0.56555836208277876</v>
      </c>
      <c r="G39" s="857">
        <v>0.1900224014244993</v>
      </c>
      <c r="H39" s="857">
        <v>0</v>
      </c>
      <c r="I39" s="857">
        <v>9.3362020308417476E-3</v>
      </c>
      <c r="J39" s="857">
        <v>0</v>
      </c>
      <c r="K39" s="857">
        <v>0</v>
      </c>
      <c r="L39" s="857">
        <v>0</v>
      </c>
      <c r="M39" s="857">
        <v>8.9498587199989107E-4</v>
      </c>
      <c r="N39" s="857">
        <v>0</v>
      </c>
      <c r="O39" s="857">
        <v>0</v>
      </c>
      <c r="P39" s="856">
        <v>0</v>
      </c>
      <c r="Q39" s="856">
        <v>0</v>
      </c>
      <c r="R39" s="856">
        <v>0</v>
      </c>
      <c r="S39" s="856">
        <v>0</v>
      </c>
      <c r="T39" s="852">
        <v>0.19641452749733163</v>
      </c>
      <c r="U39" s="36"/>
    </row>
    <row r="40" spans="1:21">
      <c r="A40" s="854" t="s">
        <v>800</v>
      </c>
      <c r="B40" s="857">
        <v>4.7058385861707359E-2</v>
      </c>
      <c r="C40" s="857">
        <v>0.33905827277771106</v>
      </c>
      <c r="D40" s="857">
        <v>0.15991925211539978</v>
      </c>
      <c r="E40" s="857">
        <v>0.31484678019163181</v>
      </c>
      <c r="F40" s="857">
        <v>0.24762832530286757</v>
      </c>
      <c r="G40" s="857">
        <v>0.10938151738079355</v>
      </c>
      <c r="H40" s="857">
        <v>0</v>
      </c>
      <c r="I40" s="857">
        <v>1.250558392997235E-2</v>
      </c>
      <c r="J40" s="857">
        <v>0</v>
      </c>
      <c r="K40" s="857">
        <v>0</v>
      </c>
      <c r="L40" s="857">
        <v>0</v>
      </c>
      <c r="M40" s="857">
        <v>0</v>
      </c>
      <c r="N40" s="857">
        <v>0</v>
      </c>
      <c r="O40" s="857">
        <v>0</v>
      </c>
      <c r="P40" s="856">
        <v>0</v>
      </c>
      <c r="Q40" s="856">
        <v>0</v>
      </c>
      <c r="R40" s="856">
        <v>0</v>
      </c>
      <c r="S40" s="856">
        <v>0</v>
      </c>
      <c r="T40" s="852">
        <v>9.9714760320306739E-2</v>
      </c>
      <c r="U40" s="36"/>
    </row>
    <row r="41" spans="1:21">
      <c r="A41" s="854" t="s">
        <v>801</v>
      </c>
      <c r="B41" s="857">
        <v>0.22541311414346391</v>
      </c>
      <c r="C41" s="857">
        <v>8.6131354572030819E-2</v>
      </c>
      <c r="D41" s="857">
        <v>0.17608266794736327</v>
      </c>
      <c r="E41" s="857">
        <v>1.2138355467829298</v>
      </c>
      <c r="F41" s="857">
        <v>0.21895061010092318</v>
      </c>
      <c r="G41" s="857">
        <v>2.4185913276684502E-2</v>
      </c>
      <c r="H41" s="857">
        <v>0</v>
      </c>
      <c r="I41" s="857">
        <v>4.9547493371576989E-3</v>
      </c>
      <c r="J41" s="857">
        <v>0</v>
      </c>
      <c r="K41" s="857">
        <v>3.4285061229825887E-4</v>
      </c>
      <c r="L41" s="857">
        <v>0</v>
      </c>
      <c r="M41" s="857">
        <v>0</v>
      </c>
      <c r="N41" s="857">
        <v>0</v>
      </c>
      <c r="O41" s="857">
        <v>0</v>
      </c>
      <c r="P41" s="856">
        <v>0</v>
      </c>
      <c r="Q41" s="856">
        <v>0</v>
      </c>
      <c r="R41" s="856">
        <v>0</v>
      </c>
      <c r="S41" s="856">
        <v>0</v>
      </c>
      <c r="T41" s="852">
        <v>0.14881967369198085</v>
      </c>
      <c r="U41" s="36"/>
    </row>
    <row r="42" spans="1:21" ht="3.45" customHeight="1">
      <c r="A42" s="854"/>
      <c r="B42" s="857"/>
      <c r="C42" s="858"/>
      <c r="D42" s="858"/>
      <c r="E42" s="858"/>
      <c r="F42" s="858"/>
      <c r="G42" s="858"/>
      <c r="H42" s="858"/>
      <c r="I42" s="858"/>
      <c r="J42" s="858"/>
      <c r="K42" s="858"/>
      <c r="L42" s="858"/>
      <c r="M42" s="858"/>
      <c r="N42" s="858"/>
      <c r="O42" s="858"/>
      <c r="P42" s="859"/>
      <c r="Q42" s="859"/>
      <c r="R42" s="859"/>
      <c r="S42" s="859"/>
      <c r="T42" s="860"/>
      <c r="U42" s="36"/>
    </row>
    <row r="43" spans="1:21">
      <c r="A43" s="851" t="s">
        <v>806</v>
      </c>
      <c r="B43" s="861">
        <v>8.1816201473095748E-2</v>
      </c>
      <c r="C43" s="861">
        <v>7.2305602255538922E-4</v>
      </c>
      <c r="D43" s="861">
        <v>0.10650336977141295</v>
      </c>
      <c r="E43" s="861">
        <v>4.583818317227642E-2</v>
      </c>
      <c r="F43" s="861">
        <v>4.3644424210885864E-3</v>
      </c>
      <c r="G43" s="861">
        <v>1.4325987748204348E-2</v>
      </c>
      <c r="H43" s="861">
        <v>2.4645274371912201E-3</v>
      </c>
      <c r="I43" s="861">
        <v>1.5620247072809512E-2</v>
      </c>
      <c r="J43" s="861">
        <v>23.105773373918449</v>
      </c>
      <c r="K43" s="861">
        <v>0</v>
      </c>
      <c r="L43" s="861">
        <v>1.1778884291162922E-2</v>
      </c>
      <c r="M43" s="861">
        <v>0</v>
      </c>
      <c r="N43" s="861">
        <v>0</v>
      </c>
      <c r="O43" s="861">
        <v>4.2167476211237816E-3</v>
      </c>
      <c r="P43" s="853">
        <v>0</v>
      </c>
      <c r="Q43" s="853">
        <v>0</v>
      </c>
      <c r="R43" s="853">
        <v>0</v>
      </c>
      <c r="S43" s="853">
        <v>40.906607323338385</v>
      </c>
      <c r="T43" s="852">
        <v>1.3496748970132453</v>
      </c>
      <c r="U43" s="36"/>
    </row>
    <row r="44" spans="1:21" ht="13.65" customHeight="1">
      <c r="A44" s="854" t="s">
        <v>798</v>
      </c>
      <c r="B44" s="857">
        <v>6.8380668252140137E-3</v>
      </c>
      <c r="C44" s="857">
        <v>0</v>
      </c>
      <c r="D44" s="857">
        <v>4.2352976034808728E-3</v>
      </c>
      <c r="E44" s="857">
        <v>4.1987789615622695E-4</v>
      </c>
      <c r="F44" s="857">
        <v>4.8360074530446841E-4</v>
      </c>
      <c r="G44" s="857">
        <v>4.1339354903839772E-4</v>
      </c>
      <c r="H44" s="857">
        <v>2.4645274371912201E-3</v>
      </c>
      <c r="I44" s="857">
        <v>2.1128583301420335E-4</v>
      </c>
      <c r="J44" s="857">
        <v>0</v>
      </c>
      <c r="K44" s="857">
        <v>0</v>
      </c>
      <c r="L44" s="857">
        <v>0</v>
      </c>
      <c r="M44" s="857">
        <v>0</v>
      </c>
      <c r="N44" s="857">
        <v>0</v>
      </c>
      <c r="O44" s="857">
        <v>0</v>
      </c>
      <c r="P44" s="856">
        <v>0</v>
      </c>
      <c r="Q44" s="856">
        <v>0</v>
      </c>
      <c r="R44" s="856">
        <v>0</v>
      </c>
      <c r="S44" s="856">
        <v>0</v>
      </c>
      <c r="T44" s="852">
        <v>3.0419794407577257E-3</v>
      </c>
      <c r="U44" s="36"/>
    </row>
    <row r="45" spans="1:21">
      <c r="A45" s="854" t="s">
        <v>126</v>
      </c>
      <c r="B45" s="857">
        <v>6.1248012999241656E-4</v>
      </c>
      <c r="C45" s="857">
        <v>0</v>
      </c>
      <c r="D45" s="857">
        <v>6.5384051721122782E-3</v>
      </c>
      <c r="E45" s="857">
        <v>0</v>
      </c>
      <c r="F45" s="857">
        <v>1.417747348011971E-5</v>
      </c>
      <c r="G45" s="857">
        <v>1.5808656256858089E-5</v>
      </c>
      <c r="H45" s="857">
        <v>0</v>
      </c>
      <c r="I45" s="857">
        <v>3.6568930863804203E-4</v>
      </c>
      <c r="J45" s="857">
        <v>0</v>
      </c>
      <c r="K45" s="857">
        <v>0</v>
      </c>
      <c r="L45" s="857">
        <v>0</v>
      </c>
      <c r="M45" s="857">
        <v>0</v>
      </c>
      <c r="N45" s="857">
        <v>0</v>
      </c>
      <c r="O45" s="857">
        <v>0</v>
      </c>
      <c r="P45" s="856">
        <v>0</v>
      </c>
      <c r="Q45" s="856">
        <v>0</v>
      </c>
      <c r="R45" s="856">
        <v>0</v>
      </c>
      <c r="S45" s="856">
        <v>0</v>
      </c>
      <c r="T45" s="852">
        <v>2.3871629186076205E-3</v>
      </c>
      <c r="U45" s="36"/>
    </row>
    <row r="46" spans="1:21" ht="12.75" customHeight="1">
      <c r="A46" s="854" t="s">
        <v>136</v>
      </c>
      <c r="B46" s="857">
        <v>7.1042765996685214E-2</v>
      </c>
      <c r="C46" s="857">
        <v>0</v>
      </c>
      <c r="D46" s="857">
        <v>8.5895429045410893E-2</v>
      </c>
      <c r="E46" s="857">
        <v>4.3753940806973826E-2</v>
      </c>
      <c r="F46" s="857">
        <v>0</v>
      </c>
      <c r="G46" s="857">
        <v>1.1955567725530655E-2</v>
      </c>
      <c r="H46" s="857">
        <v>0</v>
      </c>
      <c r="I46" s="857">
        <v>1.4707261049885675E-2</v>
      </c>
      <c r="J46" s="857">
        <v>23.105773373918449</v>
      </c>
      <c r="K46" s="857">
        <v>0</v>
      </c>
      <c r="L46" s="857">
        <v>1.1778884291162922E-2</v>
      </c>
      <c r="M46" s="857">
        <v>0</v>
      </c>
      <c r="N46" s="857">
        <v>0</v>
      </c>
      <c r="O46" s="857">
        <v>4.2167476211237816E-3</v>
      </c>
      <c r="P46" s="856">
        <v>0</v>
      </c>
      <c r="Q46" s="856">
        <v>0</v>
      </c>
      <c r="R46" s="856">
        <v>0</v>
      </c>
      <c r="S46" s="856">
        <v>40.906607323338385</v>
      </c>
      <c r="T46" s="852">
        <v>1.3396986460388702</v>
      </c>
      <c r="U46" s="36"/>
    </row>
    <row r="47" spans="1:21">
      <c r="A47" s="854" t="s">
        <v>719</v>
      </c>
      <c r="B47" s="857">
        <v>0</v>
      </c>
      <c r="C47" s="857">
        <v>0</v>
      </c>
      <c r="D47" s="857">
        <v>0</v>
      </c>
      <c r="E47" s="857">
        <v>0</v>
      </c>
      <c r="F47" s="857">
        <v>1.9813189957625056E-3</v>
      </c>
      <c r="G47" s="857">
        <v>0</v>
      </c>
      <c r="H47" s="857">
        <v>0</v>
      </c>
      <c r="I47" s="857">
        <v>0</v>
      </c>
      <c r="J47" s="857">
        <v>0</v>
      </c>
      <c r="K47" s="857">
        <v>0</v>
      </c>
      <c r="L47" s="857">
        <v>0</v>
      </c>
      <c r="M47" s="857">
        <v>0</v>
      </c>
      <c r="N47" s="857">
        <v>0</v>
      </c>
      <c r="O47" s="857">
        <v>0</v>
      </c>
      <c r="P47" s="856">
        <v>0</v>
      </c>
      <c r="Q47" s="856">
        <v>0</v>
      </c>
      <c r="R47" s="856">
        <v>0</v>
      </c>
      <c r="S47" s="856">
        <v>0</v>
      </c>
      <c r="T47" s="852">
        <v>7.9938653595126323E-5</v>
      </c>
      <c r="U47" s="36"/>
    </row>
    <row r="48" spans="1:21">
      <c r="A48" s="854" t="s">
        <v>799</v>
      </c>
      <c r="B48" s="857">
        <v>1.1765747966595525E-3</v>
      </c>
      <c r="C48" s="857">
        <v>4.7447637437572198E-7</v>
      </c>
      <c r="D48" s="857">
        <v>7.140697770687376E-4</v>
      </c>
      <c r="E48" s="857">
        <v>3.6976785577669418E-8</v>
      </c>
      <c r="F48" s="857">
        <v>6.9207358766540777E-11</v>
      </c>
      <c r="G48" s="857">
        <v>8.2174758865496012E-4</v>
      </c>
      <c r="H48" s="857">
        <v>0</v>
      </c>
      <c r="I48" s="857">
        <v>1.1764044208765974E-4</v>
      </c>
      <c r="J48" s="857">
        <v>0</v>
      </c>
      <c r="K48" s="857">
        <v>0</v>
      </c>
      <c r="L48" s="857">
        <v>0</v>
      </c>
      <c r="M48" s="857">
        <v>0</v>
      </c>
      <c r="N48" s="857">
        <v>0</v>
      </c>
      <c r="O48" s="857">
        <v>0</v>
      </c>
      <c r="P48" s="856">
        <v>0</v>
      </c>
      <c r="Q48" s="856">
        <v>0</v>
      </c>
      <c r="R48" s="856">
        <v>0</v>
      </c>
      <c r="S48" s="856">
        <v>0</v>
      </c>
      <c r="T48" s="852">
        <v>6.2720847379218005E-4</v>
      </c>
      <c r="U48" s="36"/>
    </row>
    <row r="49" spans="1:21">
      <c r="A49" s="854" t="s">
        <v>800</v>
      </c>
      <c r="B49" s="857">
        <v>5.8272652650523285E-4</v>
      </c>
      <c r="C49" s="857">
        <v>0</v>
      </c>
      <c r="D49" s="857">
        <v>3.6375556846836817E-6</v>
      </c>
      <c r="E49" s="857">
        <v>0</v>
      </c>
      <c r="F49" s="857">
        <v>0</v>
      </c>
      <c r="G49" s="857">
        <v>0</v>
      </c>
      <c r="H49" s="857">
        <v>0</v>
      </c>
      <c r="I49" s="857">
        <v>0</v>
      </c>
      <c r="J49" s="857">
        <v>0</v>
      </c>
      <c r="K49" s="857">
        <v>0</v>
      </c>
      <c r="L49" s="857">
        <v>0</v>
      </c>
      <c r="M49" s="857">
        <v>0</v>
      </c>
      <c r="N49" s="857">
        <v>0</v>
      </c>
      <c r="O49" s="857">
        <v>0</v>
      </c>
      <c r="P49" s="856">
        <v>0</v>
      </c>
      <c r="Q49" s="856">
        <v>0</v>
      </c>
      <c r="R49" s="856">
        <v>0</v>
      </c>
      <c r="S49" s="856">
        <v>0</v>
      </c>
      <c r="T49" s="852">
        <v>1.2818972196719497E-4</v>
      </c>
      <c r="U49" s="36"/>
    </row>
    <row r="50" spans="1:21">
      <c r="A50" s="854" t="s">
        <v>801</v>
      </c>
      <c r="B50" s="857">
        <v>1.5635871980393197E-3</v>
      </c>
      <c r="C50" s="857">
        <v>7.2258154618101353E-4</v>
      </c>
      <c r="D50" s="857">
        <v>9.1165306176554696E-3</v>
      </c>
      <c r="E50" s="857">
        <v>1.6643274923607856E-3</v>
      </c>
      <c r="F50" s="857">
        <v>1.8853451373341346E-3</v>
      </c>
      <c r="G50" s="857">
        <v>1.1194702287234772E-3</v>
      </c>
      <c r="H50" s="857">
        <v>0</v>
      </c>
      <c r="I50" s="857">
        <v>2.1837043918393015E-4</v>
      </c>
      <c r="J50" s="857">
        <v>0</v>
      </c>
      <c r="K50" s="857">
        <v>0</v>
      </c>
      <c r="L50" s="857">
        <v>0</v>
      </c>
      <c r="M50" s="857">
        <v>0</v>
      </c>
      <c r="N50" s="857">
        <v>0</v>
      </c>
      <c r="O50" s="857">
        <v>0</v>
      </c>
      <c r="P50" s="856">
        <v>0</v>
      </c>
      <c r="Q50" s="856">
        <v>0</v>
      </c>
      <c r="R50" s="856">
        <v>0</v>
      </c>
      <c r="S50" s="856">
        <v>0</v>
      </c>
      <c r="T50" s="852">
        <v>3.7117717656550745E-3</v>
      </c>
      <c r="U50" s="36"/>
    </row>
    <row r="51" spans="1:21" ht="3.45" customHeight="1">
      <c r="A51" s="854"/>
      <c r="B51" s="857"/>
      <c r="C51" s="858"/>
      <c r="D51" s="858"/>
      <c r="E51" s="858"/>
      <c r="F51" s="858"/>
      <c r="G51" s="858"/>
      <c r="H51" s="858"/>
      <c r="I51" s="858"/>
      <c r="J51" s="858"/>
      <c r="K51" s="858"/>
      <c r="L51" s="858"/>
      <c r="M51" s="858"/>
      <c r="N51" s="858"/>
      <c r="O51" s="858"/>
      <c r="P51" s="859"/>
      <c r="Q51" s="859"/>
      <c r="R51" s="859"/>
      <c r="S51" s="859"/>
      <c r="T51" s="860"/>
      <c r="U51" s="36"/>
    </row>
    <row r="52" spans="1:21">
      <c r="A52" s="851" t="s">
        <v>807</v>
      </c>
      <c r="B52" s="861">
        <v>17.604832269862097</v>
      </c>
      <c r="C52" s="861">
        <v>78.538876543209241</v>
      </c>
      <c r="D52" s="861">
        <v>15.827493332136077</v>
      </c>
      <c r="E52" s="861">
        <v>45.399793041924248</v>
      </c>
      <c r="F52" s="861">
        <v>14.585962360909971</v>
      </c>
      <c r="G52" s="861">
        <v>20.593766930998097</v>
      </c>
      <c r="H52" s="861">
        <v>0</v>
      </c>
      <c r="I52" s="861">
        <v>30.510144096879841</v>
      </c>
      <c r="J52" s="861">
        <v>3.0484818452932823</v>
      </c>
      <c r="K52" s="861">
        <v>37.659402895171915</v>
      </c>
      <c r="L52" s="861">
        <v>99.859085454443985</v>
      </c>
      <c r="M52" s="861">
        <v>1.0096617367346818</v>
      </c>
      <c r="N52" s="861">
        <v>100</v>
      </c>
      <c r="O52" s="861">
        <v>74.905729365394492</v>
      </c>
      <c r="P52" s="853">
        <v>0</v>
      </c>
      <c r="Q52" s="853">
        <v>0</v>
      </c>
      <c r="R52" s="853">
        <v>0</v>
      </c>
      <c r="S52" s="853">
        <v>15.270085926937394</v>
      </c>
      <c r="T52" s="852">
        <v>20.474677406274303</v>
      </c>
      <c r="U52" s="36"/>
    </row>
    <row r="53" spans="1:21">
      <c r="A53" s="854" t="s">
        <v>798</v>
      </c>
      <c r="B53" s="857">
        <v>4.3471723170597159</v>
      </c>
      <c r="C53" s="857">
        <v>0.1829138461724788</v>
      </c>
      <c r="D53" s="857">
        <v>4.9669775283985604</v>
      </c>
      <c r="E53" s="857">
        <v>10.358872544532378</v>
      </c>
      <c r="F53" s="857">
        <v>1.7039415676250498</v>
      </c>
      <c r="G53" s="857">
        <v>4.3171833039844181</v>
      </c>
      <c r="H53" s="857">
        <v>0</v>
      </c>
      <c r="I53" s="857">
        <v>5.9369387369221656</v>
      </c>
      <c r="J53" s="857">
        <v>0</v>
      </c>
      <c r="K53" s="857">
        <v>0.27769213449990399</v>
      </c>
      <c r="L53" s="857">
        <v>49.526056840847872</v>
      </c>
      <c r="M53" s="857">
        <v>0</v>
      </c>
      <c r="N53" s="857">
        <v>38.944082097859791</v>
      </c>
      <c r="O53" s="857">
        <v>0</v>
      </c>
      <c r="P53" s="856">
        <v>0</v>
      </c>
      <c r="Q53" s="856">
        <v>0</v>
      </c>
      <c r="R53" s="856">
        <v>0</v>
      </c>
      <c r="S53" s="856">
        <v>0</v>
      </c>
      <c r="T53" s="852">
        <v>4.9681254465158569</v>
      </c>
      <c r="U53" s="36"/>
    </row>
    <row r="54" spans="1:21">
      <c r="A54" s="854" t="s">
        <v>136</v>
      </c>
      <c r="B54" s="857">
        <v>13.257395890660748</v>
      </c>
      <c r="C54" s="857">
        <v>57.559291644337961</v>
      </c>
      <c r="D54" s="857">
        <v>10.855489589039156</v>
      </c>
      <c r="E54" s="857">
        <v>34.687679398190255</v>
      </c>
      <c r="F54" s="857">
        <v>12.881794316563422</v>
      </c>
      <c r="G54" s="857">
        <v>14.913512829937767</v>
      </c>
      <c r="H54" s="857">
        <v>0</v>
      </c>
      <c r="I54" s="857">
        <v>24.572034488448502</v>
      </c>
      <c r="J54" s="857">
        <v>3.0484818452932823</v>
      </c>
      <c r="K54" s="857">
        <v>37.381561686204378</v>
      </c>
      <c r="L54" s="857">
        <v>50.33302861359612</v>
      </c>
      <c r="M54" s="857">
        <v>0.93616067492328314</v>
      </c>
      <c r="N54" s="857">
        <v>61.055917902140202</v>
      </c>
      <c r="O54" s="857">
        <v>74.905729365394492</v>
      </c>
      <c r="P54" s="856">
        <v>0</v>
      </c>
      <c r="Q54" s="856">
        <v>0</v>
      </c>
      <c r="R54" s="856">
        <v>0</v>
      </c>
      <c r="S54" s="856">
        <v>15.270085926937394</v>
      </c>
      <c r="T54" s="852">
        <v>15.203644792946863</v>
      </c>
      <c r="U54" s="36"/>
    </row>
    <row r="55" spans="1:21">
      <c r="A55" s="862" t="s">
        <v>808</v>
      </c>
      <c r="B55" s="857">
        <v>0</v>
      </c>
      <c r="C55" s="857">
        <v>0</v>
      </c>
      <c r="D55" s="857">
        <v>0</v>
      </c>
      <c r="E55" s="857">
        <v>0</v>
      </c>
      <c r="F55" s="857">
        <v>1.444230443539652E-3</v>
      </c>
      <c r="G55" s="857">
        <v>1.0265630696548339E-3</v>
      </c>
      <c r="H55" s="857">
        <v>0</v>
      </c>
      <c r="I55" s="857">
        <v>2.164680389387702E-2</v>
      </c>
      <c r="J55" s="857">
        <v>0.25148437301107585</v>
      </c>
      <c r="K55" s="857">
        <v>0</v>
      </c>
      <c r="L55" s="857">
        <v>0</v>
      </c>
      <c r="M55" s="857">
        <v>0</v>
      </c>
      <c r="N55" s="857">
        <v>0</v>
      </c>
      <c r="O55" s="857">
        <v>0</v>
      </c>
      <c r="P55" s="856">
        <v>0</v>
      </c>
      <c r="Q55" s="856">
        <v>0</v>
      </c>
      <c r="R55" s="856">
        <v>0</v>
      </c>
      <c r="S55" s="856">
        <v>6.034817046164147E-4</v>
      </c>
      <c r="T55" s="852">
        <v>1.198669113274402E-2</v>
      </c>
      <c r="U55" s="36"/>
    </row>
    <row r="56" spans="1:21">
      <c r="A56" s="862" t="s">
        <v>809</v>
      </c>
      <c r="B56" s="857">
        <v>13.257395890660748</v>
      </c>
      <c r="C56" s="857">
        <v>57.559291644337961</v>
      </c>
      <c r="D56" s="857">
        <v>10.855489589039156</v>
      </c>
      <c r="E56" s="857">
        <v>34.687679398190255</v>
      </c>
      <c r="F56" s="857">
        <v>12.880350086119883</v>
      </c>
      <c r="G56" s="857">
        <v>14.912486266868113</v>
      </c>
      <c r="H56" s="857">
        <v>0</v>
      </c>
      <c r="I56" s="857">
        <v>24.550387684554625</v>
      </c>
      <c r="J56" s="857">
        <v>2.7969974722822064</v>
      </c>
      <c r="K56" s="857">
        <v>37.381561686204378</v>
      </c>
      <c r="L56" s="857">
        <v>50.33302861359612</v>
      </c>
      <c r="M56" s="857">
        <v>0.93616067492328314</v>
      </c>
      <c r="N56" s="857">
        <v>61.055917902140202</v>
      </c>
      <c r="O56" s="857">
        <v>74.905729365394492</v>
      </c>
      <c r="P56" s="856">
        <v>0</v>
      </c>
      <c r="Q56" s="856">
        <v>0</v>
      </c>
      <c r="R56" s="856">
        <v>0</v>
      </c>
      <c r="S56" s="856">
        <v>15.269482445232779</v>
      </c>
      <c r="T56" s="852">
        <v>15.191658101814124</v>
      </c>
      <c r="U56" s="36"/>
    </row>
    <row r="57" spans="1:21">
      <c r="A57" s="863" t="s">
        <v>810</v>
      </c>
      <c r="B57" s="857">
        <v>1.2442557879396061</v>
      </c>
      <c r="C57" s="857">
        <v>0</v>
      </c>
      <c r="D57" s="857">
        <v>0.72980315999965995</v>
      </c>
      <c r="E57" s="857">
        <v>3.1449109661859146E-3</v>
      </c>
      <c r="F57" s="857">
        <v>1.3119789514229054</v>
      </c>
      <c r="G57" s="857">
        <v>0.13036354184572921</v>
      </c>
      <c r="H57" s="857">
        <v>0</v>
      </c>
      <c r="I57" s="857">
        <v>4.8397068416552537E-2</v>
      </c>
      <c r="J57" s="857">
        <v>0</v>
      </c>
      <c r="K57" s="857">
        <v>0</v>
      </c>
      <c r="L57" s="857">
        <v>2.4372846447001134E-2</v>
      </c>
      <c r="M57" s="857">
        <v>0.93616067492328314</v>
      </c>
      <c r="N57" s="857">
        <v>0</v>
      </c>
      <c r="O57" s="857">
        <v>0.1731989768739656</v>
      </c>
      <c r="P57" s="856">
        <v>0</v>
      </c>
      <c r="Q57" s="856">
        <v>0</v>
      </c>
      <c r="R57" s="856">
        <v>0</v>
      </c>
      <c r="S57" s="856">
        <v>0</v>
      </c>
      <c r="T57" s="852">
        <v>0.60904746365307216</v>
      </c>
      <c r="U57" s="36"/>
    </row>
    <row r="58" spans="1:21">
      <c r="A58" s="854" t="s">
        <v>799</v>
      </c>
      <c r="B58" s="857">
        <v>0</v>
      </c>
      <c r="C58" s="857">
        <v>0</v>
      </c>
      <c r="D58" s="857">
        <v>0</v>
      </c>
      <c r="E58" s="857">
        <v>0</v>
      </c>
      <c r="F58" s="857">
        <v>0</v>
      </c>
      <c r="G58" s="857">
        <v>0</v>
      </c>
      <c r="H58" s="857">
        <v>0</v>
      </c>
      <c r="I58" s="857">
        <v>0</v>
      </c>
      <c r="J58" s="857">
        <v>0</v>
      </c>
      <c r="K58" s="857">
        <v>0</v>
      </c>
      <c r="L58" s="857">
        <v>0</v>
      </c>
      <c r="M58" s="857">
        <v>0</v>
      </c>
      <c r="N58" s="857">
        <v>0</v>
      </c>
      <c r="O58" s="857">
        <v>0</v>
      </c>
      <c r="P58" s="856">
        <v>0</v>
      </c>
      <c r="Q58" s="856">
        <v>0</v>
      </c>
      <c r="R58" s="856">
        <v>0</v>
      </c>
      <c r="S58" s="856">
        <v>0</v>
      </c>
      <c r="T58" s="852">
        <v>0</v>
      </c>
      <c r="U58" s="36"/>
    </row>
    <row r="59" spans="1:21">
      <c r="A59" s="854" t="s">
        <v>801</v>
      </c>
      <c r="B59" s="857">
        <v>2.640621416346089E-4</v>
      </c>
      <c r="C59" s="857">
        <v>20.796671052698802</v>
      </c>
      <c r="D59" s="857">
        <v>5.0262146983616335E-3</v>
      </c>
      <c r="E59" s="857">
        <v>0.35324109920161817</v>
      </c>
      <c r="F59" s="857">
        <v>2.2647672149990239E-4</v>
      </c>
      <c r="G59" s="857">
        <v>1.3630707970759122</v>
      </c>
      <c r="H59" s="857">
        <v>0</v>
      </c>
      <c r="I59" s="857">
        <v>1.170871509178514E-3</v>
      </c>
      <c r="J59" s="857">
        <v>0</v>
      </c>
      <c r="K59" s="857">
        <v>1.4907446763318829E-4</v>
      </c>
      <c r="L59" s="857">
        <v>0</v>
      </c>
      <c r="M59" s="857">
        <v>7.3501061811398469E-2</v>
      </c>
      <c r="N59" s="857">
        <v>0</v>
      </c>
      <c r="O59" s="857">
        <v>0</v>
      </c>
      <c r="P59" s="856">
        <v>0</v>
      </c>
      <c r="Q59" s="856">
        <v>0</v>
      </c>
      <c r="R59" s="856">
        <v>0</v>
      </c>
      <c r="S59" s="856">
        <v>0</v>
      </c>
      <c r="T59" s="852">
        <v>0.30290716681158503</v>
      </c>
      <c r="U59" s="36"/>
    </row>
    <row r="60" spans="1:21" ht="3.45" customHeight="1">
      <c r="A60" s="854"/>
      <c r="B60" s="857"/>
      <c r="C60" s="858"/>
      <c r="D60" s="858"/>
      <c r="E60" s="858"/>
      <c r="F60" s="858"/>
      <c r="G60" s="858"/>
      <c r="H60" s="858"/>
      <c r="I60" s="858"/>
      <c r="J60" s="858"/>
      <c r="K60" s="858"/>
      <c r="L60" s="858"/>
      <c r="M60" s="858"/>
      <c r="N60" s="858"/>
      <c r="O60" s="858"/>
      <c r="P60" s="859"/>
      <c r="Q60" s="859"/>
      <c r="R60" s="859"/>
      <c r="S60" s="859"/>
      <c r="T60" s="860"/>
      <c r="U60" s="36"/>
    </row>
    <row r="61" spans="1:21">
      <c r="A61" s="851" t="s">
        <v>811</v>
      </c>
      <c r="B61" s="861">
        <v>22.865728606938237</v>
      </c>
      <c r="C61" s="861">
        <v>5.9941733181553225</v>
      </c>
      <c r="D61" s="861">
        <v>18.645085474555973</v>
      </c>
      <c r="E61" s="861">
        <v>19.846012449159968</v>
      </c>
      <c r="F61" s="861">
        <v>23.832876207328958</v>
      </c>
      <c r="G61" s="861">
        <v>22.175178371799305</v>
      </c>
      <c r="H61" s="861">
        <v>0</v>
      </c>
      <c r="I61" s="861">
        <v>21.909785476420936</v>
      </c>
      <c r="J61" s="861">
        <v>3.1047413136128932</v>
      </c>
      <c r="K61" s="861">
        <v>14.184776567984651</v>
      </c>
      <c r="L61" s="861">
        <v>0</v>
      </c>
      <c r="M61" s="861">
        <v>0</v>
      </c>
      <c r="N61" s="861">
        <v>0</v>
      </c>
      <c r="O61" s="861">
        <v>0</v>
      </c>
      <c r="P61" s="853">
        <v>0</v>
      </c>
      <c r="Q61" s="853">
        <v>0</v>
      </c>
      <c r="R61" s="853">
        <v>0</v>
      </c>
      <c r="S61" s="853">
        <v>0</v>
      </c>
      <c r="T61" s="852">
        <v>19.057532978796722</v>
      </c>
      <c r="U61" s="36"/>
    </row>
    <row r="62" spans="1:21">
      <c r="A62" s="854" t="s">
        <v>136</v>
      </c>
      <c r="B62" s="857">
        <v>21.377273449423338</v>
      </c>
      <c r="C62" s="857">
        <v>1.6235176263789175E-2</v>
      </c>
      <c r="D62" s="857">
        <v>14.692188847406982</v>
      </c>
      <c r="E62" s="857">
        <v>8.0455774237548336</v>
      </c>
      <c r="F62" s="857">
        <v>18.106181607217689</v>
      </c>
      <c r="G62" s="857">
        <v>20.563144599836434</v>
      </c>
      <c r="H62" s="857">
        <v>0</v>
      </c>
      <c r="I62" s="857">
        <v>17.713887249211894</v>
      </c>
      <c r="J62" s="857">
        <v>3.1035820269048267</v>
      </c>
      <c r="K62" s="857">
        <v>9.1249093487069999</v>
      </c>
      <c r="L62" s="857">
        <v>0</v>
      </c>
      <c r="M62" s="857">
        <v>0</v>
      </c>
      <c r="N62" s="857">
        <v>0</v>
      </c>
      <c r="O62" s="857">
        <v>0</v>
      </c>
      <c r="P62" s="856">
        <v>0</v>
      </c>
      <c r="Q62" s="856">
        <v>0</v>
      </c>
      <c r="R62" s="856">
        <v>0</v>
      </c>
      <c r="S62" s="856">
        <v>0</v>
      </c>
      <c r="T62" s="852">
        <v>16.020042181162697</v>
      </c>
      <c r="U62" s="36"/>
    </row>
    <row r="63" spans="1:21">
      <c r="A63" s="854" t="s">
        <v>812</v>
      </c>
      <c r="B63" s="857">
        <v>1.4884551575148994</v>
      </c>
      <c r="C63" s="857">
        <v>5.9779381418915332</v>
      </c>
      <c r="D63" s="857">
        <v>3.9528966271489892</v>
      </c>
      <c r="E63" s="857">
        <v>11.754000095127092</v>
      </c>
      <c r="F63" s="857">
        <v>5.4760831393618483</v>
      </c>
      <c r="G63" s="857">
        <v>1.612033771962867</v>
      </c>
      <c r="H63" s="857">
        <v>0</v>
      </c>
      <c r="I63" s="857">
        <v>4.1958982272090415</v>
      </c>
      <c r="J63" s="857">
        <v>1.1592867080665768E-3</v>
      </c>
      <c r="K63" s="857">
        <v>5.059867219277649</v>
      </c>
      <c r="L63" s="857">
        <v>0</v>
      </c>
      <c r="M63" s="857">
        <v>0</v>
      </c>
      <c r="N63" s="857">
        <v>0</v>
      </c>
      <c r="O63" s="857">
        <v>0</v>
      </c>
      <c r="P63" s="856">
        <v>0</v>
      </c>
      <c r="Q63" s="856">
        <v>0</v>
      </c>
      <c r="R63" s="856">
        <v>0</v>
      </c>
      <c r="S63" s="856">
        <v>0</v>
      </c>
      <c r="T63" s="852">
        <v>3.0263416667962302</v>
      </c>
      <c r="U63" s="36"/>
    </row>
    <row r="64" spans="1:21">
      <c r="A64" s="854" t="s">
        <v>743</v>
      </c>
      <c r="B64" s="857">
        <v>0</v>
      </c>
      <c r="C64" s="857">
        <v>0</v>
      </c>
      <c r="D64" s="857">
        <v>0</v>
      </c>
      <c r="E64" s="857">
        <v>4.6434930278047029E-2</v>
      </c>
      <c r="F64" s="857">
        <v>0.25061146074942181</v>
      </c>
      <c r="G64" s="857">
        <v>0</v>
      </c>
      <c r="H64" s="857">
        <v>0</v>
      </c>
      <c r="I64" s="857">
        <v>0</v>
      </c>
      <c r="J64" s="857">
        <v>0</v>
      </c>
      <c r="K64" s="857">
        <v>0</v>
      </c>
      <c r="L64" s="857">
        <v>0</v>
      </c>
      <c r="M64" s="857">
        <v>0</v>
      </c>
      <c r="N64" s="857">
        <v>0</v>
      </c>
      <c r="O64" s="857">
        <v>0</v>
      </c>
      <c r="P64" s="856">
        <v>0</v>
      </c>
      <c r="Q64" s="856">
        <v>0</v>
      </c>
      <c r="R64" s="856">
        <v>0</v>
      </c>
      <c r="S64" s="856">
        <v>0</v>
      </c>
      <c r="T64" s="852">
        <v>1.1149130837789956E-2</v>
      </c>
      <c r="U64" s="36"/>
    </row>
    <row r="65" spans="1:21" ht="4.6500000000000004" customHeight="1">
      <c r="A65" s="864"/>
      <c r="B65" s="865"/>
      <c r="C65" s="19"/>
      <c r="D65" s="19"/>
      <c r="E65" s="19"/>
      <c r="F65" s="19"/>
      <c r="G65" s="19"/>
      <c r="H65" s="19"/>
      <c r="I65" s="19"/>
      <c r="J65" s="19"/>
      <c r="K65" s="19"/>
      <c r="L65" s="19"/>
      <c r="M65" s="19"/>
      <c r="N65" s="19"/>
      <c r="O65" s="19"/>
      <c r="P65" s="866"/>
      <c r="Q65" s="866"/>
      <c r="R65" s="866"/>
      <c r="S65" s="866"/>
      <c r="T65" s="867"/>
      <c r="U65" s="36"/>
    </row>
    <row r="66" spans="1:21" ht="20.399999999999999">
      <c r="A66" s="868" t="s">
        <v>813</v>
      </c>
      <c r="B66" s="869">
        <v>78030750.157710001</v>
      </c>
      <c r="C66" s="869">
        <v>1761942.3118800002</v>
      </c>
      <c r="D66" s="869">
        <v>120543309.30142999</v>
      </c>
      <c r="E66" s="869">
        <v>8005022.48575</v>
      </c>
      <c r="F66" s="869">
        <v>14449330.50217</v>
      </c>
      <c r="G66" s="869">
        <v>49838581.2936</v>
      </c>
      <c r="H66" s="869">
        <v>1615126.67294</v>
      </c>
      <c r="I66" s="869">
        <v>49161095.430859998</v>
      </c>
      <c r="J66" s="869">
        <v>12541871.56536</v>
      </c>
      <c r="K66" s="869">
        <v>4113581.6866299999</v>
      </c>
      <c r="L66" s="869">
        <v>3467137.4631500002</v>
      </c>
      <c r="M66" s="869">
        <v>5300751.8313100003</v>
      </c>
      <c r="N66" s="869">
        <v>1375146.1814000001</v>
      </c>
      <c r="O66" s="869">
        <v>876085.86804999993</v>
      </c>
      <c r="P66" s="870">
        <v>1009515.66263</v>
      </c>
      <c r="Q66" s="870">
        <v>149457.5</v>
      </c>
      <c r="R66" s="870">
        <v>1680840.59451</v>
      </c>
      <c r="S66" s="870">
        <v>4214243.74682</v>
      </c>
      <c r="T66" s="869">
        <v>358133790.25620008</v>
      </c>
      <c r="U66" s="36"/>
    </row>
    <row r="67" spans="1:21" ht="4.6500000000000004" customHeight="1" thickBot="1">
      <c r="A67" s="871"/>
      <c r="B67" s="29"/>
      <c r="C67" s="29"/>
      <c r="D67" s="29"/>
      <c r="E67" s="29"/>
      <c r="F67" s="29"/>
      <c r="G67" s="29"/>
      <c r="H67" s="29"/>
      <c r="I67" s="29"/>
      <c r="J67" s="29"/>
      <c r="K67" s="29"/>
      <c r="L67" s="29"/>
      <c r="M67" s="29"/>
      <c r="N67" s="29"/>
      <c r="O67" s="29"/>
      <c r="P67" s="29"/>
      <c r="Q67" s="29"/>
      <c r="R67" s="29"/>
      <c r="S67" s="29"/>
      <c r="T67" s="29"/>
      <c r="U67" s="36"/>
    </row>
    <row r="68" spans="1:21">
      <c r="A68" s="19" t="s">
        <v>683</v>
      </c>
      <c r="B68" s="19"/>
      <c r="C68" s="19"/>
      <c r="D68" s="19"/>
      <c r="E68" s="19"/>
      <c r="F68" s="19"/>
      <c r="G68" s="19"/>
      <c r="H68" s="19"/>
      <c r="I68" s="19"/>
      <c r="J68" s="19"/>
      <c r="K68" s="19"/>
      <c r="L68" s="19"/>
      <c r="M68" s="19"/>
      <c r="N68" s="19"/>
      <c r="O68" s="19"/>
      <c r="P68" s="19"/>
      <c r="Q68" s="19"/>
      <c r="R68" s="19"/>
      <c r="S68" s="19"/>
      <c r="T68" s="19"/>
      <c r="U68" s="36"/>
    </row>
    <row r="69" spans="1:21">
      <c r="A69" s="19" t="s">
        <v>814</v>
      </c>
      <c r="B69" s="858"/>
      <c r="C69" s="858"/>
      <c r="D69" s="858"/>
      <c r="E69" s="858"/>
      <c r="F69" s="858"/>
      <c r="G69" s="858"/>
      <c r="H69" s="858"/>
      <c r="I69" s="858"/>
      <c r="J69" s="858"/>
      <c r="K69" s="858"/>
      <c r="L69" s="858"/>
      <c r="M69" s="858"/>
      <c r="N69" s="858"/>
      <c r="O69" s="858"/>
      <c r="P69" s="858"/>
      <c r="Q69" s="858"/>
      <c r="R69" s="858"/>
      <c r="S69" s="858"/>
      <c r="T69" s="858"/>
      <c r="U69" s="36"/>
    </row>
    <row r="70" spans="1:21">
      <c r="A70" s="19" t="s">
        <v>815</v>
      </c>
      <c r="B70" s="872"/>
      <c r="C70" s="872"/>
      <c r="D70" s="872"/>
      <c r="E70" s="872"/>
      <c r="F70" s="872"/>
      <c r="G70" s="872"/>
      <c r="H70" s="872"/>
      <c r="I70" s="872"/>
      <c r="J70" s="872"/>
      <c r="K70" s="872"/>
      <c r="L70" s="872"/>
      <c r="M70" s="872"/>
      <c r="N70" s="872"/>
      <c r="O70" s="872"/>
      <c r="P70" s="872"/>
      <c r="Q70" s="872"/>
      <c r="R70" s="872"/>
      <c r="S70" s="872"/>
      <c r="T70" s="872"/>
      <c r="U70" s="36"/>
    </row>
    <row r="71" spans="1:21">
      <c r="A71" s="873" t="s">
        <v>816</v>
      </c>
      <c r="B71" s="872"/>
      <c r="C71" s="872"/>
      <c r="D71" s="872"/>
      <c r="E71" s="872"/>
      <c r="F71" s="872"/>
      <c r="G71" s="872"/>
      <c r="H71" s="872"/>
      <c r="I71" s="872"/>
      <c r="J71" s="872"/>
      <c r="K71" s="872"/>
      <c r="L71" s="872"/>
      <c r="M71" s="872"/>
      <c r="N71" s="872"/>
      <c r="O71" s="872"/>
      <c r="P71" s="872"/>
      <c r="Q71" s="872"/>
      <c r="R71" s="872"/>
      <c r="S71" s="872"/>
      <c r="T71" s="872"/>
      <c r="U71" s="36"/>
    </row>
    <row r="72" spans="1:21">
      <c r="A72" s="34" t="s">
        <v>817</v>
      </c>
      <c r="B72" s="874"/>
      <c r="C72" s="874"/>
      <c r="D72" s="874"/>
      <c r="E72" s="874"/>
      <c r="F72" s="874"/>
      <c r="G72" s="874"/>
      <c r="H72" s="874"/>
      <c r="I72" s="874"/>
      <c r="J72" s="874"/>
      <c r="K72" s="874"/>
      <c r="L72" s="874"/>
      <c r="M72" s="874"/>
      <c r="N72" s="874"/>
      <c r="O72" s="874"/>
      <c r="P72" s="874"/>
      <c r="Q72" s="874"/>
      <c r="R72" s="874"/>
      <c r="S72" s="874"/>
      <c r="T72" s="874"/>
      <c r="U72" s="36"/>
    </row>
    <row r="73" spans="1:21">
      <c r="A73" s="874"/>
      <c r="B73" s="874"/>
      <c r="C73" s="874"/>
      <c r="D73" s="874"/>
      <c r="E73" s="874"/>
      <c r="F73" s="874"/>
      <c r="G73" s="874"/>
      <c r="H73" s="874"/>
      <c r="I73" s="874"/>
      <c r="J73" s="874"/>
      <c r="K73" s="874"/>
      <c r="L73" s="874"/>
      <c r="M73" s="874"/>
      <c r="N73" s="874"/>
      <c r="O73" s="874"/>
      <c r="P73" s="874"/>
      <c r="Q73" s="874"/>
      <c r="R73" s="874"/>
      <c r="S73" s="874"/>
      <c r="T73" s="874"/>
      <c r="U73" s="36"/>
    </row>
    <row r="74" spans="1:21">
      <c r="A74" s="874"/>
      <c r="B74" s="874"/>
      <c r="C74" s="874"/>
      <c r="D74" s="874"/>
      <c r="E74" s="874"/>
      <c r="F74" s="874"/>
      <c r="G74" s="874"/>
      <c r="H74" s="874"/>
      <c r="I74" s="874"/>
      <c r="J74" s="874"/>
      <c r="K74" s="874"/>
      <c r="L74" s="874"/>
      <c r="M74" s="874"/>
      <c r="N74" s="874"/>
      <c r="O74" s="874"/>
      <c r="P74" s="874"/>
      <c r="Q74" s="874"/>
      <c r="R74" s="874"/>
      <c r="S74" s="874"/>
      <c r="T74" s="874"/>
      <c r="U74" s="36"/>
    </row>
    <row r="76" spans="1:21">
      <c r="B76" s="875"/>
      <c r="C76" s="875"/>
      <c r="D76" s="875"/>
      <c r="E76" s="875"/>
      <c r="F76" s="875"/>
      <c r="G76" s="875"/>
      <c r="H76" s="875"/>
      <c r="I76" s="875"/>
      <c r="J76" s="875"/>
      <c r="K76" s="875"/>
      <c r="L76" s="875"/>
      <c r="M76" s="875"/>
      <c r="N76" s="875"/>
      <c r="O76" s="875"/>
      <c r="P76" s="875"/>
      <c r="Q76" s="875"/>
      <c r="R76" s="875"/>
      <c r="S76" s="875"/>
      <c r="T76" s="875"/>
    </row>
    <row r="77" spans="1:21">
      <c r="B77" s="875"/>
      <c r="C77" s="875"/>
      <c r="D77" s="875"/>
      <c r="E77" s="875"/>
      <c r="F77" s="875"/>
      <c r="G77" s="875"/>
      <c r="H77" s="875"/>
      <c r="I77" s="875"/>
      <c r="J77" s="875"/>
      <c r="K77" s="875"/>
      <c r="L77" s="875"/>
      <c r="M77" s="875"/>
      <c r="N77" s="875"/>
      <c r="O77" s="875"/>
      <c r="P77" s="875"/>
      <c r="Q77" s="875"/>
      <c r="R77" s="875"/>
      <c r="S77" s="875"/>
      <c r="T77" s="875"/>
    </row>
    <row r="200" spans="3:3">
      <c r="C200" s="7" t="s">
        <v>117</v>
      </c>
    </row>
  </sheetData>
  <mergeCells count="3">
    <mergeCell ref="A2:T2"/>
    <mergeCell ref="A3:T3"/>
    <mergeCell ref="A4:T4"/>
  </mergeCells>
  <hyperlinks>
    <hyperlink ref="A71" r:id="rId1" xr:uid="{D201C8E3-8DA1-4FB4-B12D-D205E873A05A}"/>
    <hyperlink ref="A1" location="Índice!A1" display="Volver al Índice" xr:uid="{CA37014C-4A0B-4232-979E-93B75E638DA7}"/>
  </hyperlinks>
  <pageMargins left="0.15748031496062992" right="0.19685039370078741" top="0.98425196850393704" bottom="0.98425196850393704" header="0" footer="0"/>
  <pageSetup paperSize="9" scale="58" orientation="portrait"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9E45-9BE9-4835-88FE-E28CF68BEC8F}">
  <dimension ref="A1:AD285"/>
  <sheetViews>
    <sheetView showGridLines="0" zoomScaleNormal="100" workbookViewId="0"/>
  </sheetViews>
  <sheetFormatPr baseColWidth="10" defaultRowHeight="13.2"/>
  <cols>
    <col min="1" max="1" width="45.109375" style="213" customWidth="1"/>
    <col min="2" max="6" width="15.44140625" style="213" customWidth="1"/>
    <col min="7" max="7" width="18.44140625" style="213" customWidth="1"/>
    <col min="8" max="16384" width="11.5546875" style="213"/>
  </cols>
  <sheetData>
    <row r="1" spans="1:30" s="637" customFormat="1" ht="18" customHeight="1">
      <c r="A1" s="1560" t="s">
        <v>1257</v>
      </c>
      <c r="B1" s="636"/>
      <c r="C1" s="636"/>
      <c r="D1" s="636"/>
      <c r="E1" s="636"/>
      <c r="F1" s="636"/>
      <c r="G1" s="636"/>
    </row>
    <row r="2" spans="1:30" s="170" customFormat="1" ht="25.2" customHeight="1">
      <c r="A2" s="168" t="s">
        <v>684</v>
      </c>
      <c r="B2" s="168"/>
      <c r="C2" s="168"/>
      <c r="D2" s="168"/>
      <c r="E2" s="168"/>
      <c r="F2" s="168"/>
      <c r="G2" s="168"/>
    </row>
    <row r="3" spans="1:30" s="638" customFormat="1" ht="18" customHeight="1">
      <c r="A3" s="171">
        <v>45777</v>
      </c>
      <c r="B3" s="171"/>
      <c r="C3" s="171"/>
      <c r="D3" s="171"/>
      <c r="E3" s="171"/>
      <c r="F3" s="171"/>
      <c r="G3" s="171"/>
    </row>
    <row r="4" spans="1:30" s="409" customFormat="1" ht="18" customHeight="1">
      <c r="A4" s="172" t="s">
        <v>175</v>
      </c>
      <c r="B4" s="172"/>
      <c r="C4" s="172"/>
      <c r="D4" s="172"/>
      <c r="E4" s="172"/>
      <c r="F4" s="172"/>
      <c r="G4" s="172"/>
    </row>
    <row r="5" spans="1:30" ht="7.5" customHeight="1" thickBot="1">
      <c r="A5" s="639"/>
      <c r="B5" s="639"/>
      <c r="C5" s="639"/>
    </row>
    <row r="6" spans="1:30" ht="27" customHeight="1">
      <c r="A6" s="437" t="s">
        <v>2</v>
      </c>
      <c r="B6" s="181" t="s">
        <v>685</v>
      </c>
      <c r="C6" s="181" t="s">
        <v>686</v>
      </c>
      <c r="D6" s="181" t="s">
        <v>687</v>
      </c>
      <c r="E6" s="181" t="s">
        <v>688</v>
      </c>
      <c r="F6" s="181" t="s">
        <v>689</v>
      </c>
      <c r="G6" s="437" t="s">
        <v>690</v>
      </c>
      <c r="H6" s="639"/>
      <c r="I6" s="639"/>
      <c r="J6" s="639"/>
      <c r="K6" s="639"/>
      <c r="L6" s="639"/>
      <c r="M6" s="639"/>
      <c r="N6" s="639"/>
      <c r="O6" s="639"/>
      <c r="P6" s="639"/>
      <c r="Q6" s="639"/>
      <c r="R6" s="639"/>
      <c r="S6" s="639"/>
      <c r="T6" s="639"/>
      <c r="U6" s="639"/>
      <c r="V6" s="639"/>
      <c r="W6" s="639"/>
      <c r="X6" s="639"/>
      <c r="Y6" s="639"/>
      <c r="Z6" s="639"/>
      <c r="AA6" s="639"/>
      <c r="AB6" s="639"/>
      <c r="AC6" s="639"/>
      <c r="AD6" s="639"/>
    </row>
    <row r="7" spans="1:30" ht="39.15" customHeight="1">
      <c r="A7" s="640"/>
      <c r="B7" s="184"/>
      <c r="C7" s="184"/>
      <c r="D7" s="184"/>
      <c r="E7" s="184"/>
      <c r="F7" s="184"/>
      <c r="G7" s="640"/>
      <c r="H7" s="639"/>
      <c r="I7" s="639"/>
      <c r="J7" s="639"/>
      <c r="K7" s="639"/>
      <c r="L7" s="639"/>
      <c r="M7" s="639"/>
      <c r="N7" s="639"/>
      <c r="O7" s="639"/>
      <c r="P7" s="639"/>
      <c r="Q7" s="639"/>
      <c r="R7" s="639"/>
      <c r="S7" s="639"/>
      <c r="T7" s="639"/>
      <c r="U7" s="639"/>
      <c r="V7" s="639"/>
      <c r="W7" s="639"/>
      <c r="X7" s="639"/>
      <c r="Y7" s="639"/>
      <c r="Z7" s="639"/>
      <c r="AA7" s="639"/>
      <c r="AB7" s="639"/>
      <c r="AC7" s="639"/>
      <c r="AD7" s="639"/>
    </row>
    <row r="8" spans="1:30" ht="3.15" customHeight="1">
      <c r="A8" s="641"/>
      <c r="B8" s="642"/>
      <c r="C8" s="642"/>
      <c r="D8" s="642"/>
      <c r="E8" s="642"/>
      <c r="F8" s="642"/>
      <c r="G8" s="414"/>
      <c r="H8" s="639"/>
      <c r="I8" s="639"/>
      <c r="J8" s="639"/>
      <c r="K8" s="639"/>
      <c r="L8" s="639"/>
      <c r="M8" s="639"/>
      <c r="N8" s="639"/>
      <c r="O8" s="639"/>
      <c r="P8" s="639"/>
      <c r="Q8" s="639"/>
      <c r="R8" s="639"/>
      <c r="S8" s="639"/>
      <c r="T8" s="639"/>
      <c r="U8" s="639"/>
      <c r="V8" s="639"/>
      <c r="W8" s="639"/>
      <c r="X8" s="639"/>
      <c r="Y8" s="639"/>
      <c r="Z8" s="639"/>
      <c r="AA8" s="639"/>
      <c r="AB8" s="639"/>
      <c r="AC8" s="639"/>
      <c r="AD8" s="639"/>
    </row>
    <row r="9" spans="1:30" s="194" customFormat="1" ht="6" customHeight="1">
      <c r="A9" s="302"/>
      <c r="B9" s="643"/>
      <c r="C9" s="643"/>
      <c r="D9" s="643"/>
      <c r="E9" s="643"/>
      <c r="F9" s="643"/>
      <c r="G9" s="644"/>
      <c r="H9" s="645"/>
      <c r="I9" s="645"/>
      <c r="J9" s="645"/>
      <c r="K9" s="645"/>
      <c r="L9" s="645"/>
      <c r="M9" s="645"/>
      <c r="N9" s="646"/>
      <c r="O9" s="646"/>
    </row>
    <row r="10" spans="1:30" s="194" customFormat="1" ht="20.100000000000001" customHeight="1">
      <c r="A10" s="302" t="s">
        <v>30</v>
      </c>
      <c r="B10" s="647">
        <v>3.2542036439830763E-4</v>
      </c>
      <c r="C10" s="647">
        <v>47.36558957161597</v>
      </c>
      <c r="D10" s="647">
        <v>2.7325856040302159</v>
      </c>
      <c r="E10" s="647">
        <v>0.52901278350468639</v>
      </c>
      <c r="F10" s="647">
        <v>49.372486620484722</v>
      </c>
      <c r="G10" s="648">
        <v>42448787.818000004</v>
      </c>
      <c r="H10" s="645"/>
      <c r="I10" s="645"/>
      <c r="J10" s="645"/>
      <c r="K10" s="645"/>
      <c r="L10" s="645"/>
      <c r="M10" s="645"/>
      <c r="N10" s="646"/>
      <c r="O10" s="646"/>
    </row>
    <row r="11" spans="1:30" s="194" customFormat="1" ht="20.100000000000001" customHeight="1">
      <c r="A11" s="302" t="s">
        <v>31</v>
      </c>
      <c r="B11" s="647" t="s">
        <v>134</v>
      </c>
      <c r="C11" s="647">
        <v>38.789305006791942</v>
      </c>
      <c r="D11" s="647">
        <v>4.2350742225199002E-2</v>
      </c>
      <c r="E11" s="647" t="s">
        <v>134</v>
      </c>
      <c r="F11" s="647">
        <v>61.168344250982862</v>
      </c>
      <c r="G11" s="648">
        <v>266599.81400000001</v>
      </c>
      <c r="H11" s="645"/>
      <c r="I11" s="645"/>
      <c r="J11" s="645"/>
      <c r="K11" s="645"/>
      <c r="L11" s="645"/>
      <c r="M11" s="645"/>
      <c r="N11" s="646"/>
      <c r="O11" s="646"/>
    </row>
    <row r="12" spans="1:30" s="194" customFormat="1" ht="20.100000000000001" customHeight="1">
      <c r="A12" s="302" t="s">
        <v>32</v>
      </c>
      <c r="B12" s="647">
        <v>0.2163802154017952</v>
      </c>
      <c r="C12" s="647">
        <v>19.684105093018829</v>
      </c>
      <c r="D12" s="647">
        <v>2.4679613564251652</v>
      </c>
      <c r="E12" s="647">
        <v>0.67415853462277886</v>
      </c>
      <c r="F12" s="647">
        <v>76.957394800531432</v>
      </c>
      <c r="G12" s="648">
        <v>91131683.936000004</v>
      </c>
      <c r="H12" s="645"/>
      <c r="I12" s="645"/>
      <c r="J12" s="645"/>
      <c r="K12" s="645"/>
      <c r="L12" s="645"/>
      <c r="M12" s="645"/>
      <c r="N12" s="646"/>
      <c r="O12" s="646"/>
    </row>
    <row r="13" spans="1:30" s="194" customFormat="1" ht="20.100000000000001" customHeight="1">
      <c r="A13" s="302" t="s">
        <v>33</v>
      </c>
      <c r="B13" s="647">
        <v>0.88049505621881541</v>
      </c>
      <c r="C13" s="647">
        <v>14.464102048233679</v>
      </c>
      <c r="D13" s="647">
        <v>1.177904742049656</v>
      </c>
      <c r="E13" s="647">
        <v>9.4469731099581775E-2</v>
      </c>
      <c r="F13" s="647">
        <v>83.383028422398269</v>
      </c>
      <c r="G13" s="648">
        <v>5960976.0020000003</v>
      </c>
      <c r="H13" s="645"/>
      <c r="I13" s="645"/>
      <c r="J13" s="645"/>
      <c r="K13" s="645"/>
      <c r="L13" s="645"/>
      <c r="M13" s="645"/>
      <c r="N13" s="646"/>
      <c r="O13" s="646"/>
    </row>
    <row r="14" spans="1:30" s="194" customFormat="1" ht="20.100000000000001" customHeight="1">
      <c r="A14" s="302" t="s">
        <v>34</v>
      </c>
      <c r="B14" s="647" t="s">
        <v>134</v>
      </c>
      <c r="C14" s="647">
        <v>25.741412505630635</v>
      </c>
      <c r="D14" s="647">
        <v>4.0823576685076617</v>
      </c>
      <c r="E14" s="647">
        <v>0.1933616572401699</v>
      </c>
      <c r="F14" s="647">
        <v>69.982868168621536</v>
      </c>
      <c r="G14" s="648">
        <v>9934504.7379999999</v>
      </c>
      <c r="H14" s="645"/>
      <c r="I14" s="645"/>
      <c r="J14" s="645"/>
      <c r="K14" s="645"/>
      <c r="L14" s="645"/>
      <c r="M14" s="645"/>
      <c r="N14" s="646"/>
      <c r="O14" s="646"/>
    </row>
    <row r="15" spans="1:30" s="194" customFormat="1" ht="20.100000000000001" customHeight="1">
      <c r="A15" s="302" t="s">
        <v>116</v>
      </c>
      <c r="B15" s="647" t="s">
        <v>134</v>
      </c>
      <c r="C15" s="647">
        <v>23.414456640393333</v>
      </c>
      <c r="D15" s="647">
        <v>2.6210438063928865</v>
      </c>
      <c r="E15" s="647">
        <v>0.20325772593047842</v>
      </c>
      <c r="F15" s="647">
        <v>73.761241827283314</v>
      </c>
      <c r="G15" s="648">
        <v>28539448.984999999</v>
      </c>
      <c r="H15" s="645"/>
      <c r="I15" s="645"/>
      <c r="J15" s="645"/>
      <c r="K15" s="645"/>
      <c r="L15" s="645"/>
      <c r="M15" s="645"/>
      <c r="N15" s="646"/>
      <c r="O15" s="646"/>
    </row>
    <row r="16" spans="1:30" s="194" customFormat="1" ht="20.100000000000001" customHeight="1">
      <c r="A16" s="302" t="s">
        <v>36</v>
      </c>
      <c r="B16" s="647" t="s">
        <v>134</v>
      </c>
      <c r="C16" s="647">
        <v>67.68330944481302</v>
      </c>
      <c r="D16" s="647">
        <v>2.32676802020225</v>
      </c>
      <c r="E16" s="647">
        <v>0.29066127248382745</v>
      </c>
      <c r="F16" s="647">
        <v>29.699261262500897</v>
      </c>
      <c r="G16" s="648">
        <v>2011313.358</v>
      </c>
      <c r="H16" s="645"/>
      <c r="I16" s="645"/>
      <c r="J16" s="645"/>
      <c r="K16" s="645"/>
      <c r="L16" s="645"/>
      <c r="M16" s="645"/>
      <c r="N16" s="646"/>
      <c r="O16" s="646"/>
    </row>
    <row r="17" spans="1:15" s="194" customFormat="1" ht="20.100000000000001" customHeight="1">
      <c r="A17" s="302" t="s">
        <v>37</v>
      </c>
      <c r="B17" s="647" t="s">
        <v>134</v>
      </c>
      <c r="C17" s="647">
        <v>27.070568932223427</v>
      </c>
      <c r="D17" s="647">
        <v>1.8602256601278</v>
      </c>
      <c r="E17" s="647">
        <v>7.3809210965311928E-2</v>
      </c>
      <c r="F17" s="647">
        <v>70.995396196683458</v>
      </c>
      <c r="G17" s="648">
        <v>19136453.046</v>
      </c>
      <c r="H17" s="645"/>
      <c r="I17" s="645"/>
      <c r="J17" s="645"/>
      <c r="K17" s="645"/>
      <c r="L17" s="645"/>
      <c r="M17" s="645"/>
      <c r="N17" s="646"/>
      <c r="O17" s="646"/>
    </row>
    <row r="18" spans="1:15" s="194" customFormat="1" ht="20.100000000000001" customHeight="1">
      <c r="A18" s="302" t="s">
        <v>38</v>
      </c>
      <c r="B18" s="647" t="s">
        <v>134</v>
      </c>
      <c r="C18" s="647">
        <v>3.4945411283797821E-2</v>
      </c>
      <c r="D18" s="647" t="s">
        <v>134</v>
      </c>
      <c r="E18" s="647" t="s">
        <v>134</v>
      </c>
      <c r="F18" s="647">
        <v>99.965054588716214</v>
      </c>
      <c r="G18" s="648">
        <v>4292409.0599999996</v>
      </c>
      <c r="H18" s="645"/>
      <c r="I18" s="645"/>
      <c r="J18" s="645"/>
      <c r="K18" s="645"/>
      <c r="L18" s="645"/>
      <c r="M18" s="645"/>
      <c r="N18" s="646"/>
      <c r="O18" s="646"/>
    </row>
    <row r="19" spans="1:15" s="194" customFormat="1" ht="20.100000000000001" customHeight="1">
      <c r="A19" s="302" t="s">
        <v>39</v>
      </c>
      <c r="B19" s="647" t="s">
        <v>134</v>
      </c>
      <c r="C19" s="647">
        <v>82.960288637487366</v>
      </c>
      <c r="D19" s="647">
        <v>4.0786110692826627</v>
      </c>
      <c r="E19" s="647" t="s">
        <v>134</v>
      </c>
      <c r="F19" s="647">
        <v>12.961100293229974</v>
      </c>
      <c r="G19" s="648">
        <v>436983.29399999999</v>
      </c>
      <c r="H19" s="645"/>
      <c r="I19" s="645"/>
      <c r="J19" s="645"/>
      <c r="K19" s="645"/>
      <c r="L19" s="645"/>
      <c r="M19" s="645"/>
      <c r="N19" s="646"/>
      <c r="O19" s="646"/>
    </row>
    <row r="20" spans="1:15" s="194" customFormat="1" ht="20.100000000000001" customHeight="1">
      <c r="A20" s="190" t="s">
        <v>40</v>
      </c>
      <c r="B20" s="647" t="s">
        <v>134</v>
      </c>
      <c r="C20" s="647" t="s">
        <v>134</v>
      </c>
      <c r="D20" s="647" t="s">
        <v>134</v>
      </c>
      <c r="E20" s="647" t="s">
        <v>134</v>
      </c>
      <c r="F20" s="647">
        <v>100</v>
      </c>
      <c r="G20" s="648">
        <v>5361231.9570000004</v>
      </c>
      <c r="H20" s="645"/>
      <c r="I20" s="645"/>
      <c r="J20" s="645"/>
      <c r="K20" s="645"/>
      <c r="L20" s="645"/>
      <c r="M20" s="645"/>
      <c r="N20" s="646"/>
      <c r="O20" s="646"/>
    </row>
    <row r="21" spans="1:15" s="194" customFormat="1" ht="20.100000000000001" customHeight="1">
      <c r="A21" s="190" t="s">
        <v>118</v>
      </c>
      <c r="B21" s="647">
        <v>4.1116095612131431</v>
      </c>
      <c r="C21" s="647">
        <v>45.893996034886769</v>
      </c>
      <c r="D21" s="647">
        <v>1.9189476868170332</v>
      </c>
      <c r="E21" s="647">
        <v>0.51276662980477228</v>
      </c>
      <c r="F21" s="647">
        <v>47.562680087278288</v>
      </c>
      <c r="G21" s="648">
        <v>4926817.6849999996</v>
      </c>
      <c r="H21" s="645"/>
      <c r="I21" s="645"/>
      <c r="J21" s="645"/>
      <c r="K21" s="645"/>
      <c r="L21" s="645"/>
      <c r="M21" s="645"/>
      <c r="N21" s="646"/>
      <c r="O21" s="646"/>
    </row>
    <row r="22" spans="1:15" s="194" customFormat="1" ht="20.100000000000001" customHeight="1">
      <c r="A22" s="190" t="s">
        <v>154</v>
      </c>
      <c r="B22" s="647" t="s">
        <v>134</v>
      </c>
      <c r="C22" s="647" t="s">
        <v>134</v>
      </c>
      <c r="D22" s="647" t="s">
        <v>134</v>
      </c>
      <c r="E22" s="647" t="s">
        <v>134</v>
      </c>
      <c r="F22" s="647">
        <v>100</v>
      </c>
      <c r="G22" s="648">
        <v>3703825.003</v>
      </c>
      <c r="H22" s="645"/>
      <c r="I22" s="645"/>
      <c r="J22" s="645"/>
      <c r="K22" s="645"/>
      <c r="L22" s="645"/>
      <c r="M22" s="645"/>
      <c r="N22" s="646"/>
      <c r="O22" s="646"/>
    </row>
    <row r="23" spans="1:15" s="194" customFormat="1" ht="20.100000000000001" customHeight="1">
      <c r="A23" s="28" t="s">
        <v>43</v>
      </c>
      <c r="B23" s="647" t="s">
        <v>134</v>
      </c>
      <c r="C23" s="647">
        <v>56.414353582136812</v>
      </c>
      <c r="D23" s="647" t="s">
        <v>134</v>
      </c>
      <c r="E23" s="647" t="s">
        <v>134</v>
      </c>
      <c r="F23" s="647">
        <v>43.585646417863195</v>
      </c>
      <c r="G23" s="648">
        <v>23287.483</v>
      </c>
      <c r="H23" s="645"/>
      <c r="I23" s="645"/>
      <c r="J23" s="645"/>
      <c r="K23" s="645"/>
      <c r="L23" s="645"/>
      <c r="M23" s="645"/>
      <c r="N23" s="646"/>
      <c r="O23" s="646"/>
    </row>
    <row r="24" spans="1:15" s="194" customFormat="1" ht="20.100000000000001" customHeight="1">
      <c r="A24" s="190" t="s">
        <v>44</v>
      </c>
      <c r="B24" s="647" t="s">
        <v>134</v>
      </c>
      <c r="C24" s="647">
        <v>71.553611019946914</v>
      </c>
      <c r="D24" s="647">
        <v>0.39528917004486896</v>
      </c>
      <c r="E24" s="647" t="s">
        <v>134</v>
      </c>
      <c r="F24" s="647">
        <v>28.051099810008218</v>
      </c>
      <c r="G24" s="648">
        <v>2049418.6569999999</v>
      </c>
      <c r="H24" s="645"/>
      <c r="I24" s="645"/>
      <c r="J24" s="645"/>
      <c r="K24" s="645"/>
      <c r="L24" s="645"/>
      <c r="M24" s="645"/>
      <c r="N24" s="646"/>
      <c r="O24" s="646"/>
    </row>
    <row r="25" spans="1:15" s="194" customFormat="1" ht="20.100000000000001" customHeight="1">
      <c r="A25" s="190" t="s">
        <v>45</v>
      </c>
      <c r="B25" s="647" t="s">
        <v>134</v>
      </c>
      <c r="C25" s="647">
        <v>27.860302188585312</v>
      </c>
      <c r="D25" s="647" t="s">
        <v>134</v>
      </c>
      <c r="E25" s="647" t="s">
        <v>134</v>
      </c>
      <c r="F25" s="647">
        <v>72.139697811414678</v>
      </c>
      <c r="G25" s="648">
        <v>3572069.9339999999</v>
      </c>
      <c r="H25" s="645"/>
      <c r="I25" s="645"/>
      <c r="J25" s="645"/>
      <c r="K25" s="645"/>
      <c r="L25" s="645"/>
      <c r="M25" s="645"/>
      <c r="N25" s="646"/>
      <c r="O25" s="646"/>
    </row>
    <row r="26" spans="1:15" s="194" customFormat="1" ht="20.100000000000001" customHeight="1">
      <c r="A26" s="190" t="s">
        <v>46</v>
      </c>
      <c r="B26" s="647" t="s">
        <v>134</v>
      </c>
      <c r="C26" s="647">
        <v>8.2093404372481125</v>
      </c>
      <c r="D26" s="647">
        <v>0.54378254363181511</v>
      </c>
      <c r="E26" s="647" t="s">
        <v>134</v>
      </c>
      <c r="F26" s="647">
        <v>91.246877019120078</v>
      </c>
      <c r="G26" s="648">
        <v>844777.02599999995</v>
      </c>
      <c r="H26" s="645"/>
      <c r="I26" s="645"/>
      <c r="J26" s="645"/>
      <c r="K26" s="645"/>
      <c r="L26" s="645"/>
      <c r="M26" s="645"/>
      <c r="N26" s="646"/>
      <c r="O26" s="646"/>
    </row>
    <row r="27" spans="1:15" s="194" customFormat="1" ht="20.100000000000001" customHeight="1">
      <c r="A27" s="190" t="s">
        <v>47</v>
      </c>
      <c r="B27" s="647" t="s">
        <v>134</v>
      </c>
      <c r="C27" s="647" t="s">
        <v>134</v>
      </c>
      <c r="D27" s="647" t="s">
        <v>134</v>
      </c>
      <c r="E27" s="647" t="s">
        <v>134</v>
      </c>
      <c r="F27" s="647">
        <v>100</v>
      </c>
      <c r="G27" s="648">
        <v>103258.52800000001</v>
      </c>
      <c r="H27" s="645"/>
      <c r="I27" s="645"/>
      <c r="J27" s="645"/>
      <c r="K27" s="645"/>
      <c r="L27" s="645"/>
      <c r="M27" s="645"/>
      <c r="N27" s="646"/>
      <c r="O27" s="646"/>
    </row>
    <row r="28" spans="1:15" s="628" customFormat="1" ht="30.15" customHeight="1" thickBot="1">
      <c r="A28" s="386" t="s">
        <v>48</v>
      </c>
      <c r="B28" s="649">
        <v>0.20128990599716834</v>
      </c>
      <c r="C28" s="649">
        <v>26.679593485980529</v>
      </c>
      <c r="D28" s="649">
        <v>2.2963057202286952</v>
      </c>
      <c r="E28" s="649">
        <v>0.43027414624109961</v>
      </c>
      <c r="F28" s="649">
        <v>70.392536741552505</v>
      </c>
      <c r="G28" s="650">
        <v>224743846.324</v>
      </c>
      <c r="H28" s="645"/>
      <c r="I28" s="651"/>
      <c r="J28" s="651"/>
      <c r="K28" s="651"/>
      <c r="L28" s="651"/>
      <c r="M28" s="651"/>
    </row>
    <row r="29" spans="1:15" s="178" customFormat="1" ht="6" customHeight="1">
      <c r="A29" s="194"/>
      <c r="B29" s="188"/>
      <c r="C29" s="652"/>
      <c r="D29" s="188"/>
      <c r="E29" s="188"/>
      <c r="F29" s="188"/>
      <c r="G29" s="188"/>
    </row>
    <row r="30" spans="1:15" s="389" customFormat="1" ht="11.25" customHeight="1">
      <c r="A30" s="211" t="s">
        <v>691</v>
      </c>
      <c r="B30" s="194"/>
      <c r="C30" s="194"/>
      <c r="D30" s="194"/>
      <c r="E30" s="201"/>
      <c r="F30" s="201"/>
      <c r="G30" s="194"/>
    </row>
    <row r="31" spans="1:15" s="178" customFormat="1">
      <c r="A31" s="635"/>
      <c r="B31" s="635"/>
      <c r="C31" s="635"/>
      <c r="D31" s="635"/>
      <c r="E31" s="635"/>
      <c r="F31" s="635"/>
      <c r="G31" s="635"/>
      <c r="H31" s="635"/>
      <c r="I31" s="635"/>
      <c r="J31" s="635"/>
      <c r="K31" s="635"/>
      <c r="L31" s="635"/>
    </row>
    <row r="32" spans="1:15" s="178" customFormat="1">
      <c r="A32" s="19"/>
      <c r="B32" s="194"/>
      <c r="C32" s="194"/>
      <c r="D32" s="194"/>
      <c r="E32" s="194"/>
      <c r="F32" s="194"/>
      <c r="G32" s="194"/>
      <c r="H32" s="194"/>
      <c r="I32" s="213"/>
    </row>
    <row r="33" spans="1:7" s="178" customFormat="1">
      <c r="A33" s="628"/>
      <c r="B33" s="628"/>
      <c r="C33" s="628"/>
      <c r="D33" s="628"/>
      <c r="E33" s="628"/>
      <c r="F33" s="628"/>
      <c r="G33" s="628"/>
    </row>
    <row r="34" spans="1:7" s="178" customFormat="1"/>
    <row r="35" spans="1:7" s="178" customFormat="1"/>
    <row r="36" spans="1:7" s="178" customFormat="1"/>
    <row r="37" spans="1:7" s="178" customFormat="1"/>
    <row r="38" spans="1:7" s="178" customFormat="1"/>
    <row r="39" spans="1:7" s="178" customFormat="1"/>
    <row r="40" spans="1:7" s="178" customFormat="1"/>
    <row r="41" spans="1:7" s="178" customFormat="1"/>
    <row r="42" spans="1:7" s="178" customFormat="1"/>
    <row r="43" spans="1:7" s="178" customFormat="1"/>
    <row r="44" spans="1:7" s="178" customFormat="1"/>
    <row r="45" spans="1:7" s="178" customFormat="1"/>
    <row r="46" spans="1:7" s="178" customFormat="1"/>
    <row r="47" spans="1:7" s="178" customFormat="1"/>
    <row r="48" spans="1:7" s="178" customFormat="1"/>
    <row r="49" s="178" customFormat="1"/>
    <row r="50" s="178" customFormat="1"/>
    <row r="51" s="178" customFormat="1"/>
    <row r="52" s="178" customFormat="1"/>
    <row r="53" s="178" customFormat="1"/>
    <row r="54" s="178" customFormat="1"/>
    <row r="55" s="178" customFormat="1"/>
    <row r="56" s="178" customFormat="1"/>
    <row r="57" s="178" customFormat="1"/>
    <row r="58" s="178" customFormat="1"/>
    <row r="59" s="178" customFormat="1"/>
    <row r="60" s="178" customFormat="1"/>
    <row r="61" s="178" customFormat="1"/>
    <row r="62" s="178" customFormat="1"/>
    <row r="63" s="178" customFormat="1"/>
    <row r="64" s="178" customFormat="1"/>
    <row r="65" s="178" customFormat="1"/>
    <row r="66" s="178" customFormat="1"/>
    <row r="67" s="178" customFormat="1"/>
    <row r="68" s="178" customFormat="1"/>
    <row r="69" s="178" customFormat="1"/>
    <row r="70" s="178" customFormat="1"/>
    <row r="71" s="178" customFormat="1"/>
    <row r="72" s="178" customFormat="1"/>
    <row r="73" s="178" customFormat="1"/>
    <row r="74" s="178" customFormat="1"/>
    <row r="75" s="178" customFormat="1"/>
    <row r="76" s="178" customFormat="1"/>
    <row r="77" s="178" customFormat="1"/>
    <row r="78" s="178" customFormat="1"/>
    <row r="79" s="178" customFormat="1"/>
    <row r="80" s="178" customFormat="1"/>
    <row r="81" s="178" customFormat="1"/>
    <row r="82" s="178" customFormat="1"/>
    <row r="83" s="178" customFormat="1"/>
    <row r="84" s="178" customFormat="1"/>
    <row r="85" s="178" customFormat="1"/>
    <row r="86" s="178" customFormat="1"/>
    <row r="87" s="178" customFormat="1"/>
    <row r="88" s="178" customFormat="1"/>
    <row r="89" s="178" customFormat="1"/>
    <row r="90" s="178" customFormat="1"/>
    <row r="91" s="178" customFormat="1"/>
    <row r="92" s="178" customFormat="1"/>
    <row r="93" s="178" customFormat="1"/>
    <row r="94" s="178" customFormat="1"/>
    <row r="95" s="178" customFormat="1"/>
    <row r="96" s="178" customFormat="1"/>
    <row r="97" s="178" customFormat="1"/>
    <row r="98" s="178" customFormat="1"/>
    <row r="99" s="178" customFormat="1"/>
    <row r="100" s="178" customFormat="1"/>
    <row r="101" s="178" customFormat="1"/>
    <row r="102" s="178" customFormat="1"/>
    <row r="103" s="178" customFormat="1"/>
    <row r="104" s="178" customFormat="1"/>
    <row r="105" s="178" customFormat="1"/>
    <row r="106" s="178" customFormat="1"/>
    <row r="107" s="178" customFormat="1"/>
    <row r="108" s="178" customFormat="1"/>
    <row r="109" s="178" customFormat="1"/>
    <row r="110" s="178" customFormat="1"/>
    <row r="111" s="178" customFormat="1"/>
    <row r="112" s="178" customFormat="1"/>
    <row r="113" s="178" customFormat="1"/>
    <row r="114" s="178" customFormat="1"/>
    <row r="115" s="178" customFormat="1"/>
    <row r="116" s="178" customFormat="1"/>
    <row r="117" s="178" customFormat="1"/>
    <row r="118" s="178" customFormat="1"/>
    <row r="119" s="178" customFormat="1"/>
    <row r="120" s="178" customFormat="1"/>
    <row r="121" s="178" customFormat="1"/>
    <row r="122" s="178" customFormat="1"/>
    <row r="123" s="178" customFormat="1"/>
    <row r="124" s="178" customFormat="1"/>
    <row r="125" s="178" customFormat="1"/>
    <row r="126" s="178" customFormat="1"/>
    <row r="127" s="178" customFormat="1"/>
    <row r="128" s="178" customFormat="1"/>
    <row r="129" s="178" customFormat="1"/>
    <row r="130" s="178" customFormat="1"/>
    <row r="131" s="178" customFormat="1"/>
    <row r="132" s="178" customFormat="1"/>
    <row r="133" s="178" customFormat="1"/>
    <row r="134" s="178" customFormat="1"/>
    <row r="135" s="178" customFormat="1"/>
    <row r="136" s="178" customFormat="1"/>
    <row r="137" s="178" customFormat="1"/>
    <row r="138" s="178" customFormat="1"/>
    <row r="139" s="178" customFormat="1"/>
    <row r="140" s="178" customFormat="1"/>
    <row r="141" s="178" customFormat="1"/>
    <row r="142" s="178" customFormat="1"/>
    <row r="143" s="178" customFormat="1"/>
    <row r="144" s="178" customFormat="1"/>
    <row r="145" s="178" customFormat="1"/>
    <row r="146" s="178" customFormat="1"/>
    <row r="147" s="178" customFormat="1"/>
    <row r="148" s="178" customFormat="1"/>
    <row r="149" s="178" customFormat="1"/>
    <row r="150" s="178" customFormat="1"/>
    <row r="151" s="178" customFormat="1"/>
    <row r="152" s="178" customFormat="1"/>
    <row r="153" s="178" customFormat="1"/>
    <row r="154" s="178" customFormat="1"/>
    <row r="155" s="178" customFormat="1"/>
    <row r="156" s="178" customFormat="1"/>
    <row r="157" s="178" customFormat="1"/>
    <row r="158" s="178" customFormat="1"/>
    <row r="159" s="178" customFormat="1"/>
    <row r="160" s="178" customFormat="1"/>
    <row r="161" s="178" customFormat="1"/>
    <row r="162" s="178" customFormat="1"/>
    <row r="163" s="178" customFormat="1"/>
    <row r="164" s="178" customFormat="1"/>
    <row r="165" s="178" customFormat="1"/>
    <row r="166" s="178" customFormat="1"/>
    <row r="167" s="178" customFormat="1"/>
    <row r="168" s="178" customFormat="1"/>
    <row r="169" s="178" customFormat="1"/>
    <row r="170" s="178" customFormat="1"/>
    <row r="171" s="178" customFormat="1"/>
    <row r="172" s="178" customFormat="1"/>
    <row r="173" s="178" customFormat="1"/>
    <row r="174" s="178" customFormat="1"/>
    <row r="175" s="178" customFormat="1"/>
    <row r="176" s="178" customFormat="1"/>
    <row r="177" s="178" customFormat="1"/>
    <row r="178" s="178" customFormat="1"/>
    <row r="179" s="178" customFormat="1"/>
    <row r="180" s="178" customFormat="1"/>
    <row r="181" s="178" customFormat="1"/>
    <row r="182" s="178" customFormat="1"/>
    <row r="183" s="178" customFormat="1"/>
    <row r="184" s="178" customFormat="1"/>
    <row r="185" s="178" customFormat="1"/>
    <row r="186" s="178" customFormat="1"/>
    <row r="187" s="178" customFormat="1"/>
    <row r="188" s="178" customFormat="1"/>
    <row r="189" s="178" customFormat="1"/>
    <row r="190" s="178" customFormat="1"/>
    <row r="191" s="178" customFormat="1"/>
    <row r="192" s="178" customFormat="1"/>
    <row r="193" s="178" customFormat="1"/>
    <row r="194" s="178" customFormat="1"/>
    <row r="195" s="178" customFormat="1"/>
    <row r="196" s="178" customFormat="1"/>
    <row r="197" s="178" customFormat="1"/>
    <row r="198" s="178" customFormat="1"/>
    <row r="199" s="178" customFormat="1"/>
    <row r="200" s="178" customFormat="1"/>
    <row r="201" s="178" customFormat="1"/>
    <row r="202" s="178" customFormat="1"/>
    <row r="203" s="178" customFormat="1"/>
    <row r="204" s="178" customFormat="1"/>
    <row r="205" s="178" customFormat="1"/>
    <row r="206" s="178" customFormat="1"/>
    <row r="207" s="178" customFormat="1"/>
    <row r="208" s="178" customFormat="1"/>
    <row r="209" s="178" customFormat="1"/>
    <row r="210" s="178" customFormat="1"/>
    <row r="211" s="178" customFormat="1"/>
    <row r="212" s="178" customFormat="1"/>
    <row r="213" s="178" customFormat="1"/>
    <row r="214" s="178" customFormat="1"/>
    <row r="215" s="178" customFormat="1"/>
    <row r="216" s="178" customFormat="1"/>
    <row r="217" s="178" customFormat="1"/>
    <row r="218" s="178" customFormat="1"/>
    <row r="219" s="178" customFormat="1"/>
    <row r="220" s="178" customFormat="1"/>
    <row r="221" s="178" customFormat="1"/>
    <row r="222" s="178" customFormat="1"/>
    <row r="223" s="178" customFormat="1"/>
    <row r="224" s="178" customFormat="1"/>
    <row r="225" s="178" customFormat="1"/>
    <row r="226" s="178" customFormat="1"/>
    <row r="227" s="178" customFormat="1"/>
    <row r="228" s="178" customFormat="1"/>
    <row r="229" s="178" customFormat="1"/>
    <row r="230" s="178" customFormat="1"/>
    <row r="231" s="178" customFormat="1"/>
    <row r="232" s="178" customFormat="1"/>
    <row r="233" s="178" customFormat="1"/>
    <row r="234" s="178" customFormat="1"/>
    <row r="235" s="178" customFormat="1"/>
    <row r="236" s="178" customFormat="1"/>
    <row r="237" s="178" customFormat="1"/>
    <row r="238" s="178" customFormat="1"/>
    <row r="239" s="178" customFormat="1"/>
    <row r="240" s="178" customFormat="1"/>
    <row r="241" s="178" customFormat="1"/>
    <row r="242" s="178" customFormat="1"/>
    <row r="243" s="178" customFormat="1"/>
    <row r="244" s="178" customFormat="1"/>
    <row r="245" s="178" customFormat="1"/>
    <row r="246" s="178" customFormat="1"/>
    <row r="247" s="178" customFormat="1"/>
    <row r="248" s="178" customFormat="1"/>
    <row r="249" s="178" customFormat="1"/>
    <row r="250" s="178" customFormat="1"/>
    <row r="251" s="178" customFormat="1"/>
    <row r="252" s="178" customFormat="1"/>
    <row r="253" s="178" customFormat="1"/>
    <row r="254" s="178" customFormat="1"/>
    <row r="255" s="178" customFormat="1"/>
    <row r="256" s="178" customFormat="1"/>
    <row r="257" s="178" customFormat="1"/>
    <row r="258" s="178" customFormat="1"/>
    <row r="259" s="178" customFormat="1"/>
    <row r="260" s="178" customFormat="1"/>
    <row r="261" s="178" customFormat="1"/>
    <row r="262" s="178" customFormat="1"/>
    <row r="263" s="178" customFormat="1"/>
    <row r="264" s="178" customFormat="1"/>
    <row r="265" s="178" customFormat="1"/>
    <row r="266" s="178" customFormat="1"/>
    <row r="267" s="178" customFormat="1"/>
    <row r="268" s="178" customFormat="1"/>
    <row r="269" s="178" customFormat="1"/>
    <row r="270" s="178" customFormat="1"/>
    <row r="271" s="178" customFormat="1"/>
    <row r="272" s="178" customFormat="1"/>
    <row r="273" s="178" customFormat="1"/>
    <row r="274" s="178" customFormat="1"/>
    <row r="275" s="178" customFormat="1"/>
    <row r="276" s="178" customFormat="1"/>
    <row r="277" s="178" customFormat="1"/>
    <row r="278" s="178" customFormat="1"/>
    <row r="279" s="178" customFormat="1"/>
    <row r="280" s="178" customFormat="1"/>
    <row r="281" s="178" customFormat="1"/>
    <row r="282" s="178" customFormat="1"/>
    <row r="283" s="178" customFormat="1"/>
    <row r="284" s="178" customFormat="1"/>
    <row r="285" s="178" customFormat="1"/>
  </sheetData>
  <mergeCells count="8">
    <mergeCell ref="G6:G7"/>
    <mergeCell ref="A31:L31"/>
    <mergeCell ref="A6:A7"/>
    <mergeCell ref="B6:B7"/>
    <mergeCell ref="C6:C7"/>
    <mergeCell ref="D6:D7"/>
    <mergeCell ref="E6:E7"/>
    <mergeCell ref="F6:F7"/>
  </mergeCells>
  <hyperlinks>
    <hyperlink ref="A1" location="Índice!A1" display="Volver al Índice" xr:uid="{66A4C9D7-0BDC-4DD9-B8C4-74A300722CB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6437-F851-4D5A-8F81-60A972E725B4}">
  <dimension ref="A1:L34"/>
  <sheetViews>
    <sheetView showGridLines="0" zoomScaleNormal="75" zoomScaleSheetLayoutView="100" workbookViewId="0"/>
  </sheetViews>
  <sheetFormatPr baseColWidth="10" defaultRowHeight="13.2"/>
  <cols>
    <col min="1" max="1" width="33.109375" style="213" customWidth="1"/>
    <col min="2" max="8" width="15.44140625" style="213" customWidth="1"/>
    <col min="9" max="9" width="16.44140625" style="213" customWidth="1"/>
    <col min="10" max="10" width="11.5546875" style="213"/>
    <col min="11" max="11" width="14.44140625" style="213" bestFit="1" customWidth="1"/>
    <col min="12" max="16384" width="11.5546875" style="213"/>
  </cols>
  <sheetData>
    <row r="1" spans="1:10" s="695" customFormat="1" ht="20.100000000000001" customHeight="1">
      <c r="A1" s="1560" t="s">
        <v>1257</v>
      </c>
      <c r="B1" s="286"/>
      <c r="C1" s="286"/>
      <c r="D1" s="286"/>
      <c r="E1" s="286"/>
      <c r="F1" s="286"/>
      <c r="G1" s="286"/>
      <c r="H1" s="286"/>
      <c r="I1" s="286"/>
    </row>
    <row r="2" spans="1:10" s="696" customFormat="1" ht="28.2">
      <c r="A2" s="168" t="s">
        <v>703</v>
      </c>
      <c r="B2" s="168"/>
      <c r="C2" s="168"/>
      <c r="D2" s="168"/>
      <c r="E2" s="168"/>
      <c r="F2" s="168"/>
      <c r="G2" s="168"/>
      <c r="H2" s="168"/>
      <c r="I2" s="168"/>
    </row>
    <row r="3" spans="1:10" s="697" customFormat="1" ht="19.8">
      <c r="A3" s="171">
        <v>45777</v>
      </c>
      <c r="B3" s="171"/>
      <c r="C3" s="171"/>
      <c r="D3" s="171"/>
      <c r="E3" s="171"/>
      <c r="F3" s="171"/>
      <c r="G3" s="171"/>
      <c r="H3" s="171"/>
      <c r="I3" s="171"/>
    </row>
    <row r="4" spans="1:10" s="698" customFormat="1" ht="18.600000000000001">
      <c r="A4" s="172" t="s">
        <v>175</v>
      </c>
      <c r="B4" s="172"/>
      <c r="C4" s="172"/>
      <c r="D4" s="172"/>
      <c r="E4" s="172"/>
      <c r="F4" s="172"/>
      <c r="G4" s="172"/>
      <c r="H4" s="172"/>
      <c r="I4" s="172"/>
    </row>
    <row r="5" spans="1:10" ht="15" customHeight="1" thickBot="1">
      <c r="A5" s="227"/>
    </row>
    <row r="6" spans="1:10" s="316" customFormat="1" ht="21.15" customHeight="1">
      <c r="A6" s="699" t="s">
        <v>2</v>
      </c>
      <c r="B6" s="700" t="s">
        <v>704</v>
      </c>
      <c r="C6" s="700"/>
      <c r="D6" s="701" t="s">
        <v>705</v>
      </c>
      <c r="E6" s="701" t="s">
        <v>706</v>
      </c>
      <c r="F6" s="701" t="s">
        <v>707</v>
      </c>
      <c r="G6" s="701" t="s">
        <v>708</v>
      </c>
      <c r="H6" s="701" t="s">
        <v>709</v>
      </c>
      <c r="I6" s="700" t="s">
        <v>710</v>
      </c>
      <c r="J6" s="411"/>
    </row>
    <row r="7" spans="1:10" s="316" customFormat="1" ht="45" customHeight="1">
      <c r="A7" s="702"/>
      <c r="B7" s="703" t="s">
        <v>711</v>
      </c>
      <c r="C7" s="703" t="s">
        <v>712</v>
      </c>
      <c r="D7" s="704"/>
      <c r="E7" s="704"/>
      <c r="F7" s="704"/>
      <c r="G7" s="704"/>
      <c r="H7" s="704"/>
      <c r="I7" s="705"/>
      <c r="J7" s="411"/>
    </row>
    <row r="8" spans="1:10" s="316" customFormat="1" ht="8.4" customHeight="1">
      <c r="A8" s="200"/>
      <c r="B8" s="414"/>
      <c r="C8" s="414"/>
      <c r="D8" s="414"/>
      <c r="E8" s="414"/>
      <c r="F8" s="414"/>
      <c r="G8" s="414"/>
      <c r="H8" s="414"/>
      <c r="I8" s="414"/>
      <c r="J8" s="411"/>
    </row>
    <row r="9" spans="1:10" s="194" customFormat="1" ht="20.100000000000001" customHeight="1">
      <c r="A9" s="302" t="s">
        <v>30</v>
      </c>
      <c r="B9" s="706">
        <v>79.582445891394599</v>
      </c>
      <c r="C9" s="706">
        <v>0.85232527845107431</v>
      </c>
      <c r="D9" s="706">
        <v>0.26433875187381151</v>
      </c>
      <c r="E9" s="706">
        <v>6.2122243105149337</v>
      </c>
      <c r="F9" s="706">
        <v>2.0765421800727673</v>
      </c>
      <c r="G9" s="706">
        <v>6.8065773766109627</v>
      </c>
      <c r="H9" s="706">
        <v>4.2055462110818684</v>
      </c>
      <c r="I9" s="707">
        <v>96088824.736999989</v>
      </c>
      <c r="J9" s="623"/>
    </row>
    <row r="10" spans="1:10" s="194" customFormat="1" ht="20.100000000000001" customHeight="1">
      <c r="A10" s="302" t="s">
        <v>31</v>
      </c>
      <c r="B10" s="706">
        <v>85.204664302824028</v>
      </c>
      <c r="C10" s="706">
        <v>4.4973085692199925E-3</v>
      </c>
      <c r="D10" s="706" t="s">
        <v>134</v>
      </c>
      <c r="E10" s="706">
        <v>7.6656799427972295</v>
      </c>
      <c r="F10" s="706">
        <v>2.6499172121804344</v>
      </c>
      <c r="G10" s="706">
        <v>2.8048064166697939</v>
      </c>
      <c r="H10" s="706">
        <v>1.6704348169592795</v>
      </c>
      <c r="I10" s="707">
        <v>1701306.4330000002</v>
      </c>
      <c r="J10" s="623"/>
    </row>
    <row r="11" spans="1:10" s="194" customFormat="1" ht="20.100000000000001" customHeight="1">
      <c r="A11" s="302" t="s">
        <v>32</v>
      </c>
      <c r="B11" s="706">
        <v>75.826706610095485</v>
      </c>
      <c r="C11" s="706">
        <v>0.57618769937404302</v>
      </c>
      <c r="D11" s="706">
        <v>7.6502758463919379E-2</v>
      </c>
      <c r="E11" s="706">
        <v>4.7999871201658468</v>
      </c>
      <c r="F11" s="706">
        <v>7.5328213574684515</v>
      </c>
      <c r="G11" s="706">
        <v>8.6194034866119793</v>
      </c>
      <c r="H11" s="706">
        <v>2.5683909678202737</v>
      </c>
      <c r="I11" s="707">
        <v>173849940.40799999</v>
      </c>
      <c r="J11" s="623"/>
    </row>
    <row r="12" spans="1:10" s="194" customFormat="1" ht="20.100000000000001" customHeight="1">
      <c r="A12" s="302" t="s">
        <v>33</v>
      </c>
      <c r="B12" s="706">
        <v>81.446074581926808</v>
      </c>
      <c r="C12" s="706">
        <v>9.3179041785307462E-2</v>
      </c>
      <c r="D12" s="706" t="s">
        <v>134</v>
      </c>
      <c r="E12" s="706">
        <v>10.984723945286449</v>
      </c>
      <c r="F12" s="706">
        <v>4.33696216080551</v>
      </c>
      <c r="G12" s="706">
        <v>0.98803514121079183</v>
      </c>
      <c r="H12" s="706">
        <v>2.1510251289851432</v>
      </c>
      <c r="I12" s="707">
        <v>9227678.0649999995</v>
      </c>
      <c r="J12" s="623"/>
    </row>
    <row r="13" spans="1:10" s="194" customFormat="1" ht="20.100000000000001" customHeight="1">
      <c r="A13" s="302" t="s">
        <v>34</v>
      </c>
      <c r="B13" s="706">
        <v>76.630141087764642</v>
      </c>
      <c r="C13" s="706">
        <v>0.35537425221344898</v>
      </c>
      <c r="D13" s="706">
        <v>0.25542786319115351</v>
      </c>
      <c r="E13" s="706">
        <v>9.6323760874935012</v>
      </c>
      <c r="F13" s="706">
        <v>5.2845386068995026</v>
      </c>
      <c r="G13" s="706">
        <v>4.6400301540398372</v>
      </c>
      <c r="H13" s="706">
        <v>3.2021119483979024</v>
      </c>
      <c r="I13" s="707">
        <v>19574998.348000001</v>
      </c>
      <c r="J13" s="623"/>
    </row>
    <row r="14" spans="1:10" s="194" customFormat="1" ht="20.100000000000001" customHeight="1">
      <c r="A14" s="302" t="s">
        <v>116</v>
      </c>
      <c r="B14" s="706">
        <v>75.996953147589068</v>
      </c>
      <c r="C14" s="706">
        <v>0.65909788835595928</v>
      </c>
      <c r="D14" s="706">
        <v>0.49828012775094144</v>
      </c>
      <c r="E14" s="706">
        <v>8.1705446218241509</v>
      </c>
      <c r="F14" s="706">
        <v>0.14268806642649187</v>
      </c>
      <c r="G14" s="706">
        <v>7.0727437643118938</v>
      </c>
      <c r="H14" s="706">
        <v>7.4596923837414941</v>
      </c>
      <c r="I14" s="707">
        <v>61330962.842</v>
      </c>
      <c r="J14" s="623"/>
    </row>
    <row r="15" spans="1:10" s="194" customFormat="1" ht="20.100000000000001" customHeight="1">
      <c r="A15" s="302" t="s">
        <v>36</v>
      </c>
      <c r="B15" s="706">
        <v>58.516323958695004</v>
      </c>
      <c r="C15" s="706">
        <v>14.159561820292291</v>
      </c>
      <c r="D15" s="706" t="s">
        <v>134</v>
      </c>
      <c r="E15" s="706">
        <v>3.9946680227490159</v>
      </c>
      <c r="F15" s="706" t="s">
        <v>134</v>
      </c>
      <c r="G15" s="706">
        <v>4.8082904855334982</v>
      </c>
      <c r="H15" s="706">
        <v>18.52115571273017</v>
      </c>
      <c r="I15" s="707">
        <v>8152952.2640000014</v>
      </c>
      <c r="J15" s="623"/>
    </row>
    <row r="16" spans="1:10" s="194" customFormat="1" ht="20.100000000000001" customHeight="1">
      <c r="A16" s="302" t="s">
        <v>37</v>
      </c>
      <c r="B16" s="706">
        <v>74.61420822673108</v>
      </c>
      <c r="C16" s="706">
        <v>1.235700702059054</v>
      </c>
      <c r="D16" s="706">
        <v>0.23011530045485262</v>
      </c>
      <c r="E16" s="706">
        <v>5.2599353857452957</v>
      </c>
      <c r="F16" s="706">
        <v>8.9837398065697851</v>
      </c>
      <c r="G16" s="706">
        <v>7.5793711168813465</v>
      </c>
      <c r="H16" s="706">
        <v>2.0969294615585881</v>
      </c>
      <c r="I16" s="707">
        <v>65184713.794999994</v>
      </c>
      <c r="J16" s="623"/>
    </row>
    <row r="17" spans="1:12" s="194" customFormat="1" ht="20.100000000000001" customHeight="1">
      <c r="A17" s="302" t="s">
        <v>38</v>
      </c>
      <c r="B17" s="706">
        <v>69.298539469796694</v>
      </c>
      <c r="C17" s="706">
        <v>0.87687224045032863</v>
      </c>
      <c r="D17" s="706" t="s">
        <v>134</v>
      </c>
      <c r="E17" s="706">
        <v>15.749029425434042</v>
      </c>
      <c r="F17" s="706">
        <v>2.6127681726526801</v>
      </c>
      <c r="G17" s="706">
        <v>10.707959226436049</v>
      </c>
      <c r="H17" s="706">
        <v>0.75483146523019584</v>
      </c>
      <c r="I17" s="707">
        <v>15517620.210000001</v>
      </c>
      <c r="J17" s="623"/>
    </row>
    <row r="18" spans="1:12" s="194" customFormat="1" ht="20.100000000000001" customHeight="1">
      <c r="A18" s="302" t="s">
        <v>39</v>
      </c>
      <c r="B18" s="706">
        <v>82.507415594757802</v>
      </c>
      <c r="C18" s="706">
        <v>4.1908929805185355</v>
      </c>
      <c r="D18" s="706" t="s">
        <v>134</v>
      </c>
      <c r="E18" s="706">
        <v>4.282813243552571</v>
      </c>
      <c r="F18" s="706">
        <v>6.5100812590845072</v>
      </c>
      <c r="G18" s="706">
        <v>1.5417729845846855</v>
      </c>
      <c r="H18" s="706">
        <v>0.96702393750188798</v>
      </c>
      <c r="I18" s="707">
        <v>5055514.2540000007</v>
      </c>
      <c r="J18" s="623"/>
    </row>
    <row r="19" spans="1:12" s="194" customFormat="1" ht="20.100000000000001" customHeight="1">
      <c r="A19" s="190" t="s">
        <v>40</v>
      </c>
      <c r="B19" s="706">
        <v>86.948851895929053</v>
      </c>
      <c r="C19" s="706">
        <v>0.68497082477763982</v>
      </c>
      <c r="D19" s="706">
        <v>2.6542185716581961</v>
      </c>
      <c r="E19" s="706">
        <v>8.2414750563592539E-4</v>
      </c>
      <c r="F19" s="706">
        <v>2.4238595232242401</v>
      </c>
      <c r="G19" s="706">
        <v>5.4342039283242247</v>
      </c>
      <c r="H19" s="706">
        <v>1.8530711085810221</v>
      </c>
      <c r="I19" s="707">
        <v>3955966.5929999999</v>
      </c>
      <c r="J19" s="623"/>
    </row>
    <row r="20" spans="1:12" s="194" customFormat="1" ht="20.100000000000001" customHeight="1">
      <c r="A20" s="190" t="s">
        <v>118</v>
      </c>
      <c r="B20" s="706">
        <v>72.492614301795385</v>
      </c>
      <c r="C20" s="706">
        <v>0.22527771783243714</v>
      </c>
      <c r="D20" s="706">
        <v>1.1785471690794109</v>
      </c>
      <c r="E20" s="706">
        <v>11.594411378392891</v>
      </c>
      <c r="F20" s="706">
        <v>1.9087968318822937</v>
      </c>
      <c r="G20" s="706">
        <v>9.8736045990278534</v>
      </c>
      <c r="H20" s="706">
        <v>2.7267480019897166</v>
      </c>
      <c r="I20" s="707">
        <v>7785008.7300000004</v>
      </c>
      <c r="J20" s="623"/>
    </row>
    <row r="21" spans="1:12" s="194" customFormat="1" ht="20.100000000000001" customHeight="1">
      <c r="A21" s="190" t="s">
        <v>154</v>
      </c>
      <c r="B21" s="706">
        <v>92.803415300231762</v>
      </c>
      <c r="C21" s="706">
        <v>0.45608948553732631</v>
      </c>
      <c r="D21" s="706" t="s">
        <v>134</v>
      </c>
      <c r="E21" s="706" t="s">
        <v>134</v>
      </c>
      <c r="F21" s="706" t="s">
        <v>134</v>
      </c>
      <c r="G21" s="706">
        <v>4.2474491106280645</v>
      </c>
      <c r="H21" s="706">
        <v>2.4930461036028611</v>
      </c>
      <c r="I21" s="707">
        <v>1425158.923</v>
      </c>
      <c r="J21" s="623"/>
    </row>
    <row r="22" spans="1:12" s="194" customFormat="1" ht="20.100000000000001" customHeight="1">
      <c r="A22" s="28" t="s">
        <v>43</v>
      </c>
      <c r="B22" s="706">
        <v>85.910629092034569</v>
      </c>
      <c r="C22" s="706">
        <v>0.47101871769444587</v>
      </c>
      <c r="D22" s="706" t="s">
        <v>134</v>
      </c>
      <c r="E22" s="706">
        <v>2.8333185566381731</v>
      </c>
      <c r="F22" s="706">
        <v>3.859853645710956</v>
      </c>
      <c r="G22" s="706">
        <v>6.087588659057829</v>
      </c>
      <c r="H22" s="706">
        <v>0.83759132886402854</v>
      </c>
      <c r="I22" s="707">
        <v>1167875.0320000001</v>
      </c>
      <c r="J22" s="623"/>
    </row>
    <row r="23" spans="1:12" s="194" customFormat="1" ht="20.100000000000001" customHeight="1">
      <c r="A23" s="190" t="s">
        <v>44</v>
      </c>
      <c r="B23" s="706">
        <v>71.912063358728133</v>
      </c>
      <c r="C23" s="706" t="s">
        <v>134</v>
      </c>
      <c r="D23" s="706" t="s">
        <v>134</v>
      </c>
      <c r="E23" s="706">
        <v>26.074239171123871</v>
      </c>
      <c r="F23" s="706" t="s">
        <v>134</v>
      </c>
      <c r="G23" s="706">
        <v>0.67959148564275673</v>
      </c>
      <c r="H23" s="706">
        <v>1.3341059845052465</v>
      </c>
      <c r="I23" s="707">
        <v>1747702.0019999999</v>
      </c>
      <c r="J23" s="623"/>
    </row>
    <row r="24" spans="1:12" s="194" customFormat="1" ht="20.100000000000001" customHeight="1">
      <c r="A24" s="190" t="s">
        <v>45</v>
      </c>
      <c r="B24" s="706">
        <v>99.00987840284246</v>
      </c>
      <c r="C24" s="706" t="s">
        <v>134</v>
      </c>
      <c r="D24" s="706" t="s">
        <v>134</v>
      </c>
      <c r="E24" s="706" t="s">
        <v>134</v>
      </c>
      <c r="F24" s="706" t="s">
        <v>134</v>
      </c>
      <c r="G24" s="706">
        <v>0.3145947346368112</v>
      </c>
      <c r="H24" s="706">
        <v>0.67552686252072003</v>
      </c>
      <c r="I24" s="707">
        <v>2802421.3470000001</v>
      </c>
      <c r="J24" s="623"/>
    </row>
    <row r="25" spans="1:12" s="194" customFormat="1" ht="20.100000000000001" customHeight="1">
      <c r="A25" s="190" t="s">
        <v>46</v>
      </c>
      <c r="B25" s="706">
        <v>70.778205617411913</v>
      </c>
      <c r="C25" s="706">
        <v>6.1450684531648214</v>
      </c>
      <c r="D25" s="706">
        <v>7.0693725599059034</v>
      </c>
      <c r="E25" s="706">
        <v>4.318319558999125</v>
      </c>
      <c r="F25" s="706">
        <v>3.0211952584719768</v>
      </c>
      <c r="G25" s="706">
        <v>8.1768771064310659</v>
      </c>
      <c r="H25" s="706">
        <v>0.4909614456151945</v>
      </c>
      <c r="I25" s="707">
        <v>3148794.2969999998</v>
      </c>
      <c r="J25" s="623"/>
    </row>
    <row r="26" spans="1:12" s="194" customFormat="1" ht="20.100000000000001" customHeight="1">
      <c r="A26" s="190" t="s">
        <v>47</v>
      </c>
      <c r="B26" s="706">
        <v>72.475104958310595</v>
      </c>
      <c r="C26" s="706">
        <v>1.4420502240711548E-4</v>
      </c>
      <c r="D26" s="706" t="s">
        <v>134</v>
      </c>
      <c r="E26" s="706">
        <v>16.997702453669611</v>
      </c>
      <c r="F26" s="706">
        <v>3.028043006818312</v>
      </c>
      <c r="G26" s="706">
        <v>5.057719569340775</v>
      </c>
      <c r="H26" s="706">
        <v>2.4412858068383012</v>
      </c>
      <c r="I26" s="707">
        <v>3965881.2880000002</v>
      </c>
      <c r="J26" s="623"/>
    </row>
    <row r="27" spans="1:12" s="712" customFormat="1" ht="24.75" customHeight="1" thickBot="1">
      <c r="A27" s="708" t="s">
        <v>48</v>
      </c>
      <c r="B27" s="709">
        <v>76.345969368176299</v>
      </c>
      <c r="C27" s="709">
        <v>1.0092004345011878</v>
      </c>
      <c r="D27" s="709">
        <v>0.27236774592415386</v>
      </c>
      <c r="E27" s="709">
        <v>6.4297374450866345</v>
      </c>
      <c r="F27" s="709">
        <v>4.9314023641723077</v>
      </c>
      <c r="G27" s="709">
        <v>7.3858349686899709</v>
      </c>
      <c r="H27" s="709">
        <v>3.625487673449459</v>
      </c>
      <c r="I27" s="710">
        <v>481683319.5679999</v>
      </c>
      <c r="J27" s="623"/>
      <c r="K27" s="711"/>
    </row>
    <row r="28" spans="1:12" s="316" customFormat="1" ht="5.25" customHeight="1">
      <c r="A28" s="683"/>
      <c r="B28" s="713"/>
      <c r="C28" s="713"/>
      <c r="D28" s="713"/>
      <c r="E28" s="713"/>
      <c r="F28" s="713"/>
      <c r="G28" s="713"/>
      <c r="H28" s="713"/>
      <c r="I28" s="713"/>
      <c r="J28" s="411"/>
    </row>
    <row r="29" spans="1:12" s="319" customFormat="1" ht="12.75" customHeight="1">
      <c r="A29" s="212" t="s">
        <v>157</v>
      </c>
      <c r="B29" s="314"/>
      <c r="C29" s="314"/>
      <c r="D29" s="314"/>
      <c r="E29" s="314"/>
      <c r="F29" s="314"/>
      <c r="G29" s="314"/>
      <c r="H29" s="714"/>
      <c r="I29" s="314"/>
      <c r="J29" s="715"/>
    </row>
    <row r="30" spans="1:12" s="319" customFormat="1" ht="12.75" customHeight="1">
      <c r="A30" s="31" t="s">
        <v>713</v>
      </c>
      <c r="B30" s="314"/>
      <c r="C30" s="314"/>
      <c r="D30" s="314"/>
      <c r="E30" s="314"/>
      <c r="F30" s="314"/>
      <c r="G30" s="314"/>
      <c r="H30" s="714"/>
      <c r="I30" s="314"/>
      <c r="J30" s="715"/>
    </row>
    <row r="31" spans="1:12" s="692" customFormat="1" ht="10.5" customHeight="1">
      <c r="A31" s="335"/>
      <c r="B31" s="335"/>
      <c r="C31" s="335"/>
      <c r="D31" s="335"/>
      <c r="E31" s="335"/>
      <c r="F31" s="335"/>
      <c r="G31" s="335"/>
      <c r="H31" s="335"/>
      <c r="I31" s="335"/>
      <c r="J31" s="335"/>
      <c r="K31" s="335"/>
      <c r="L31" s="335"/>
    </row>
    <row r="32" spans="1:12" s="692" customFormat="1">
      <c r="A32" s="19"/>
      <c r="B32" s="194"/>
      <c r="C32" s="194"/>
      <c r="D32" s="194"/>
      <c r="E32" s="194"/>
      <c r="F32" s="194"/>
      <c r="G32" s="194"/>
      <c r="H32" s="194"/>
      <c r="I32" s="213"/>
      <c r="J32" s="716"/>
    </row>
    <row r="33" spans="2:8" s="316" customFormat="1">
      <c r="B33" s="682"/>
      <c r="C33" s="682"/>
      <c r="D33" s="682"/>
      <c r="E33" s="682"/>
      <c r="F33" s="682"/>
      <c r="G33" s="682"/>
      <c r="H33" s="682"/>
    </row>
    <row r="34" spans="2:8" s="316" customFormat="1" ht="12.15" customHeight="1"/>
  </sheetData>
  <mergeCells count="8">
    <mergeCell ref="H6:H7"/>
    <mergeCell ref="I6:I7"/>
    <mergeCell ref="A6:A7"/>
    <mergeCell ref="B6:C6"/>
    <mergeCell ref="D6:D7"/>
    <mergeCell ref="E6:E7"/>
    <mergeCell ref="F6:F7"/>
    <mergeCell ref="G6:G7"/>
  </mergeCells>
  <hyperlinks>
    <hyperlink ref="A1" location="Índice!A1" display="Volver al Índice" xr:uid="{F4337E78-D11C-4C6F-A418-6D5DE7B10E1B}"/>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FAD3-E74A-4F14-98C9-A0BDD5CD3352}">
  <dimension ref="A1:AI33"/>
  <sheetViews>
    <sheetView showGridLines="0" zoomScaleNormal="75" workbookViewId="0"/>
  </sheetViews>
  <sheetFormatPr baseColWidth="10" defaultRowHeight="13.2"/>
  <cols>
    <col min="1" max="1" width="36.88671875" style="213" customWidth="1"/>
    <col min="2" max="7" width="18.44140625" style="213" customWidth="1"/>
    <col min="8" max="8" width="16.44140625" style="213" customWidth="1"/>
    <col min="9" max="10" width="11.5546875" style="213"/>
    <col min="11" max="11" width="13.88671875" style="213" customWidth="1"/>
    <col min="12" max="16384" width="11.5546875" style="213"/>
  </cols>
  <sheetData>
    <row r="1" spans="1:17" s="695" customFormat="1" ht="20.100000000000001" customHeight="1">
      <c r="A1" s="1560" t="s">
        <v>1257</v>
      </c>
      <c r="B1" s="286"/>
      <c r="C1" s="286"/>
      <c r="D1" s="286"/>
      <c r="E1" s="286"/>
      <c r="F1" s="286"/>
      <c r="G1" s="286"/>
      <c r="H1" s="286"/>
    </row>
    <row r="2" spans="1:17" s="170" customFormat="1" ht="25.2" customHeight="1">
      <c r="A2" s="168" t="s">
        <v>728</v>
      </c>
      <c r="B2" s="168"/>
      <c r="C2" s="168"/>
      <c r="D2" s="168"/>
      <c r="E2" s="168"/>
      <c r="F2" s="168"/>
      <c r="G2" s="168"/>
      <c r="H2" s="168"/>
    </row>
    <row r="3" spans="1:17" s="638" customFormat="1" ht="20.100000000000001" customHeight="1">
      <c r="A3" s="171">
        <v>45777</v>
      </c>
      <c r="B3" s="171"/>
      <c r="C3" s="171"/>
      <c r="D3" s="171"/>
      <c r="E3" s="171"/>
      <c r="F3" s="171"/>
      <c r="G3" s="171"/>
      <c r="H3" s="171"/>
    </row>
    <row r="4" spans="1:17" s="402" customFormat="1" ht="20.100000000000001" customHeight="1">
      <c r="A4" s="172" t="s">
        <v>175</v>
      </c>
      <c r="B4" s="172"/>
      <c r="C4" s="172"/>
      <c r="D4" s="172"/>
      <c r="E4" s="172"/>
      <c r="F4" s="172"/>
      <c r="G4" s="172"/>
      <c r="H4" s="172"/>
    </row>
    <row r="5" spans="1:17" ht="20.100000000000001" customHeight="1" thickBot="1"/>
    <row r="6" spans="1:17" s="316" customFormat="1" ht="25.2" customHeight="1">
      <c r="A6" s="179" t="s">
        <v>2</v>
      </c>
      <c r="B6" s="179" t="s">
        <v>729</v>
      </c>
      <c r="C6" s="179"/>
      <c r="D6" s="179"/>
      <c r="E6" s="179"/>
      <c r="F6" s="179"/>
      <c r="G6" s="181" t="s">
        <v>730</v>
      </c>
      <c r="H6" s="437" t="s">
        <v>731</v>
      </c>
      <c r="I6" s="728"/>
      <c r="J6" s="728"/>
      <c r="K6" s="728"/>
    </row>
    <row r="7" spans="1:17" ht="15.75" customHeight="1">
      <c r="A7" s="410"/>
      <c r="B7" s="616" t="s">
        <v>732</v>
      </c>
      <c r="C7" s="616" t="s">
        <v>733</v>
      </c>
      <c r="D7" s="616" t="s">
        <v>734</v>
      </c>
      <c r="E7" s="616" t="s">
        <v>735</v>
      </c>
      <c r="F7" s="616" t="s">
        <v>193</v>
      </c>
      <c r="G7" s="729"/>
      <c r="H7" s="615"/>
      <c r="I7" s="728"/>
      <c r="J7" s="728"/>
      <c r="K7" s="728"/>
      <c r="L7" s="316"/>
      <c r="M7" s="316"/>
      <c r="N7" s="316"/>
      <c r="O7" s="316"/>
    </row>
    <row r="8" spans="1:17" ht="25.2" customHeight="1">
      <c r="A8" s="730"/>
      <c r="B8" s="184"/>
      <c r="C8" s="184"/>
      <c r="D8" s="184"/>
      <c r="E8" s="184"/>
      <c r="F8" s="184"/>
      <c r="G8" s="184"/>
      <c r="H8" s="640"/>
      <c r="I8" s="728"/>
      <c r="J8" s="728"/>
      <c r="K8" s="728"/>
      <c r="L8" s="316"/>
      <c r="M8" s="316"/>
      <c r="N8" s="316"/>
      <c r="O8" s="316"/>
    </row>
    <row r="9" spans="1:17" ht="9.75" customHeight="1">
      <c r="A9" s="200"/>
      <c r="B9" s="731"/>
      <c r="C9" s="731"/>
      <c r="D9" s="731"/>
      <c r="E9" s="731"/>
      <c r="F9" s="731"/>
      <c r="G9" s="731"/>
      <c r="H9" s="732"/>
      <c r="I9" s="728"/>
      <c r="J9" s="728"/>
      <c r="K9" s="728"/>
    </row>
    <row r="10" spans="1:17" s="194" customFormat="1" ht="20.100000000000001" customHeight="1">
      <c r="A10" s="302" t="s">
        <v>30</v>
      </c>
      <c r="B10" s="733">
        <v>32.943814999647067</v>
      </c>
      <c r="C10" s="733">
        <v>33.682431516835159</v>
      </c>
      <c r="D10" s="733">
        <v>32.048152641799824</v>
      </c>
      <c r="E10" s="733">
        <v>0.26595304759769722</v>
      </c>
      <c r="F10" s="733">
        <v>98.940352205879734</v>
      </c>
      <c r="G10" s="733">
        <v>1.0596477941202787</v>
      </c>
      <c r="H10" s="734">
        <v>77288826.300999984</v>
      </c>
      <c r="I10" s="735"/>
      <c r="J10" s="624"/>
      <c r="K10" s="624"/>
      <c r="L10" s="624"/>
      <c r="M10" s="624"/>
      <c r="N10" s="624"/>
      <c r="O10" s="624"/>
      <c r="P10" s="624"/>
      <c r="Q10" s="624"/>
    </row>
    <row r="11" spans="1:17" s="194" customFormat="1" ht="20.100000000000001" customHeight="1">
      <c r="A11" s="302" t="s">
        <v>31</v>
      </c>
      <c r="B11" s="733">
        <v>16.581121503637089</v>
      </c>
      <c r="C11" s="733">
        <v>14.328827626472929</v>
      </c>
      <c r="D11" s="733">
        <v>64.728077124090987</v>
      </c>
      <c r="E11" s="733">
        <v>4.3566957821646106</v>
      </c>
      <c r="F11" s="733">
        <v>99.994722036365616</v>
      </c>
      <c r="G11" s="733">
        <v>5.27796363438701E-3</v>
      </c>
      <c r="H11" s="734">
        <v>1449668.95</v>
      </c>
      <c r="I11" s="735"/>
      <c r="J11" s="624"/>
      <c r="K11" s="624"/>
      <c r="L11" s="624"/>
      <c r="M11" s="624"/>
      <c r="N11" s="624"/>
      <c r="O11" s="624"/>
      <c r="P11" s="624"/>
      <c r="Q11" s="624"/>
    </row>
    <row r="12" spans="1:17" s="194" customFormat="1" ht="20.100000000000001" customHeight="1">
      <c r="A12" s="302" t="s">
        <v>32</v>
      </c>
      <c r="B12" s="733">
        <v>32.721805982676891</v>
      </c>
      <c r="C12" s="733">
        <v>42.447304206292728</v>
      </c>
      <c r="D12" s="733">
        <v>23.985351489238933</v>
      </c>
      <c r="E12" s="733">
        <v>9.1394510118294164E-2</v>
      </c>
      <c r="F12" s="733">
        <v>99.24585618832684</v>
      </c>
      <c r="G12" s="733">
        <v>0.7541438116731517</v>
      </c>
      <c r="H12" s="734">
        <v>132826386.227</v>
      </c>
      <c r="I12" s="735"/>
      <c r="J12" s="624"/>
      <c r="K12" s="624"/>
      <c r="L12" s="624"/>
      <c r="M12" s="624"/>
      <c r="N12" s="624"/>
      <c r="O12" s="624"/>
      <c r="P12" s="624"/>
      <c r="Q12" s="624"/>
    </row>
    <row r="13" spans="1:17" s="194" customFormat="1" ht="20.100000000000001" customHeight="1">
      <c r="A13" s="302" t="s">
        <v>33</v>
      </c>
      <c r="B13" s="733">
        <v>7.3762941607228667</v>
      </c>
      <c r="C13" s="733">
        <v>51.924182387802546</v>
      </c>
      <c r="D13" s="733">
        <v>36.64838493365599</v>
      </c>
      <c r="E13" s="733">
        <v>3.936863444639545</v>
      </c>
      <c r="F13" s="733">
        <v>99.885724926820942</v>
      </c>
      <c r="G13" s="733">
        <v>0.11427507317905911</v>
      </c>
      <c r="H13" s="734">
        <v>7524179.8239999991</v>
      </c>
      <c r="I13" s="735"/>
      <c r="J13" s="624"/>
      <c r="K13" s="624"/>
      <c r="L13" s="624"/>
      <c r="M13" s="624"/>
      <c r="N13" s="624"/>
      <c r="O13" s="624"/>
      <c r="P13" s="624"/>
      <c r="Q13" s="624"/>
    </row>
    <row r="14" spans="1:17" s="194" customFormat="1" ht="20.100000000000001" customHeight="1">
      <c r="A14" s="302" t="s">
        <v>34</v>
      </c>
      <c r="B14" s="733">
        <v>27.028044861570201</v>
      </c>
      <c r="C14" s="733">
        <v>20.22836911256514</v>
      </c>
      <c r="D14" s="733">
        <v>51.393266557093632</v>
      </c>
      <c r="E14" s="733">
        <v>0.88870763101569772</v>
      </c>
      <c r="F14" s="733">
        <v>99.538388162244658</v>
      </c>
      <c r="G14" s="733">
        <v>0.46161183775533154</v>
      </c>
      <c r="H14" s="734">
        <v>15069913.358000001</v>
      </c>
      <c r="I14" s="735"/>
      <c r="J14" s="624"/>
      <c r="K14" s="624"/>
      <c r="L14" s="624"/>
      <c r="M14" s="624"/>
      <c r="N14" s="624"/>
      <c r="O14" s="624"/>
      <c r="P14" s="624"/>
      <c r="Q14" s="624"/>
    </row>
    <row r="15" spans="1:17" s="194" customFormat="1" ht="20.100000000000001" customHeight="1">
      <c r="A15" s="302" t="s">
        <v>116</v>
      </c>
      <c r="B15" s="733">
        <v>35.091075501080354</v>
      </c>
      <c r="C15" s="733">
        <v>26.467379472732183</v>
      </c>
      <c r="D15" s="733">
        <v>36.258036910239113</v>
      </c>
      <c r="E15" s="733">
        <v>1.3236961644653831</v>
      </c>
      <c r="F15" s="733">
        <v>99.140188048517032</v>
      </c>
      <c r="G15" s="733">
        <v>0.85981195148296963</v>
      </c>
      <c r="H15" s="734">
        <v>47013894.177999996</v>
      </c>
      <c r="I15" s="735"/>
      <c r="J15" s="624"/>
      <c r="K15" s="624"/>
      <c r="L15" s="624"/>
      <c r="M15" s="624"/>
      <c r="N15" s="624"/>
      <c r="O15" s="624"/>
      <c r="P15" s="624"/>
      <c r="Q15" s="624"/>
    </row>
    <row r="16" spans="1:17" s="194" customFormat="1" ht="20.100000000000001" customHeight="1">
      <c r="A16" s="302" t="s">
        <v>36</v>
      </c>
      <c r="B16" s="733">
        <v>77.895209877595775</v>
      </c>
      <c r="C16" s="733">
        <v>0.72524079219005844</v>
      </c>
      <c r="D16" s="733">
        <v>1.3954283485141246</v>
      </c>
      <c r="E16" s="733">
        <v>0.50095725587611617</v>
      </c>
      <c r="F16" s="733">
        <v>80.516836274176072</v>
      </c>
      <c r="G16" s="733">
        <v>19.483163725823914</v>
      </c>
      <c r="H16" s="734">
        <v>5925230.2770000007</v>
      </c>
      <c r="I16" s="735"/>
      <c r="J16" s="624"/>
      <c r="K16" s="624"/>
      <c r="L16" s="624"/>
      <c r="M16" s="624"/>
      <c r="N16" s="624"/>
      <c r="O16" s="624"/>
      <c r="P16" s="624"/>
      <c r="Q16" s="624"/>
    </row>
    <row r="17" spans="1:35" s="194" customFormat="1" ht="20.100000000000001" customHeight="1">
      <c r="A17" s="302" t="s">
        <v>37</v>
      </c>
      <c r="B17" s="733">
        <v>22.359073561051797</v>
      </c>
      <c r="C17" s="733">
        <v>40.583441816087799</v>
      </c>
      <c r="D17" s="733">
        <v>33.793664648186258</v>
      </c>
      <c r="E17" s="733">
        <v>1.6346806395575038</v>
      </c>
      <c r="F17" s="733">
        <v>98.370860664883367</v>
      </c>
      <c r="G17" s="733">
        <v>1.6291393351166403</v>
      </c>
      <c r="H17" s="734">
        <v>49442546.050999999</v>
      </c>
      <c r="I17" s="735"/>
      <c r="J17" s="624"/>
      <c r="K17" s="624"/>
      <c r="L17" s="624"/>
      <c r="M17" s="624"/>
      <c r="N17" s="624"/>
      <c r="O17" s="624"/>
      <c r="P17" s="624"/>
      <c r="Q17" s="624"/>
    </row>
    <row r="18" spans="1:35" s="194" customFormat="1" ht="20.100000000000001" customHeight="1">
      <c r="A18" s="302" t="s">
        <v>38</v>
      </c>
      <c r="B18" s="733">
        <v>0.21665840747309542</v>
      </c>
      <c r="C18" s="733">
        <v>17.466431677156223</v>
      </c>
      <c r="D18" s="733">
        <v>81.041176256922057</v>
      </c>
      <c r="E18" s="733">
        <v>2.6190237300108929E-2</v>
      </c>
      <c r="F18" s="733">
        <v>98.75045657885147</v>
      </c>
      <c r="G18" s="733">
        <v>1.2495434211485208</v>
      </c>
      <c r="H18" s="734">
        <v>10889553.872</v>
      </c>
      <c r="I18" s="735"/>
      <c r="J18" s="624"/>
      <c r="K18" s="624"/>
      <c r="L18" s="624"/>
      <c r="M18" s="624"/>
      <c r="N18" s="624"/>
      <c r="O18" s="624"/>
      <c r="P18" s="624"/>
      <c r="Q18" s="624"/>
    </row>
    <row r="19" spans="1:35" s="194" customFormat="1" ht="20.100000000000001" customHeight="1">
      <c r="A19" s="302" t="s">
        <v>39</v>
      </c>
      <c r="B19" s="733">
        <v>5.9117034232830834</v>
      </c>
      <c r="C19" s="733">
        <v>24.733508290075076</v>
      </c>
      <c r="D19" s="733">
        <v>63.583217978796412</v>
      </c>
      <c r="E19" s="733">
        <v>0.9376894081189463</v>
      </c>
      <c r="F19" s="733">
        <v>95.166119100273519</v>
      </c>
      <c r="G19" s="733">
        <v>4.8338808997264886</v>
      </c>
      <c r="H19" s="734">
        <v>4383045.3499999996</v>
      </c>
      <c r="I19" s="735"/>
      <c r="J19" s="624"/>
      <c r="K19" s="624"/>
      <c r="L19" s="624"/>
      <c r="M19" s="624"/>
      <c r="N19" s="624"/>
      <c r="O19" s="624"/>
      <c r="P19" s="624"/>
      <c r="Q19" s="624"/>
    </row>
    <row r="20" spans="1:35" s="194" customFormat="1" ht="20.100000000000001" customHeight="1">
      <c r="A20" s="190" t="s">
        <v>40</v>
      </c>
      <c r="B20" s="733" t="s">
        <v>134</v>
      </c>
      <c r="C20" s="733">
        <v>26.514816716931932</v>
      </c>
      <c r="D20" s="733">
        <v>71.765060596185506</v>
      </c>
      <c r="E20" s="733">
        <v>0.93849431177094189</v>
      </c>
      <c r="F20" s="733">
        <v>99.218371624888377</v>
      </c>
      <c r="G20" s="733">
        <v>0.78162837511162042</v>
      </c>
      <c r="H20" s="734">
        <v>3466764.7520000003</v>
      </c>
      <c r="I20" s="735"/>
      <c r="J20" s="624"/>
      <c r="K20" s="624"/>
      <c r="L20" s="624"/>
      <c r="M20" s="624"/>
      <c r="N20" s="624"/>
      <c r="O20" s="624"/>
      <c r="P20" s="624"/>
      <c r="Q20" s="624"/>
    </row>
    <row r="21" spans="1:35" s="194" customFormat="1" ht="20.100000000000001" customHeight="1">
      <c r="A21" s="190" t="s">
        <v>118</v>
      </c>
      <c r="B21" s="733">
        <v>47.757104412551101</v>
      </c>
      <c r="C21" s="733">
        <v>6.3694329127653382E-2</v>
      </c>
      <c r="D21" s="733">
        <v>48.987443672029428</v>
      </c>
      <c r="E21" s="733">
        <v>2.8819607653223169</v>
      </c>
      <c r="F21" s="733">
        <v>99.69020317903049</v>
      </c>
      <c r="G21" s="733">
        <v>0.30979682096951155</v>
      </c>
      <c r="H21" s="734">
        <v>5661094.243999999</v>
      </c>
      <c r="I21" s="735"/>
      <c r="J21" s="624"/>
      <c r="K21" s="624"/>
      <c r="L21" s="624"/>
      <c r="M21" s="624"/>
      <c r="N21" s="624"/>
      <c r="O21" s="624"/>
      <c r="P21" s="624"/>
      <c r="Q21" s="624"/>
    </row>
    <row r="22" spans="1:35" s="194" customFormat="1" ht="20.100000000000001" customHeight="1">
      <c r="A22" s="190" t="s">
        <v>154</v>
      </c>
      <c r="B22" s="733" t="s">
        <v>134</v>
      </c>
      <c r="C22" s="733">
        <v>46.456132067500967</v>
      </c>
      <c r="D22" s="733">
        <v>53.002230221631741</v>
      </c>
      <c r="E22" s="733">
        <v>5.2583554343991687E-2</v>
      </c>
      <c r="F22" s="733">
        <v>99.510945843476691</v>
      </c>
      <c r="G22" s="733">
        <v>0.4890541565233042</v>
      </c>
      <c r="H22" s="734">
        <v>1329096.1569999999</v>
      </c>
      <c r="I22" s="735"/>
      <c r="J22" s="624"/>
      <c r="K22" s="624"/>
      <c r="L22" s="624"/>
      <c r="M22" s="624"/>
      <c r="N22" s="624"/>
      <c r="O22" s="624"/>
      <c r="P22" s="624"/>
      <c r="Q22" s="624"/>
    </row>
    <row r="23" spans="1:35" s="194" customFormat="1" ht="20.100000000000001" customHeight="1">
      <c r="A23" s="28" t="s">
        <v>43</v>
      </c>
      <c r="B23" s="733">
        <v>7.4101959080114241</v>
      </c>
      <c r="C23" s="733">
        <v>20.44318901484203</v>
      </c>
      <c r="D23" s="733">
        <v>70.643489224481584</v>
      </c>
      <c r="E23" s="733">
        <v>0.95784947837647816</v>
      </c>
      <c r="F23" s="733">
        <v>99.454723625711495</v>
      </c>
      <c r="G23" s="733">
        <v>0.54527637428849773</v>
      </c>
      <c r="H23" s="734">
        <v>1008829.6979999999</v>
      </c>
      <c r="I23" s="735"/>
      <c r="J23" s="624"/>
      <c r="K23" s="624"/>
      <c r="L23" s="624"/>
      <c r="M23" s="624"/>
      <c r="N23" s="624"/>
      <c r="O23" s="624"/>
      <c r="P23" s="624"/>
      <c r="Q23" s="624"/>
    </row>
    <row r="24" spans="1:35" s="194" customFormat="1" ht="20.100000000000001" customHeight="1">
      <c r="A24" s="190" t="s">
        <v>44</v>
      </c>
      <c r="B24" s="733">
        <v>15.964676574525024</v>
      </c>
      <c r="C24" s="733" t="s">
        <v>134</v>
      </c>
      <c r="D24" s="733">
        <v>79.230451287484598</v>
      </c>
      <c r="E24" s="733">
        <v>4.8048721379903636</v>
      </c>
      <c r="F24" s="733">
        <v>100</v>
      </c>
      <c r="G24" s="733" t="s">
        <v>134</v>
      </c>
      <c r="H24" s="736">
        <v>1256808.574</v>
      </c>
      <c r="I24" s="735"/>
      <c r="J24" s="624"/>
      <c r="K24" s="624"/>
      <c r="L24" s="624"/>
      <c r="M24" s="624"/>
      <c r="N24" s="624"/>
      <c r="O24" s="624"/>
      <c r="P24" s="624"/>
      <c r="Q24" s="624"/>
    </row>
    <row r="25" spans="1:35" s="194" customFormat="1" ht="20.100000000000001" customHeight="1">
      <c r="A25" s="190" t="s">
        <v>45</v>
      </c>
      <c r="B25" s="733">
        <v>18.821724953869087</v>
      </c>
      <c r="C25" s="733">
        <v>3.4783257796590784E-2</v>
      </c>
      <c r="D25" s="733">
        <v>81.075850075459499</v>
      </c>
      <c r="E25" s="733">
        <v>6.7641712874828314E-2</v>
      </c>
      <c r="F25" s="733">
        <v>100</v>
      </c>
      <c r="G25" s="733" t="s">
        <v>134</v>
      </c>
      <c r="H25" s="737">
        <v>2774673.9699999997</v>
      </c>
      <c r="I25" s="735"/>
      <c r="J25" s="624"/>
      <c r="K25" s="624"/>
      <c r="L25" s="624"/>
      <c r="M25" s="624"/>
      <c r="N25" s="624"/>
      <c r="O25" s="624"/>
      <c r="P25" s="624"/>
      <c r="Q25" s="624"/>
    </row>
    <row r="26" spans="1:35" s="194" customFormat="1" ht="20.100000000000001" customHeight="1">
      <c r="A26" s="190" t="s">
        <v>46</v>
      </c>
      <c r="B26" s="733">
        <v>26.250567352056748</v>
      </c>
      <c r="C26" s="733" t="s">
        <v>134</v>
      </c>
      <c r="D26" s="733">
        <v>65.609139783826649</v>
      </c>
      <c r="E26" s="733">
        <v>0.15172435234249362</v>
      </c>
      <c r="F26" s="733">
        <v>92.011431488225881</v>
      </c>
      <c r="G26" s="733">
        <v>7.9885685117741163</v>
      </c>
      <c r="H26" s="737">
        <v>2422155.6680000001</v>
      </c>
      <c r="I26" s="735"/>
      <c r="J26" s="624"/>
      <c r="K26" s="624"/>
      <c r="L26" s="624"/>
      <c r="M26" s="624"/>
      <c r="N26" s="624"/>
      <c r="O26" s="624"/>
      <c r="P26" s="624"/>
      <c r="Q26" s="624"/>
    </row>
    <row r="27" spans="1:35" s="194" customFormat="1" ht="20.100000000000001" customHeight="1">
      <c r="A27" s="190" t="s">
        <v>47</v>
      </c>
      <c r="B27" s="733" t="s">
        <v>134</v>
      </c>
      <c r="C27" s="733">
        <v>28.522719170428108</v>
      </c>
      <c r="D27" s="733">
        <v>71.258559589239965</v>
      </c>
      <c r="E27" s="733">
        <v>0.21852226892586485</v>
      </c>
      <c r="F27" s="733">
        <v>99.999801028593936</v>
      </c>
      <c r="G27" s="733">
        <v>1.9897140606138232E-4</v>
      </c>
      <c r="H27" s="737">
        <v>2874282.3470000001</v>
      </c>
      <c r="I27" s="735"/>
      <c r="J27" s="624"/>
      <c r="K27" s="624"/>
      <c r="L27" s="624"/>
      <c r="M27" s="624"/>
      <c r="N27" s="624"/>
      <c r="O27" s="624"/>
      <c r="P27" s="624"/>
      <c r="Q27" s="624"/>
    </row>
    <row r="28" spans="1:35" s="388" customFormat="1" ht="25.5" customHeight="1" thickBot="1">
      <c r="A28" s="708" t="s">
        <v>48</v>
      </c>
      <c r="B28" s="738">
        <v>29.62407451467039</v>
      </c>
      <c r="C28" s="738">
        <v>34.267248637799113</v>
      </c>
      <c r="D28" s="738">
        <v>34.105533388170343</v>
      </c>
      <c r="E28" s="738">
        <v>0.69851128418592101</v>
      </c>
      <c r="F28" s="738">
        <v>98.695367824825752</v>
      </c>
      <c r="G28" s="738">
        <v>1.3046321751742302</v>
      </c>
      <c r="H28" s="739">
        <v>372606949.79800004</v>
      </c>
      <c r="J28" s="740"/>
      <c r="K28" s="740"/>
      <c r="L28" s="740"/>
      <c r="M28" s="740"/>
      <c r="N28" s="740"/>
      <c r="O28" s="740"/>
      <c r="P28" s="740"/>
      <c r="Q28" s="740"/>
    </row>
    <row r="29" spans="1:35" ht="6" customHeight="1">
      <c r="A29" s="314"/>
      <c r="B29" s="314"/>
      <c r="C29" s="314"/>
      <c r="D29" s="314"/>
      <c r="E29" s="314"/>
      <c r="F29" s="314"/>
      <c r="G29" s="314"/>
      <c r="H29" s="314"/>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row>
    <row r="30" spans="1:35" s="319" customFormat="1" ht="11.1" customHeight="1">
      <c r="A30" s="212" t="s">
        <v>157</v>
      </c>
      <c r="B30" s="314"/>
      <c r="C30" s="314"/>
      <c r="D30" s="314"/>
      <c r="E30" s="314"/>
      <c r="F30" s="314"/>
      <c r="G30" s="314"/>
      <c r="H30" s="314"/>
    </row>
    <row r="31" spans="1:35" s="319" customFormat="1" ht="11.1" customHeight="1">
      <c r="A31" s="212" t="s">
        <v>736</v>
      </c>
      <c r="B31" s="314"/>
      <c r="C31" s="314"/>
      <c r="D31" s="314"/>
      <c r="E31" s="314"/>
      <c r="F31" s="314"/>
      <c r="G31" s="314"/>
      <c r="H31" s="314"/>
    </row>
    <row r="32" spans="1:35" s="319" customFormat="1" ht="10.5" customHeight="1">
      <c r="A32" s="635"/>
      <c r="B32" s="635"/>
      <c r="C32" s="635"/>
      <c r="D32" s="635"/>
      <c r="E32" s="635"/>
      <c r="F32" s="635"/>
      <c r="G32" s="635"/>
      <c r="H32" s="635"/>
      <c r="I32" s="635"/>
      <c r="J32" s="635"/>
      <c r="K32" s="635"/>
      <c r="L32" s="635"/>
    </row>
    <row r="33" spans="1:9" s="319" customFormat="1">
      <c r="A33" s="19"/>
      <c r="B33" s="194"/>
      <c r="C33" s="194"/>
      <c r="D33" s="194"/>
      <c r="E33" s="194"/>
      <c r="F33" s="194"/>
      <c r="G33" s="194"/>
      <c r="H33" s="194"/>
      <c r="I33" s="213"/>
    </row>
  </sheetData>
  <mergeCells count="10">
    <mergeCell ref="A32:L32"/>
    <mergeCell ref="A6:A8"/>
    <mergeCell ref="B6:F6"/>
    <mergeCell ref="G6:G8"/>
    <mergeCell ref="H6:H8"/>
    <mergeCell ref="B7:B8"/>
    <mergeCell ref="C7:C8"/>
    <mergeCell ref="D7:D8"/>
    <mergeCell ref="E7:E8"/>
    <mergeCell ref="F7:F8"/>
  </mergeCells>
  <hyperlinks>
    <hyperlink ref="A1" location="Índice!A1" display="Volver al Índice" xr:uid="{36CC727D-DD99-4BE1-AF01-A7506ABF53B2}"/>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A472-8947-4C21-B8AA-3D3CADF2E961}">
  <dimension ref="A1:O45"/>
  <sheetViews>
    <sheetView showGridLines="0" zoomScaleNormal="100" workbookViewId="0"/>
  </sheetViews>
  <sheetFormatPr baseColWidth="10" defaultRowHeight="13.2"/>
  <cols>
    <col min="1" max="1" width="44" style="213" customWidth="1"/>
    <col min="2" max="2" width="21.88671875" style="213" customWidth="1"/>
    <col min="3" max="4" width="21.44140625" style="213" customWidth="1"/>
    <col min="5" max="5" width="21" style="213" customWidth="1"/>
    <col min="6" max="6" width="22.44140625" style="213" customWidth="1"/>
    <col min="7" max="7" width="13.44140625" style="213" customWidth="1"/>
    <col min="8" max="8" width="19.44140625" style="213" customWidth="1"/>
    <col min="9" max="16384" width="11.5546875" style="213"/>
  </cols>
  <sheetData>
    <row r="1" spans="1:15" s="609" customFormat="1" ht="18" customHeight="1">
      <c r="A1" s="1560" t="s">
        <v>1257</v>
      </c>
      <c r="B1" s="286"/>
      <c r="C1" s="286"/>
      <c r="D1" s="286"/>
      <c r="E1" s="286"/>
      <c r="F1" s="286"/>
    </row>
    <row r="2" spans="1:15" s="170" customFormat="1" ht="25.2" customHeight="1">
      <c r="A2" s="168" t="s">
        <v>677</v>
      </c>
      <c r="B2" s="168"/>
      <c r="C2" s="168"/>
      <c r="D2" s="168"/>
      <c r="E2" s="168"/>
      <c r="F2" s="168"/>
      <c r="H2" s="610"/>
    </row>
    <row r="3" spans="1:15" s="611" customFormat="1" ht="18" customHeight="1">
      <c r="A3" s="171">
        <v>45777</v>
      </c>
      <c r="B3" s="171"/>
      <c r="C3" s="171"/>
      <c r="D3" s="171"/>
      <c r="E3" s="171"/>
      <c r="F3" s="171"/>
      <c r="H3" s="612"/>
    </row>
    <row r="4" spans="1:15" s="409" customFormat="1" ht="18" customHeight="1">
      <c r="A4" s="172" t="s">
        <v>175</v>
      </c>
      <c r="B4" s="172"/>
      <c r="C4" s="172"/>
      <c r="D4" s="172"/>
      <c r="E4" s="172"/>
      <c r="F4" s="172"/>
      <c r="H4" s="613"/>
    </row>
    <row r="5" spans="1:15" s="316" customFormat="1" ht="7.5" customHeight="1" thickBot="1">
      <c r="A5" s="614"/>
      <c r="B5" s="614"/>
      <c r="C5" s="614"/>
      <c r="D5" s="614"/>
      <c r="E5" s="614"/>
      <c r="F5" s="614"/>
      <c r="G5" s="614"/>
      <c r="H5" s="614"/>
    </row>
    <row r="6" spans="1:15" s="321" customFormat="1" ht="35.1" customHeight="1">
      <c r="A6" s="437" t="s">
        <v>2</v>
      </c>
      <c r="B6" s="437" t="s">
        <v>678</v>
      </c>
      <c r="C6" s="437"/>
      <c r="D6" s="437" t="s">
        <v>679</v>
      </c>
      <c r="E6" s="437"/>
      <c r="F6" s="437" t="s">
        <v>680</v>
      </c>
    </row>
    <row r="7" spans="1:15" s="321" customFormat="1" ht="35.1" customHeight="1">
      <c r="A7" s="615"/>
      <c r="B7" s="616" t="s">
        <v>681</v>
      </c>
      <c r="C7" s="616" t="s">
        <v>682</v>
      </c>
      <c r="D7" s="616" t="s">
        <v>681</v>
      </c>
      <c r="E7" s="616" t="s">
        <v>682</v>
      </c>
      <c r="F7" s="615"/>
    </row>
    <row r="8" spans="1:15" s="321" customFormat="1" ht="7.5" customHeight="1">
      <c r="A8" s="438"/>
      <c r="B8" s="617"/>
      <c r="C8" s="617"/>
      <c r="D8" s="617"/>
      <c r="E8" s="617"/>
      <c r="F8" s="438"/>
    </row>
    <row r="9" spans="1:15" s="321" customFormat="1" ht="8.4" customHeight="1">
      <c r="A9" s="618"/>
      <c r="B9" s="619"/>
      <c r="C9" s="619"/>
      <c r="D9" s="619"/>
      <c r="E9" s="619"/>
      <c r="F9" s="620"/>
    </row>
    <row r="10" spans="1:15" s="194" customFormat="1" ht="20.100000000000001" customHeight="1">
      <c r="A10" s="302" t="s">
        <v>30</v>
      </c>
      <c r="B10" s="621">
        <v>1.3157305722858306</v>
      </c>
      <c r="C10" s="621">
        <v>39.221857568574656</v>
      </c>
      <c r="D10" s="621" t="s">
        <v>134</v>
      </c>
      <c r="E10" s="621">
        <v>59.462411859139507</v>
      </c>
      <c r="F10" s="622">
        <v>5969253.3300000001</v>
      </c>
      <c r="G10" s="623"/>
      <c r="H10" s="624"/>
      <c r="I10" s="624"/>
      <c r="J10" s="624"/>
      <c r="K10" s="624"/>
      <c r="L10" s="624"/>
      <c r="M10" s="624"/>
      <c r="N10" s="624"/>
      <c r="O10" s="624"/>
    </row>
    <row r="11" spans="1:15" s="194" customFormat="1" ht="20.100000000000001" customHeight="1">
      <c r="A11" s="302" t="s">
        <v>31</v>
      </c>
      <c r="B11" s="621">
        <v>4.7654937704069908E-3</v>
      </c>
      <c r="C11" s="621">
        <v>99.995234506229579</v>
      </c>
      <c r="D11" s="621" t="s">
        <v>134</v>
      </c>
      <c r="E11" s="621" t="s">
        <v>134</v>
      </c>
      <c r="F11" s="622">
        <v>130416.70600000001</v>
      </c>
      <c r="G11" s="623"/>
      <c r="H11" s="624"/>
      <c r="I11" s="624"/>
      <c r="J11" s="624"/>
      <c r="K11" s="624"/>
      <c r="L11" s="624"/>
      <c r="M11" s="624"/>
      <c r="N11" s="624"/>
      <c r="O11" s="624"/>
    </row>
    <row r="12" spans="1:15" s="194" customFormat="1" ht="20.100000000000001" customHeight="1">
      <c r="A12" s="302" t="s">
        <v>32</v>
      </c>
      <c r="B12" s="621" t="s">
        <v>134</v>
      </c>
      <c r="C12" s="621">
        <v>55.740267238666995</v>
      </c>
      <c r="D12" s="621">
        <v>35.45182573932312</v>
      </c>
      <c r="E12" s="621">
        <v>8.8079070100263426</v>
      </c>
      <c r="F12" s="622">
        <v>8344774.7479999997</v>
      </c>
      <c r="G12" s="623"/>
      <c r="H12" s="624"/>
      <c r="I12" s="624"/>
      <c r="J12" s="624"/>
      <c r="K12" s="624"/>
      <c r="L12" s="624"/>
      <c r="M12" s="624"/>
      <c r="N12" s="624"/>
      <c r="O12" s="624"/>
    </row>
    <row r="13" spans="1:15" s="194" customFormat="1" ht="20.100000000000001" customHeight="1">
      <c r="A13" s="302" t="s">
        <v>33</v>
      </c>
      <c r="B13" s="621" t="s">
        <v>134</v>
      </c>
      <c r="C13" s="621">
        <v>89.123303345568701</v>
      </c>
      <c r="D13" s="621" t="s">
        <v>134</v>
      </c>
      <c r="E13" s="621">
        <v>10.876696654431301</v>
      </c>
      <c r="F13" s="622">
        <v>1013634.9620000001</v>
      </c>
      <c r="G13" s="623"/>
      <c r="H13" s="624"/>
      <c r="I13" s="624"/>
      <c r="J13" s="624"/>
      <c r="K13" s="624"/>
      <c r="L13" s="624"/>
      <c r="M13" s="624"/>
      <c r="N13" s="624"/>
      <c r="O13" s="624"/>
    </row>
    <row r="14" spans="1:15" s="194" customFormat="1" ht="20.100000000000001" customHeight="1">
      <c r="A14" s="302" t="s">
        <v>34</v>
      </c>
      <c r="B14" s="621" t="s">
        <v>134</v>
      </c>
      <c r="C14" s="621">
        <v>40.359180135302111</v>
      </c>
      <c r="D14" s="621">
        <v>37.226786255416009</v>
      </c>
      <c r="E14" s="621">
        <v>22.414033609281887</v>
      </c>
      <c r="F14" s="622">
        <v>1885537.46</v>
      </c>
      <c r="G14" s="623"/>
      <c r="H14" s="624"/>
      <c r="I14" s="624"/>
      <c r="J14" s="624"/>
      <c r="K14" s="624"/>
      <c r="L14" s="624"/>
      <c r="M14" s="624"/>
      <c r="N14" s="624"/>
      <c r="O14" s="624"/>
    </row>
    <row r="15" spans="1:15" s="194" customFormat="1" ht="20.100000000000001" customHeight="1">
      <c r="A15" s="302" t="s">
        <v>35</v>
      </c>
      <c r="B15" s="621" t="s">
        <v>134</v>
      </c>
      <c r="C15" s="621">
        <v>15.295099095056491</v>
      </c>
      <c r="D15" s="621" t="s">
        <v>134</v>
      </c>
      <c r="E15" s="621">
        <v>84.704900904943514</v>
      </c>
      <c r="F15" s="622">
        <v>5011073.6859999998</v>
      </c>
      <c r="G15" s="623"/>
      <c r="H15" s="624"/>
      <c r="I15" s="624"/>
      <c r="J15" s="624"/>
      <c r="K15" s="624"/>
      <c r="L15" s="624"/>
      <c r="M15" s="624"/>
      <c r="N15" s="624"/>
      <c r="O15" s="624"/>
    </row>
    <row r="16" spans="1:15" s="194" customFormat="1" ht="20.100000000000001" customHeight="1">
      <c r="A16" s="302" t="s">
        <v>36</v>
      </c>
      <c r="B16" s="621" t="s">
        <v>134</v>
      </c>
      <c r="C16" s="621" t="s">
        <v>134</v>
      </c>
      <c r="D16" s="621">
        <v>100</v>
      </c>
      <c r="E16" s="621" t="s">
        <v>134</v>
      </c>
      <c r="F16" s="622">
        <v>325683.37699999998</v>
      </c>
      <c r="G16" s="623"/>
      <c r="H16" s="624"/>
      <c r="I16" s="624"/>
      <c r="J16" s="624"/>
      <c r="K16" s="624"/>
      <c r="L16" s="624"/>
      <c r="M16" s="624"/>
      <c r="N16" s="624"/>
      <c r="O16" s="624"/>
    </row>
    <row r="17" spans="1:15" s="194" customFormat="1" ht="20.100000000000001" customHeight="1">
      <c r="A17" s="302" t="s">
        <v>37</v>
      </c>
      <c r="B17" s="621">
        <v>28.312394470295001</v>
      </c>
      <c r="C17" s="621">
        <v>32.565336434377599</v>
      </c>
      <c r="D17" s="621">
        <v>23.580545738508359</v>
      </c>
      <c r="E17" s="621">
        <v>15.541723327653237</v>
      </c>
      <c r="F17" s="622">
        <v>3428673.827</v>
      </c>
      <c r="G17" s="623"/>
      <c r="H17" s="624"/>
      <c r="I17" s="624"/>
      <c r="J17" s="624"/>
      <c r="K17" s="624"/>
      <c r="L17" s="624"/>
      <c r="M17" s="624"/>
      <c r="N17" s="624"/>
      <c r="O17" s="624"/>
    </row>
    <row r="18" spans="1:15" s="194" customFormat="1" ht="20.100000000000001" customHeight="1">
      <c r="A18" s="302" t="s">
        <v>38</v>
      </c>
      <c r="B18" s="621">
        <v>61.78713165898634</v>
      </c>
      <c r="C18" s="621">
        <v>4.0743907686624148E-3</v>
      </c>
      <c r="D18" s="621">
        <v>23.12720981037025</v>
      </c>
      <c r="E18" s="621">
        <v>15.08158413987476</v>
      </c>
      <c r="F18" s="622">
        <v>2443874.5729999999</v>
      </c>
      <c r="G18" s="623"/>
      <c r="H18" s="624"/>
      <c r="I18" s="624"/>
      <c r="J18" s="624"/>
      <c r="K18" s="624"/>
      <c r="L18" s="624"/>
      <c r="M18" s="624"/>
      <c r="N18" s="624"/>
      <c r="O18" s="624"/>
    </row>
    <row r="19" spans="1:15" s="194" customFormat="1" ht="20.100000000000001" customHeight="1">
      <c r="A19" s="302" t="s">
        <v>39</v>
      </c>
      <c r="B19" s="621" t="s">
        <v>134</v>
      </c>
      <c r="C19" s="621">
        <v>100</v>
      </c>
      <c r="D19" s="621" t="s">
        <v>134</v>
      </c>
      <c r="E19" s="621" t="s">
        <v>134</v>
      </c>
      <c r="F19" s="622">
        <v>216518.234</v>
      </c>
      <c r="G19" s="623"/>
      <c r="H19" s="624"/>
      <c r="I19" s="624"/>
      <c r="J19" s="624"/>
      <c r="K19" s="624"/>
      <c r="L19" s="624"/>
      <c r="M19" s="624"/>
      <c r="N19" s="624"/>
      <c r="O19" s="624"/>
    </row>
    <row r="20" spans="1:15" s="194" customFormat="1" ht="20.100000000000001" customHeight="1">
      <c r="A20" s="190" t="s">
        <v>40</v>
      </c>
      <c r="B20" s="621" t="s">
        <v>134</v>
      </c>
      <c r="C20" s="621">
        <v>100</v>
      </c>
      <c r="D20" s="621" t="s">
        <v>134</v>
      </c>
      <c r="E20" s="621" t="s">
        <v>134</v>
      </c>
      <c r="F20" s="622">
        <v>32.603000000000002</v>
      </c>
      <c r="G20" s="623"/>
      <c r="H20" s="624"/>
      <c r="I20" s="624"/>
      <c r="J20" s="624"/>
      <c r="K20" s="624"/>
      <c r="L20" s="624"/>
      <c r="M20" s="624"/>
      <c r="N20" s="624"/>
      <c r="O20" s="624"/>
    </row>
    <row r="21" spans="1:15" s="194" customFormat="1" ht="20.100000000000001" customHeight="1">
      <c r="A21" s="190" t="s">
        <v>118</v>
      </c>
      <c r="B21" s="621">
        <v>24.428724094565073</v>
      </c>
      <c r="C21" s="621" t="s">
        <v>134</v>
      </c>
      <c r="D21" s="621" t="s">
        <v>134</v>
      </c>
      <c r="E21" s="621">
        <v>75.571275905434916</v>
      </c>
      <c r="F21" s="622">
        <v>902625.93799999997</v>
      </c>
      <c r="G21" s="623"/>
      <c r="H21" s="624"/>
      <c r="I21" s="624"/>
      <c r="J21" s="624"/>
      <c r="K21" s="624"/>
      <c r="L21" s="624"/>
      <c r="M21" s="624"/>
      <c r="N21" s="624"/>
      <c r="O21" s="624"/>
    </row>
    <row r="22" spans="1:15" s="194" customFormat="1" ht="20.100000000000001" customHeight="1">
      <c r="A22" s="190" t="s">
        <v>154</v>
      </c>
      <c r="B22" s="621" t="s">
        <v>134</v>
      </c>
      <c r="C22" s="621" t="s">
        <v>134</v>
      </c>
      <c r="D22" s="621" t="s">
        <v>134</v>
      </c>
      <c r="E22" s="621" t="s">
        <v>134</v>
      </c>
      <c r="F22" s="622" t="s">
        <v>134</v>
      </c>
      <c r="G22" s="623"/>
      <c r="H22" s="624"/>
      <c r="I22" s="624"/>
      <c r="J22" s="624"/>
      <c r="K22" s="624"/>
      <c r="L22" s="624"/>
      <c r="M22" s="624"/>
      <c r="N22" s="624"/>
      <c r="O22" s="624"/>
    </row>
    <row r="23" spans="1:15" s="194" customFormat="1" ht="20.100000000000001" customHeight="1">
      <c r="A23" s="28" t="s">
        <v>43</v>
      </c>
      <c r="B23" s="621" t="s">
        <v>134</v>
      </c>
      <c r="C23" s="621">
        <v>100</v>
      </c>
      <c r="D23" s="621" t="s">
        <v>134</v>
      </c>
      <c r="E23" s="621" t="s">
        <v>134</v>
      </c>
      <c r="F23" s="622">
        <v>33089.620000000003</v>
      </c>
      <c r="G23" s="623"/>
      <c r="H23" s="624"/>
      <c r="I23" s="624"/>
      <c r="J23" s="624"/>
      <c r="K23" s="624"/>
      <c r="L23" s="624"/>
      <c r="M23" s="624"/>
      <c r="N23" s="624"/>
      <c r="O23" s="624"/>
    </row>
    <row r="24" spans="1:15" s="194" customFormat="1" ht="20.100000000000001" customHeight="1">
      <c r="A24" s="190" t="s">
        <v>44</v>
      </c>
      <c r="B24" s="621" t="s">
        <v>134</v>
      </c>
      <c r="C24" s="621" t="s">
        <v>134</v>
      </c>
      <c r="D24" s="621">
        <v>85.483870967741936</v>
      </c>
      <c r="E24" s="621">
        <v>14.516129032258066</v>
      </c>
      <c r="F24" s="622">
        <v>455700</v>
      </c>
      <c r="G24" s="623"/>
      <c r="H24" s="624"/>
      <c r="I24" s="624"/>
      <c r="J24" s="624"/>
      <c r="K24" s="624"/>
      <c r="L24" s="624"/>
      <c r="M24" s="624"/>
      <c r="N24" s="624"/>
      <c r="O24" s="624"/>
    </row>
    <row r="25" spans="1:15" s="194" customFormat="1" ht="20.100000000000001" customHeight="1">
      <c r="A25" s="190" t="s">
        <v>45</v>
      </c>
      <c r="B25" s="621" t="s">
        <v>134</v>
      </c>
      <c r="C25" s="621" t="s">
        <v>134</v>
      </c>
      <c r="D25" s="621" t="s">
        <v>134</v>
      </c>
      <c r="E25" s="621" t="s">
        <v>134</v>
      </c>
      <c r="F25" s="622" t="s">
        <v>134</v>
      </c>
      <c r="G25" s="623"/>
      <c r="H25" s="624"/>
      <c r="I25" s="624"/>
      <c r="J25" s="624"/>
      <c r="K25" s="624"/>
      <c r="L25" s="624"/>
      <c r="M25" s="624"/>
      <c r="N25" s="624"/>
      <c r="O25" s="624"/>
    </row>
    <row r="26" spans="1:15" s="194" customFormat="1" ht="20.100000000000001" customHeight="1">
      <c r="A26" s="190" t="s">
        <v>46</v>
      </c>
      <c r="B26" s="621" t="s">
        <v>134</v>
      </c>
      <c r="C26" s="621" t="s">
        <v>134</v>
      </c>
      <c r="D26" s="621">
        <v>27.027027027027028</v>
      </c>
      <c r="E26" s="621">
        <v>72.972972972972968</v>
      </c>
      <c r="F26" s="622">
        <v>135975</v>
      </c>
      <c r="G26" s="623"/>
      <c r="H26" s="624"/>
      <c r="I26" s="624"/>
      <c r="J26" s="624"/>
      <c r="K26" s="624"/>
      <c r="L26" s="624"/>
      <c r="M26" s="624"/>
      <c r="N26" s="624"/>
      <c r="O26" s="624"/>
    </row>
    <row r="27" spans="1:15" s="194" customFormat="1" ht="20.100000000000001" customHeight="1">
      <c r="A27" s="190" t="s">
        <v>47</v>
      </c>
      <c r="B27" s="621">
        <v>56.62082204751129</v>
      </c>
      <c r="C27" s="621">
        <v>43.379177952488703</v>
      </c>
      <c r="D27" s="621" t="s">
        <v>134</v>
      </c>
      <c r="E27" s="621" t="s">
        <v>134</v>
      </c>
      <c r="F27" s="622">
        <v>674108.701</v>
      </c>
      <c r="G27" s="623"/>
      <c r="H27" s="624"/>
      <c r="I27" s="624"/>
      <c r="J27" s="624"/>
      <c r="K27" s="624"/>
      <c r="L27" s="624"/>
      <c r="M27" s="624"/>
      <c r="N27" s="624"/>
      <c r="O27" s="624"/>
    </row>
    <row r="28" spans="1:15" s="628" customFormat="1" ht="30.15" customHeight="1" thickBot="1">
      <c r="A28" s="386" t="s">
        <v>48</v>
      </c>
      <c r="B28" s="625">
        <v>10.207851968320309</v>
      </c>
      <c r="C28" s="625">
        <v>36.203594501465759</v>
      </c>
      <c r="D28" s="625">
        <v>18.68195559404154</v>
      </c>
      <c r="E28" s="625">
        <v>34.906597929714714</v>
      </c>
      <c r="F28" s="626">
        <v>30970972.765000004</v>
      </c>
      <c r="G28" s="623"/>
      <c r="H28" s="627"/>
      <c r="I28" s="627"/>
      <c r="J28" s="627"/>
      <c r="K28" s="627"/>
      <c r="L28" s="627"/>
      <c r="M28" s="627"/>
      <c r="N28" s="627"/>
      <c r="O28" s="627"/>
    </row>
    <row r="29" spans="1:15" s="316" customFormat="1" ht="5.25" customHeight="1">
      <c r="A29" s="314"/>
      <c r="B29" s="629"/>
      <c r="C29" s="629"/>
      <c r="D29" s="629"/>
      <c r="E29" s="629"/>
      <c r="F29" s="630"/>
      <c r="G29" s="631"/>
      <c r="H29" s="632"/>
    </row>
    <row r="30" spans="1:15" s="316" customFormat="1">
      <c r="A30" s="190" t="s">
        <v>683</v>
      </c>
      <c r="B30" s="314"/>
      <c r="C30" s="314"/>
      <c r="D30" s="314"/>
      <c r="E30" s="314"/>
      <c r="F30" s="633"/>
      <c r="H30" s="634"/>
    </row>
    <row r="31" spans="1:15" s="316" customFormat="1">
      <c r="A31" s="635"/>
      <c r="B31" s="635"/>
      <c r="C31" s="635"/>
      <c r="D31" s="635"/>
      <c r="E31" s="635"/>
      <c r="F31" s="635"/>
      <c r="G31" s="635"/>
      <c r="H31" s="635"/>
      <c r="I31" s="635"/>
      <c r="J31" s="635"/>
      <c r="K31" s="635"/>
      <c r="L31" s="635"/>
    </row>
    <row r="32" spans="1:15" s="316" customFormat="1">
      <c r="A32" s="19"/>
      <c r="B32" s="194"/>
      <c r="C32" s="194"/>
      <c r="D32" s="194"/>
      <c r="E32" s="194"/>
      <c r="F32" s="194"/>
      <c r="G32" s="194"/>
      <c r="H32" s="194"/>
      <c r="I32" s="213"/>
    </row>
    <row r="33" spans="6:8" s="316" customFormat="1">
      <c r="F33" s="425"/>
      <c r="H33" s="634"/>
    </row>
    <row r="34" spans="6:8" s="316" customFormat="1">
      <c r="H34" s="634"/>
    </row>
    <row r="35" spans="6:8" s="316" customFormat="1">
      <c r="H35" s="634"/>
    </row>
    <row r="36" spans="6:8" s="316" customFormat="1">
      <c r="H36" s="634"/>
    </row>
    <row r="37" spans="6:8" s="316" customFormat="1">
      <c r="H37" s="634"/>
    </row>
    <row r="38" spans="6:8" s="316" customFormat="1"/>
    <row r="39" spans="6:8" s="316" customFormat="1"/>
    <row r="40" spans="6:8" s="316" customFormat="1"/>
    <row r="41" spans="6:8" s="316" customFormat="1"/>
    <row r="42" spans="6:8" s="316" customFormat="1"/>
    <row r="43" spans="6:8" s="316" customFormat="1"/>
    <row r="44" spans="6:8" s="316" customFormat="1"/>
    <row r="45" spans="6:8" s="316" customFormat="1"/>
  </sheetData>
  <mergeCells count="9">
    <mergeCell ref="A31:L31"/>
    <mergeCell ref="A6:A8"/>
    <mergeCell ref="B6:C6"/>
    <mergeCell ref="D6:E6"/>
    <mergeCell ref="F6:F8"/>
    <mergeCell ref="B7:B8"/>
    <mergeCell ref="C7:C8"/>
    <mergeCell ref="D7:D8"/>
    <mergeCell ref="E7:E8"/>
  </mergeCells>
  <hyperlinks>
    <hyperlink ref="A1" location="Índice!A1" display="Volver al Índice" xr:uid="{DCF28187-B46B-430F-AE4F-7B552813A91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70DF-B6F8-4AA5-8068-EC158D85236C}">
  <dimension ref="A1:J204"/>
  <sheetViews>
    <sheetView showGridLines="0" zoomScale="115" zoomScaleNormal="115" workbookViewId="0"/>
  </sheetViews>
  <sheetFormatPr baseColWidth="10" defaultColWidth="11.44140625" defaultRowHeight="13.2"/>
  <cols>
    <col min="1" max="1" width="34" style="766" customWidth="1"/>
    <col min="2" max="2" width="17.6640625" style="766" customWidth="1"/>
    <col min="3" max="3" width="15.33203125" style="766" customWidth="1"/>
    <col min="4" max="5" width="17.6640625" style="766" customWidth="1"/>
    <col min="6" max="6" width="13.88671875" style="766" bestFit="1" customWidth="1"/>
    <col min="7" max="10" width="11.44140625" style="766"/>
    <col min="11" max="11" width="19.33203125" style="766" customWidth="1"/>
    <col min="12" max="256" width="11.44140625" style="766"/>
    <col min="257" max="257" width="34" style="766" customWidth="1"/>
    <col min="258" max="258" width="17.6640625" style="766" customWidth="1"/>
    <col min="259" max="259" width="15.33203125" style="766" customWidth="1"/>
    <col min="260" max="261" width="17.6640625" style="766" customWidth="1"/>
    <col min="262" max="262" width="13.88671875" style="766" bestFit="1" customWidth="1"/>
    <col min="263" max="266" width="11.44140625" style="766"/>
    <col min="267" max="267" width="19.33203125" style="766" customWidth="1"/>
    <col min="268" max="512" width="11.44140625" style="766"/>
    <col min="513" max="513" width="34" style="766" customWidth="1"/>
    <col min="514" max="514" width="17.6640625" style="766" customWidth="1"/>
    <col min="515" max="515" width="15.33203125" style="766" customWidth="1"/>
    <col min="516" max="517" width="17.6640625" style="766" customWidth="1"/>
    <col min="518" max="518" width="13.88671875" style="766" bestFit="1" customWidth="1"/>
    <col min="519" max="522" width="11.44140625" style="766"/>
    <col min="523" max="523" width="19.33203125" style="766" customWidth="1"/>
    <col min="524" max="768" width="11.44140625" style="766"/>
    <col min="769" max="769" width="34" style="766" customWidth="1"/>
    <col min="770" max="770" width="17.6640625" style="766" customWidth="1"/>
    <col min="771" max="771" width="15.33203125" style="766" customWidth="1"/>
    <col min="772" max="773" width="17.6640625" style="766" customWidth="1"/>
    <col min="774" max="774" width="13.88671875" style="766" bestFit="1" customWidth="1"/>
    <col min="775" max="778" width="11.44140625" style="766"/>
    <col min="779" max="779" width="19.33203125" style="766" customWidth="1"/>
    <col min="780" max="1024" width="11.44140625" style="766"/>
    <col min="1025" max="1025" width="34" style="766" customWidth="1"/>
    <col min="1026" max="1026" width="17.6640625" style="766" customWidth="1"/>
    <col min="1027" max="1027" width="15.33203125" style="766" customWidth="1"/>
    <col min="1028" max="1029" width="17.6640625" style="766" customWidth="1"/>
    <col min="1030" max="1030" width="13.88671875" style="766" bestFit="1" customWidth="1"/>
    <col min="1031" max="1034" width="11.44140625" style="766"/>
    <col min="1035" max="1035" width="19.33203125" style="766" customWidth="1"/>
    <col min="1036" max="1280" width="11.44140625" style="766"/>
    <col min="1281" max="1281" width="34" style="766" customWidth="1"/>
    <col min="1282" max="1282" width="17.6640625" style="766" customWidth="1"/>
    <col min="1283" max="1283" width="15.33203125" style="766" customWidth="1"/>
    <col min="1284" max="1285" width="17.6640625" style="766" customWidth="1"/>
    <col min="1286" max="1286" width="13.88671875" style="766" bestFit="1" customWidth="1"/>
    <col min="1287" max="1290" width="11.44140625" style="766"/>
    <col min="1291" max="1291" width="19.33203125" style="766" customWidth="1"/>
    <col min="1292" max="1536" width="11.44140625" style="766"/>
    <col min="1537" max="1537" width="34" style="766" customWidth="1"/>
    <col min="1538" max="1538" width="17.6640625" style="766" customWidth="1"/>
    <col min="1539" max="1539" width="15.33203125" style="766" customWidth="1"/>
    <col min="1540" max="1541" width="17.6640625" style="766" customWidth="1"/>
    <col min="1542" max="1542" width="13.88671875" style="766" bestFit="1" customWidth="1"/>
    <col min="1543" max="1546" width="11.44140625" style="766"/>
    <col min="1547" max="1547" width="19.33203125" style="766" customWidth="1"/>
    <col min="1548" max="1792" width="11.44140625" style="766"/>
    <col min="1793" max="1793" width="34" style="766" customWidth="1"/>
    <col min="1794" max="1794" width="17.6640625" style="766" customWidth="1"/>
    <col min="1795" max="1795" width="15.33203125" style="766" customWidth="1"/>
    <col min="1796" max="1797" width="17.6640625" style="766" customWidth="1"/>
    <col min="1798" max="1798" width="13.88671875" style="766" bestFit="1" customWidth="1"/>
    <col min="1799" max="1802" width="11.44140625" style="766"/>
    <col min="1803" max="1803" width="19.33203125" style="766" customWidth="1"/>
    <col min="1804" max="2048" width="11.44140625" style="766"/>
    <col min="2049" max="2049" width="34" style="766" customWidth="1"/>
    <col min="2050" max="2050" width="17.6640625" style="766" customWidth="1"/>
    <col min="2051" max="2051" width="15.33203125" style="766" customWidth="1"/>
    <col min="2052" max="2053" width="17.6640625" style="766" customWidth="1"/>
    <col min="2054" max="2054" width="13.88671875" style="766" bestFit="1" customWidth="1"/>
    <col min="2055" max="2058" width="11.44140625" style="766"/>
    <col min="2059" max="2059" width="19.33203125" style="766" customWidth="1"/>
    <col min="2060" max="2304" width="11.44140625" style="766"/>
    <col min="2305" max="2305" width="34" style="766" customWidth="1"/>
    <col min="2306" max="2306" width="17.6640625" style="766" customWidth="1"/>
    <col min="2307" max="2307" width="15.33203125" style="766" customWidth="1"/>
    <col min="2308" max="2309" width="17.6640625" style="766" customWidth="1"/>
    <col min="2310" max="2310" width="13.88671875" style="766" bestFit="1" customWidth="1"/>
    <col min="2311" max="2314" width="11.44140625" style="766"/>
    <col min="2315" max="2315" width="19.33203125" style="766" customWidth="1"/>
    <col min="2316" max="2560" width="11.44140625" style="766"/>
    <col min="2561" max="2561" width="34" style="766" customWidth="1"/>
    <col min="2562" max="2562" width="17.6640625" style="766" customWidth="1"/>
    <col min="2563" max="2563" width="15.33203125" style="766" customWidth="1"/>
    <col min="2564" max="2565" width="17.6640625" style="766" customWidth="1"/>
    <col min="2566" max="2566" width="13.88671875" style="766" bestFit="1" customWidth="1"/>
    <col min="2567" max="2570" width="11.44140625" style="766"/>
    <col min="2571" max="2571" width="19.33203125" style="766" customWidth="1"/>
    <col min="2572" max="2816" width="11.44140625" style="766"/>
    <col min="2817" max="2817" width="34" style="766" customWidth="1"/>
    <col min="2818" max="2818" width="17.6640625" style="766" customWidth="1"/>
    <col min="2819" max="2819" width="15.33203125" style="766" customWidth="1"/>
    <col min="2820" max="2821" width="17.6640625" style="766" customWidth="1"/>
    <col min="2822" max="2822" width="13.88671875" style="766" bestFit="1" customWidth="1"/>
    <col min="2823" max="2826" width="11.44140625" style="766"/>
    <col min="2827" max="2827" width="19.33203125" style="766" customWidth="1"/>
    <col min="2828" max="3072" width="11.44140625" style="766"/>
    <col min="3073" max="3073" width="34" style="766" customWidth="1"/>
    <col min="3074" max="3074" width="17.6640625" style="766" customWidth="1"/>
    <col min="3075" max="3075" width="15.33203125" style="766" customWidth="1"/>
    <col min="3076" max="3077" width="17.6640625" style="766" customWidth="1"/>
    <col min="3078" max="3078" width="13.88671875" style="766" bestFit="1" customWidth="1"/>
    <col min="3079" max="3082" width="11.44140625" style="766"/>
    <col min="3083" max="3083" width="19.33203125" style="766" customWidth="1"/>
    <col min="3084" max="3328" width="11.44140625" style="766"/>
    <col min="3329" max="3329" width="34" style="766" customWidth="1"/>
    <col min="3330" max="3330" width="17.6640625" style="766" customWidth="1"/>
    <col min="3331" max="3331" width="15.33203125" style="766" customWidth="1"/>
    <col min="3332" max="3333" width="17.6640625" style="766" customWidth="1"/>
    <col min="3334" max="3334" width="13.88671875" style="766" bestFit="1" customWidth="1"/>
    <col min="3335" max="3338" width="11.44140625" style="766"/>
    <col min="3339" max="3339" width="19.33203125" style="766" customWidth="1"/>
    <col min="3340" max="3584" width="11.44140625" style="766"/>
    <col min="3585" max="3585" width="34" style="766" customWidth="1"/>
    <col min="3586" max="3586" width="17.6640625" style="766" customWidth="1"/>
    <col min="3587" max="3587" width="15.33203125" style="766" customWidth="1"/>
    <col min="3588" max="3589" width="17.6640625" style="766" customWidth="1"/>
    <col min="3590" max="3590" width="13.88671875" style="766" bestFit="1" customWidth="1"/>
    <col min="3591" max="3594" width="11.44140625" style="766"/>
    <col min="3595" max="3595" width="19.33203125" style="766" customWidth="1"/>
    <col min="3596" max="3840" width="11.44140625" style="766"/>
    <col min="3841" max="3841" width="34" style="766" customWidth="1"/>
    <col min="3842" max="3842" width="17.6640625" style="766" customWidth="1"/>
    <col min="3843" max="3843" width="15.33203125" style="766" customWidth="1"/>
    <col min="3844" max="3845" width="17.6640625" style="766" customWidth="1"/>
    <col min="3846" max="3846" width="13.88671875" style="766" bestFit="1" customWidth="1"/>
    <col min="3847" max="3850" width="11.44140625" style="766"/>
    <col min="3851" max="3851" width="19.33203125" style="766" customWidth="1"/>
    <col min="3852" max="4096" width="11.44140625" style="766"/>
    <col min="4097" max="4097" width="34" style="766" customWidth="1"/>
    <col min="4098" max="4098" width="17.6640625" style="766" customWidth="1"/>
    <col min="4099" max="4099" width="15.33203125" style="766" customWidth="1"/>
    <col min="4100" max="4101" width="17.6640625" style="766" customWidth="1"/>
    <col min="4102" max="4102" width="13.88671875" style="766" bestFit="1" customWidth="1"/>
    <col min="4103" max="4106" width="11.44140625" style="766"/>
    <col min="4107" max="4107" width="19.33203125" style="766" customWidth="1"/>
    <col min="4108" max="4352" width="11.44140625" style="766"/>
    <col min="4353" max="4353" width="34" style="766" customWidth="1"/>
    <col min="4354" max="4354" width="17.6640625" style="766" customWidth="1"/>
    <col min="4355" max="4355" width="15.33203125" style="766" customWidth="1"/>
    <col min="4356" max="4357" width="17.6640625" style="766" customWidth="1"/>
    <col min="4358" max="4358" width="13.88671875" style="766" bestFit="1" customWidth="1"/>
    <col min="4359" max="4362" width="11.44140625" style="766"/>
    <col min="4363" max="4363" width="19.33203125" style="766" customWidth="1"/>
    <col min="4364" max="4608" width="11.44140625" style="766"/>
    <col min="4609" max="4609" width="34" style="766" customWidth="1"/>
    <col min="4610" max="4610" width="17.6640625" style="766" customWidth="1"/>
    <col min="4611" max="4611" width="15.33203125" style="766" customWidth="1"/>
    <col min="4612" max="4613" width="17.6640625" style="766" customWidth="1"/>
    <col min="4614" max="4614" width="13.88671875" style="766" bestFit="1" customWidth="1"/>
    <col min="4615" max="4618" width="11.44140625" style="766"/>
    <col min="4619" max="4619" width="19.33203125" style="766" customWidth="1"/>
    <col min="4620" max="4864" width="11.44140625" style="766"/>
    <col min="4865" max="4865" width="34" style="766" customWidth="1"/>
    <col min="4866" max="4866" width="17.6640625" style="766" customWidth="1"/>
    <col min="4867" max="4867" width="15.33203125" style="766" customWidth="1"/>
    <col min="4868" max="4869" width="17.6640625" style="766" customWidth="1"/>
    <col min="4870" max="4870" width="13.88671875" style="766" bestFit="1" customWidth="1"/>
    <col min="4871" max="4874" width="11.44140625" style="766"/>
    <col min="4875" max="4875" width="19.33203125" style="766" customWidth="1"/>
    <col min="4876" max="5120" width="11.44140625" style="766"/>
    <col min="5121" max="5121" width="34" style="766" customWidth="1"/>
    <col min="5122" max="5122" width="17.6640625" style="766" customWidth="1"/>
    <col min="5123" max="5123" width="15.33203125" style="766" customWidth="1"/>
    <col min="5124" max="5125" width="17.6640625" style="766" customWidth="1"/>
    <col min="5126" max="5126" width="13.88671875" style="766" bestFit="1" customWidth="1"/>
    <col min="5127" max="5130" width="11.44140625" style="766"/>
    <col min="5131" max="5131" width="19.33203125" style="766" customWidth="1"/>
    <col min="5132" max="5376" width="11.44140625" style="766"/>
    <col min="5377" max="5377" width="34" style="766" customWidth="1"/>
    <col min="5378" max="5378" width="17.6640625" style="766" customWidth="1"/>
    <col min="5379" max="5379" width="15.33203125" style="766" customWidth="1"/>
    <col min="5380" max="5381" width="17.6640625" style="766" customWidth="1"/>
    <col min="5382" max="5382" width="13.88671875" style="766" bestFit="1" customWidth="1"/>
    <col min="5383" max="5386" width="11.44140625" style="766"/>
    <col min="5387" max="5387" width="19.33203125" style="766" customWidth="1"/>
    <col min="5388" max="5632" width="11.44140625" style="766"/>
    <col min="5633" max="5633" width="34" style="766" customWidth="1"/>
    <col min="5634" max="5634" width="17.6640625" style="766" customWidth="1"/>
    <col min="5635" max="5635" width="15.33203125" style="766" customWidth="1"/>
    <col min="5636" max="5637" width="17.6640625" style="766" customWidth="1"/>
    <col min="5638" max="5638" width="13.88671875" style="766" bestFit="1" customWidth="1"/>
    <col min="5639" max="5642" width="11.44140625" style="766"/>
    <col min="5643" max="5643" width="19.33203125" style="766" customWidth="1"/>
    <col min="5644" max="5888" width="11.44140625" style="766"/>
    <col min="5889" max="5889" width="34" style="766" customWidth="1"/>
    <col min="5890" max="5890" width="17.6640625" style="766" customWidth="1"/>
    <col min="5891" max="5891" width="15.33203125" style="766" customWidth="1"/>
    <col min="5892" max="5893" width="17.6640625" style="766" customWidth="1"/>
    <col min="5894" max="5894" width="13.88671875" style="766" bestFit="1" customWidth="1"/>
    <col min="5895" max="5898" width="11.44140625" style="766"/>
    <col min="5899" max="5899" width="19.33203125" style="766" customWidth="1"/>
    <col min="5900" max="6144" width="11.44140625" style="766"/>
    <col min="6145" max="6145" width="34" style="766" customWidth="1"/>
    <col min="6146" max="6146" width="17.6640625" style="766" customWidth="1"/>
    <col min="6147" max="6147" width="15.33203125" style="766" customWidth="1"/>
    <col min="6148" max="6149" width="17.6640625" style="766" customWidth="1"/>
    <col min="6150" max="6150" width="13.88671875" style="766" bestFit="1" customWidth="1"/>
    <col min="6151" max="6154" width="11.44140625" style="766"/>
    <col min="6155" max="6155" width="19.33203125" style="766" customWidth="1"/>
    <col min="6156" max="6400" width="11.44140625" style="766"/>
    <col min="6401" max="6401" width="34" style="766" customWidth="1"/>
    <col min="6402" max="6402" width="17.6640625" style="766" customWidth="1"/>
    <col min="6403" max="6403" width="15.33203125" style="766" customWidth="1"/>
    <col min="6404" max="6405" width="17.6640625" style="766" customWidth="1"/>
    <col min="6406" max="6406" width="13.88671875" style="766" bestFit="1" customWidth="1"/>
    <col min="6407" max="6410" width="11.44140625" style="766"/>
    <col min="6411" max="6411" width="19.33203125" style="766" customWidth="1"/>
    <col min="6412" max="6656" width="11.44140625" style="766"/>
    <col min="6657" max="6657" width="34" style="766" customWidth="1"/>
    <col min="6658" max="6658" width="17.6640625" style="766" customWidth="1"/>
    <col min="6659" max="6659" width="15.33203125" style="766" customWidth="1"/>
    <col min="6660" max="6661" width="17.6640625" style="766" customWidth="1"/>
    <col min="6662" max="6662" width="13.88671875" style="766" bestFit="1" customWidth="1"/>
    <col min="6663" max="6666" width="11.44140625" style="766"/>
    <col min="6667" max="6667" width="19.33203125" style="766" customWidth="1"/>
    <col min="6668" max="6912" width="11.44140625" style="766"/>
    <col min="6913" max="6913" width="34" style="766" customWidth="1"/>
    <col min="6914" max="6914" width="17.6640625" style="766" customWidth="1"/>
    <col min="6915" max="6915" width="15.33203125" style="766" customWidth="1"/>
    <col min="6916" max="6917" width="17.6640625" style="766" customWidth="1"/>
    <col min="6918" max="6918" width="13.88671875" style="766" bestFit="1" customWidth="1"/>
    <col min="6919" max="6922" width="11.44140625" style="766"/>
    <col min="6923" max="6923" width="19.33203125" style="766" customWidth="1"/>
    <col min="6924" max="7168" width="11.44140625" style="766"/>
    <col min="7169" max="7169" width="34" style="766" customWidth="1"/>
    <col min="7170" max="7170" width="17.6640625" style="766" customWidth="1"/>
    <col min="7171" max="7171" width="15.33203125" style="766" customWidth="1"/>
    <col min="7172" max="7173" width="17.6640625" style="766" customWidth="1"/>
    <col min="7174" max="7174" width="13.88671875" style="766" bestFit="1" customWidth="1"/>
    <col min="7175" max="7178" width="11.44140625" style="766"/>
    <col min="7179" max="7179" width="19.33203125" style="766" customWidth="1"/>
    <col min="7180" max="7424" width="11.44140625" style="766"/>
    <col min="7425" max="7425" width="34" style="766" customWidth="1"/>
    <col min="7426" max="7426" width="17.6640625" style="766" customWidth="1"/>
    <col min="7427" max="7427" width="15.33203125" style="766" customWidth="1"/>
    <col min="7428" max="7429" width="17.6640625" style="766" customWidth="1"/>
    <col min="7430" max="7430" width="13.88671875" style="766" bestFit="1" customWidth="1"/>
    <col min="7431" max="7434" width="11.44140625" style="766"/>
    <col min="7435" max="7435" width="19.33203125" style="766" customWidth="1"/>
    <col min="7436" max="7680" width="11.44140625" style="766"/>
    <col min="7681" max="7681" width="34" style="766" customWidth="1"/>
    <col min="7682" max="7682" width="17.6640625" style="766" customWidth="1"/>
    <col min="7683" max="7683" width="15.33203125" style="766" customWidth="1"/>
    <col min="7684" max="7685" width="17.6640625" style="766" customWidth="1"/>
    <col min="7686" max="7686" width="13.88671875" style="766" bestFit="1" customWidth="1"/>
    <col min="7687" max="7690" width="11.44140625" style="766"/>
    <col min="7691" max="7691" width="19.33203125" style="766" customWidth="1"/>
    <col min="7692" max="7936" width="11.44140625" style="766"/>
    <col min="7937" max="7937" width="34" style="766" customWidth="1"/>
    <col min="7938" max="7938" width="17.6640625" style="766" customWidth="1"/>
    <col min="7939" max="7939" width="15.33203125" style="766" customWidth="1"/>
    <col min="7940" max="7941" width="17.6640625" style="766" customWidth="1"/>
    <col min="7942" max="7942" width="13.88671875" style="766" bestFit="1" customWidth="1"/>
    <col min="7943" max="7946" width="11.44140625" style="766"/>
    <col min="7947" max="7947" width="19.33203125" style="766" customWidth="1"/>
    <col min="7948" max="8192" width="11.44140625" style="766"/>
    <col min="8193" max="8193" width="34" style="766" customWidth="1"/>
    <col min="8194" max="8194" width="17.6640625" style="766" customWidth="1"/>
    <col min="8195" max="8195" width="15.33203125" style="766" customWidth="1"/>
    <col min="8196" max="8197" width="17.6640625" style="766" customWidth="1"/>
    <col min="8198" max="8198" width="13.88671875" style="766" bestFit="1" customWidth="1"/>
    <col min="8199" max="8202" width="11.44140625" style="766"/>
    <col min="8203" max="8203" width="19.33203125" style="766" customWidth="1"/>
    <col min="8204" max="8448" width="11.44140625" style="766"/>
    <col min="8449" max="8449" width="34" style="766" customWidth="1"/>
    <col min="8450" max="8450" width="17.6640625" style="766" customWidth="1"/>
    <col min="8451" max="8451" width="15.33203125" style="766" customWidth="1"/>
    <col min="8452" max="8453" width="17.6640625" style="766" customWidth="1"/>
    <col min="8454" max="8454" width="13.88671875" style="766" bestFit="1" customWidth="1"/>
    <col min="8455" max="8458" width="11.44140625" style="766"/>
    <col min="8459" max="8459" width="19.33203125" style="766" customWidth="1"/>
    <col min="8460" max="8704" width="11.44140625" style="766"/>
    <col min="8705" max="8705" width="34" style="766" customWidth="1"/>
    <col min="8706" max="8706" width="17.6640625" style="766" customWidth="1"/>
    <col min="8707" max="8707" width="15.33203125" style="766" customWidth="1"/>
    <col min="8708" max="8709" width="17.6640625" style="766" customWidth="1"/>
    <col min="8710" max="8710" width="13.88671875" style="766" bestFit="1" customWidth="1"/>
    <col min="8711" max="8714" width="11.44140625" style="766"/>
    <col min="8715" max="8715" width="19.33203125" style="766" customWidth="1"/>
    <col min="8716" max="8960" width="11.44140625" style="766"/>
    <col min="8961" max="8961" width="34" style="766" customWidth="1"/>
    <col min="8962" max="8962" width="17.6640625" style="766" customWidth="1"/>
    <col min="8963" max="8963" width="15.33203125" style="766" customWidth="1"/>
    <col min="8964" max="8965" width="17.6640625" style="766" customWidth="1"/>
    <col min="8966" max="8966" width="13.88671875" style="766" bestFit="1" customWidth="1"/>
    <col min="8967" max="8970" width="11.44140625" style="766"/>
    <col min="8971" max="8971" width="19.33203125" style="766" customWidth="1"/>
    <col min="8972" max="9216" width="11.44140625" style="766"/>
    <col min="9217" max="9217" width="34" style="766" customWidth="1"/>
    <col min="9218" max="9218" width="17.6640625" style="766" customWidth="1"/>
    <col min="9219" max="9219" width="15.33203125" style="766" customWidth="1"/>
    <col min="9220" max="9221" width="17.6640625" style="766" customWidth="1"/>
    <col min="9222" max="9222" width="13.88671875" style="766" bestFit="1" customWidth="1"/>
    <col min="9223" max="9226" width="11.44140625" style="766"/>
    <col min="9227" max="9227" width="19.33203125" style="766" customWidth="1"/>
    <col min="9228" max="9472" width="11.44140625" style="766"/>
    <col min="9473" max="9473" width="34" style="766" customWidth="1"/>
    <col min="9474" max="9474" width="17.6640625" style="766" customWidth="1"/>
    <col min="9475" max="9475" width="15.33203125" style="766" customWidth="1"/>
    <col min="9476" max="9477" width="17.6640625" style="766" customWidth="1"/>
    <col min="9478" max="9478" width="13.88671875" style="766" bestFit="1" customWidth="1"/>
    <col min="9479" max="9482" width="11.44140625" style="766"/>
    <col min="9483" max="9483" width="19.33203125" style="766" customWidth="1"/>
    <col min="9484" max="9728" width="11.44140625" style="766"/>
    <col min="9729" max="9729" width="34" style="766" customWidth="1"/>
    <col min="9730" max="9730" width="17.6640625" style="766" customWidth="1"/>
    <col min="9731" max="9731" width="15.33203125" style="766" customWidth="1"/>
    <col min="9732" max="9733" width="17.6640625" style="766" customWidth="1"/>
    <col min="9734" max="9734" width="13.88671875" style="766" bestFit="1" customWidth="1"/>
    <col min="9735" max="9738" width="11.44140625" style="766"/>
    <col min="9739" max="9739" width="19.33203125" style="766" customWidth="1"/>
    <col min="9740" max="9984" width="11.44140625" style="766"/>
    <col min="9985" max="9985" width="34" style="766" customWidth="1"/>
    <col min="9986" max="9986" width="17.6640625" style="766" customWidth="1"/>
    <col min="9987" max="9987" width="15.33203125" style="766" customWidth="1"/>
    <col min="9988" max="9989" width="17.6640625" style="766" customWidth="1"/>
    <col min="9990" max="9990" width="13.88671875" style="766" bestFit="1" customWidth="1"/>
    <col min="9991" max="9994" width="11.44140625" style="766"/>
    <col min="9995" max="9995" width="19.33203125" style="766" customWidth="1"/>
    <col min="9996" max="10240" width="11.44140625" style="766"/>
    <col min="10241" max="10241" width="34" style="766" customWidth="1"/>
    <col min="10242" max="10242" width="17.6640625" style="766" customWidth="1"/>
    <col min="10243" max="10243" width="15.33203125" style="766" customWidth="1"/>
    <col min="10244" max="10245" width="17.6640625" style="766" customWidth="1"/>
    <col min="10246" max="10246" width="13.88671875" style="766" bestFit="1" customWidth="1"/>
    <col min="10247" max="10250" width="11.44140625" style="766"/>
    <col min="10251" max="10251" width="19.33203125" style="766" customWidth="1"/>
    <col min="10252" max="10496" width="11.44140625" style="766"/>
    <col min="10497" max="10497" width="34" style="766" customWidth="1"/>
    <col min="10498" max="10498" width="17.6640625" style="766" customWidth="1"/>
    <col min="10499" max="10499" width="15.33203125" style="766" customWidth="1"/>
    <col min="10500" max="10501" width="17.6640625" style="766" customWidth="1"/>
    <col min="10502" max="10502" width="13.88671875" style="766" bestFit="1" customWidth="1"/>
    <col min="10503" max="10506" width="11.44140625" style="766"/>
    <col min="10507" max="10507" width="19.33203125" style="766" customWidth="1"/>
    <col min="10508" max="10752" width="11.44140625" style="766"/>
    <col min="10753" max="10753" width="34" style="766" customWidth="1"/>
    <col min="10754" max="10754" width="17.6640625" style="766" customWidth="1"/>
    <col min="10755" max="10755" width="15.33203125" style="766" customWidth="1"/>
    <col min="10756" max="10757" width="17.6640625" style="766" customWidth="1"/>
    <col min="10758" max="10758" width="13.88671875" style="766" bestFit="1" customWidth="1"/>
    <col min="10759" max="10762" width="11.44140625" style="766"/>
    <col min="10763" max="10763" width="19.33203125" style="766" customWidth="1"/>
    <col min="10764" max="11008" width="11.44140625" style="766"/>
    <col min="11009" max="11009" width="34" style="766" customWidth="1"/>
    <col min="11010" max="11010" width="17.6640625" style="766" customWidth="1"/>
    <col min="11011" max="11011" width="15.33203125" style="766" customWidth="1"/>
    <col min="11012" max="11013" width="17.6640625" style="766" customWidth="1"/>
    <col min="11014" max="11014" width="13.88671875" style="766" bestFit="1" customWidth="1"/>
    <col min="11015" max="11018" width="11.44140625" style="766"/>
    <col min="11019" max="11019" width="19.33203125" style="766" customWidth="1"/>
    <col min="11020" max="11264" width="11.44140625" style="766"/>
    <col min="11265" max="11265" width="34" style="766" customWidth="1"/>
    <col min="11266" max="11266" width="17.6640625" style="766" customWidth="1"/>
    <col min="11267" max="11267" width="15.33203125" style="766" customWidth="1"/>
    <col min="11268" max="11269" width="17.6640625" style="766" customWidth="1"/>
    <col min="11270" max="11270" width="13.88671875" style="766" bestFit="1" customWidth="1"/>
    <col min="11271" max="11274" width="11.44140625" style="766"/>
    <col min="11275" max="11275" width="19.33203125" style="766" customWidth="1"/>
    <col min="11276" max="11520" width="11.44140625" style="766"/>
    <col min="11521" max="11521" width="34" style="766" customWidth="1"/>
    <col min="11522" max="11522" width="17.6640625" style="766" customWidth="1"/>
    <col min="11523" max="11523" width="15.33203125" style="766" customWidth="1"/>
    <col min="11524" max="11525" width="17.6640625" style="766" customWidth="1"/>
    <col min="11526" max="11526" width="13.88671875" style="766" bestFit="1" customWidth="1"/>
    <col min="11527" max="11530" width="11.44140625" style="766"/>
    <col min="11531" max="11531" width="19.33203125" style="766" customWidth="1"/>
    <col min="11532" max="11776" width="11.44140625" style="766"/>
    <col min="11777" max="11777" width="34" style="766" customWidth="1"/>
    <col min="11778" max="11778" width="17.6640625" style="766" customWidth="1"/>
    <col min="11779" max="11779" width="15.33203125" style="766" customWidth="1"/>
    <col min="11780" max="11781" width="17.6640625" style="766" customWidth="1"/>
    <col min="11782" max="11782" width="13.88671875" style="766" bestFit="1" customWidth="1"/>
    <col min="11783" max="11786" width="11.44140625" style="766"/>
    <col min="11787" max="11787" width="19.33203125" style="766" customWidth="1"/>
    <col min="11788" max="12032" width="11.44140625" style="766"/>
    <col min="12033" max="12033" width="34" style="766" customWidth="1"/>
    <col min="12034" max="12034" width="17.6640625" style="766" customWidth="1"/>
    <col min="12035" max="12035" width="15.33203125" style="766" customWidth="1"/>
    <col min="12036" max="12037" width="17.6640625" style="766" customWidth="1"/>
    <col min="12038" max="12038" width="13.88671875" style="766" bestFit="1" customWidth="1"/>
    <col min="12039" max="12042" width="11.44140625" style="766"/>
    <col min="12043" max="12043" width="19.33203125" style="766" customWidth="1"/>
    <col min="12044" max="12288" width="11.44140625" style="766"/>
    <col min="12289" max="12289" width="34" style="766" customWidth="1"/>
    <col min="12290" max="12290" width="17.6640625" style="766" customWidth="1"/>
    <col min="12291" max="12291" width="15.33203125" style="766" customWidth="1"/>
    <col min="12292" max="12293" width="17.6640625" style="766" customWidth="1"/>
    <col min="12294" max="12294" width="13.88671875" style="766" bestFit="1" customWidth="1"/>
    <col min="12295" max="12298" width="11.44140625" style="766"/>
    <col min="12299" max="12299" width="19.33203125" style="766" customWidth="1"/>
    <col min="12300" max="12544" width="11.44140625" style="766"/>
    <col min="12545" max="12545" width="34" style="766" customWidth="1"/>
    <col min="12546" max="12546" width="17.6640625" style="766" customWidth="1"/>
    <col min="12547" max="12547" width="15.33203125" style="766" customWidth="1"/>
    <col min="12548" max="12549" width="17.6640625" style="766" customWidth="1"/>
    <col min="12550" max="12550" width="13.88671875" style="766" bestFit="1" customWidth="1"/>
    <col min="12551" max="12554" width="11.44140625" style="766"/>
    <col min="12555" max="12555" width="19.33203125" style="766" customWidth="1"/>
    <col min="12556" max="12800" width="11.44140625" style="766"/>
    <col min="12801" max="12801" width="34" style="766" customWidth="1"/>
    <col min="12802" max="12802" width="17.6640625" style="766" customWidth="1"/>
    <col min="12803" max="12803" width="15.33203125" style="766" customWidth="1"/>
    <col min="12804" max="12805" width="17.6640625" style="766" customWidth="1"/>
    <col min="12806" max="12806" width="13.88671875" style="766" bestFit="1" customWidth="1"/>
    <col min="12807" max="12810" width="11.44140625" style="766"/>
    <col min="12811" max="12811" width="19.33203125" style="766" customWidth="1"/>
    <col min="12812" max="13056" width="11.44140625" style="766"/>
    <col min="13057" max="13057" width="34" style="766" customWidth="1"/>
    <col min="13058" max="13058" width="17.6640625" style="766" customWidth="1"/>
    <col min="13059" max="13059" width="15.33203125" style="766" customWidth="1"/>
    <col min="13060" max="13061" width="17.6640625" style="766" customWidth="1"/>
    <col min="13062" max="13062" width="13.88671875" style="766" bestFit="1" customWidth="1"/>
    <col min="13063" max="13066" width="11.44140625" style="766"/>
    <col min="13067" max="13067" width="19.33203125" style="766" customWidth="1"/>
    <col min="13068" max="13312" width="11.44140625" style="766"/>
    <col min="13313" max="13313" width="34" style="766" customWidth="1"/>
    <col min="13314" max="13314" width="17.6640625" style="766" customWidth="1"/>
    <col min="13315" max="13315" width="15.33203125" style="766" customWidth="1"/>
    <col min="13316" max="13317" width="17.6640625" style="766" customWidth="1"/>
    <col min="13318" max="13318" width="13.88671875" style="766" bestFit="1" customWidth="1"/>
    <col min="13319" max="13322" width="11.44140625" style="766"/>
    <col min="13323" max="13323" width="19.33203125" style="766" customWidth="1"/>
    <col min="13324" max="13568" width="11.44140625" style="766"/>
    <col min="13569" max="13569" width="34" style="766" customWidth="1"/>
    <col min="13570" max="13570" width="17.6640625" style="766" customWidth="1"/>
    <col min="13571" max="13571" width="15.33203125" style="766" customWidth="1"/>
    <col min="13572" max="13573" width="17.6640625" style="766" customWidth="1"/>
    <col min="13574" max="13574" width="13.88671875" style="766" bestFit="1" customWidth="1"/>
    <col min="13575" max="13578" width="11.44140625" style="766"/>
    <col min="13579" max="13579" width="19.33203125" style="766" customWidth="1"/>
    <col min="13580" max="13824" width="11.44140625" style="766"/>
    <col min="13825" max="13825" width="34" style="766" customWidth="1"/>
    <col min="13826" max="13826" width="17.6640625" style="766" customWidth="1"/>
    <col min="13827" max="13827" width="15.33203125" style="766" customWidth="1"/>
    <col min="13828" max="13829" width="17.6640625" style="766" customWidth="1"/>
    <col min="13830" max="13830" width="13.88671875" style="766" bestFit="1" customWidth="1"/>
    <col min="13831" max="13834" width="11.44140625" style="766"/>
    <col min="13835" max="13835" width="19.33203125" style="766" customWidth="1"/>
    <col min="13836" max="14080" width="11.44140625" style="766"/>
    <col min="14081" max="14081" width="34" style="766" customWidth="1"/>
    <col min="14082" max="14082" width="17.6640625" style="766" customWidth="1"/>
    <col min="14083" max="14083" width="15.33203125" style="766" customWidth="1"/>
    <col min="14084" max="14085" width="17.6640625" style="766" customWidth="1"/>
    <col min="14086" max="14086" width="13.88671875" style="766" bestFit="1" customWidth="1"/>
    <col min="14087" max="14090" width="11.44140625" style="766"/>
    <col min="14091" max="14091" width="19.33203125" style="766" customWidth="1"/>
    <col min="14092" max="14336" width="11.44140625" style="766"/>
    <col min="14337" max="14337" width="34" style="766" customWidth="1"/>
    <col min="14338" max="14338" width="17.6640625" style="766" customWidth="1"/>
    <col min="14339" max="14339" width="15.33203125" style="766" customWidth="1"/>
    <col min="14340" max="14341" width="17.6640625" style="766" customWidth="1"/>
    <col min="14342" max="14342" width="13.88671875" style="766" bestFit="1" customWidth="1"/>
    <col min="14343" max="14346" width="11.44140625" style="766"/>
    <col min="14347" max="14347" width="19.33203125" style="766" customWidth="1"/>
    <col min="14348" max="14592" width="11.44140625" style="766"/>
    <col min="14593" max="14593" width="34" style="766" customWidth="1"/>
    <col min="14594" max="14594" width="17.6640625" style="766" customWidth="1"/>
    <col min="14595" max="14595" width="15.33203125" style="766" customWidth="1"/>
    <col min="14596" max="14597" width="17.6640625" style="766" customWidth="1"/>
    <col min="14598" max="14598" width="13.88671875" style="766" bestFit="1" customWidth="1"/>
    <col min="14599" max="14602" width="11.44140625" style="766"/>
    <col min="14603" max="14603" width="19.33203125" style="766" customWidth="1"/>
    <col min="14604" max="14848" width="11.44140625" style="766"/>
    <col min="14849" max="14849" width="34" style="766" customWidth="1"/>
    <col min="14850" max="14850" width="17.6640625" style="766" customWidth="1"/>
    <col min="14851" max="14851" width="15.33203125" style="766" customWidth="1"/>
    <col min="14852" max="14853" width="17.6640625" style="766" customWidth="1"/>
    <col min="14854" max="14854" width="13.88671875" style="766" bestFit="1" customWidth="1"/>
    <col min="14855" max="14858" width="11.44140625" style="766"/>
    <col min="14859" max="14859" width="19.33203125" style="766" customWidth="1"/>
    <col min="14860" max="15104" width="11.44140625" style="766"/>
    <col min="15105" max="15105" width="34" style="766" customWidth="1"/>
    <col min="15106" max="15106" width="17.6640625" style="766" customWidth="1"/>
    <col min="15107" max="15107" width="15.33203125" style="766" customWidth="1"/>
    <col min="15108" max="15109" width="17.6640625" style="766" customWidth="1"/>
    <col min="15110" max="15110" width="13.88671875" style="766" bestFit="1" customWidth="1"/>
    <col min="15111" max="15114" width="11.44140625" style="766"/>
    <col min="15115" max="15115" width="19.33203125" style="766" customWidth="1"/>
    <col min="15116" max="15360" width="11.44140625" style="766"/>
    <col min="15361" max="15361" width="34" style="766" customWidth="1"/>
    <col min="15362" max="15362" width="17.6640625" style="766" customWidth="1"/>
    <col min="15363" max="15363" width="15.33203125" style="766" customWidth="1"/>
    <col min="15364" max="15365" width="17.6640625" style="766" customWidth="1"/>
    <col min="15366" max="15366" width="13.88671875" style="766" bestFit="1" customWidth="1"/>
    <col min="15367" max="15370" width="11.44140625" style="766"/>
    <col min="15371" max="15371" width="19.33203125" style="766" customWidth="1"/>
    <col min="15372" max="15616" width="11.44140625" style="766"/>
    <col min="15617" max="15617" width="34" style="766" customWidth="1"/>
    <col min="15618" max="15618" width="17.6640625" style="766" customWidth="1"/>
    <col min="15619" max="15619" width="15.33203125" style="766" customWidth="1"/>
    <col min="15620" max="15621" width="17.6640625" style="766" customWidth="1"/>
    <col min="15622" max="15622" width="13.88671875" style="766" bestFit="1" customWidth="1"/>
    <col min="15623" max="15626" width="11.44140625" style="766"/>
    <col min="15627" max="15627" width="19.33203125" style="766" customWidth="1"/>
    <col min="15628" max="15872" width="11.44140625" style="766"/>
    <col min="15873" max="15873" width="34" style="766" customWidth="1"/>
    <col min="15874" max="15874" width="17.6640625" style="766" customWidth="1"/>
    <col min="15875" max="15875" width="15.33203125" style="766" customWidth="1"/>
    <col min="15876" max="15877" width="17.6640625" style="766" customWidth="1"/>
    <col min="15878" max="15878" width="13.88671875" style="766" bestFit="1" customWidth="1"/>
    <col min="15879" max="15882" width="11.44140625" style="766"/>
    <col min="15883" max="15883" width="19.33203125" style="766" customWidth="1"/>
    <col min="15884" max="16128" width="11.44140625" style="766"/>
    <col min="16129" max="16129" width="34" style="766" customWidth="1"/>
    <col min="16130" max="16130" width="17.6640625" style="766" customWidth="1"/>
    <col min="16131" max="16131" width="15.33203125" style="766" customWidth="1"/>
    <col min="16132" max="16133" width="17.6640625" style="766" customWidth="1"/>
    <col min="16134" max="16134" width="13.88671875" style="766" bestFit="1" customWidth="1"/>
    <col min="16135" max="16138" width="11.44140625" style="766"/>
    <col min="16139" max="16139" width="19.33203125" style="766" customWidth="1"/>
    <col min="16140" max="16384" width="11.44140625" style="766"/>
  </cols>
  <sheetData>
    <row r="1" spans="1:6" ht="13.8">
      <c r="A1" s="1560" t="s">
        <v>1257</v>
      </c>
      <c r="B1" s="767"/>
    </row>
    <row r="3" spans="1:6" ht="28.2">
      <c r="A3" s="768" t="s">
        <v>770</v>
      </c>
      <c r="B3" s="768"/>
      <c r="C3" s="768"/>
      <c r="D3" s="768"/>
      <c r="E3" s="768"/>
    </row>
    <row r="4" spans="1:6" ht="17.399999999999999">
      <c r="A4" s="769">
        <v>45777</v>
      </c>
      <c r="B4" s="769"/>
      <c r="C4" s="769"/>
      <c r="D4" s="769"/>
      <c r="E4" s="769"/>
    </row>
    <row r="5" spans="1:6" ht="16.8">
      <c r="A5" s="770" t="s">
        <v>125</v>
      </c>
      <c r="B5" s="770"/>
      <c r="C5" s="770"/>
      <c r="D5" s="770"/>
      <c r="E5" s="770"/>
    </row>
    <row r="6" spans="1:6">
      <c r="A6" s="771"/>
      <c r="B6" s="771"/>
      <c r="C6" s="772"/>
      <c r="D6" s="772"/>
      <c r="E6" s="772"/>
    </row>
    <row r="7" spans="1:6" ht="13.8" thickBot="1">
      <c r="A7" s="773">
        <v>45831</v>
      </c>
      <c r="B7" s="771"/>
      <c r="C7" s="772"/>
      <c r="D7" s="772"/>
      <c r="E7" s="772"/>
    </row>
    <row r="8" spans="1:6" ht="25.5" customHeight="1">
      <c r="A8" s="774"/>
      <c r="B8" s="775" t="s">
        <v>771</v>
      </c>
      <c r="C8" s="775"/>
      <c r="D8" s="776" t="s">
        <v>772</v>
      </c>
      <c r="E8" s="776" t="s">
        <v>773</v>
      </c>
    </row>
    <row r="9" spans="1:6" ht="25.5" customHeight="1">
      <c r="A9" s="777" t="s">
        <v>774</v>
      </c>
      <c r="B9" s="778" t="s">
        <v>775</v>
      </c>
      <c r="C9" s="778" t="s">
        <v>776</v>
      </c>
      <c r="D9" s="779"/>
      <c r="E9" s="779"/>
    </row>
    <row r="10" spans="1:6" ht="13.5" customHeight="1">
      <c r="A10" s="780"/>
      <c r="B10" s="781"/>
      <c r="C10" s="781"/>
      <c r="D10" s="781"/>
      <c r="E10" s="781"/>
    </row>
    <row r="11" spans="1:6" ht="10.5" customHeight="1">
      <c r="A11" s="782"/>
      <c r="B11" s="783"/>
      <c r="C11" s="783"/>
      <c r="D11" s="783"/>
      <c r="E11" s="784"/>
    </row>
    <row r="12" spans="1:6" ht="18" customHeight="1">
      <c r="A12" s="785" t="s">
        <v>30</v>
      </c>
      <c r="B12" s="786">
        <v>12564212.965</v>
      </c>
      <c r="C12" s="786">
        <v>0</v>
      </c>
      <c r="D12" s="786">
        <v>3136038.35</v>
      </c>
      <c r="E12" s="787">
        <v>15700251.316</v>
      </c>
      <c r="F12" s="788"/>
    </row>
    <row r="13" spans="1:6" ht="18" customHeight="1">
      <c r="A13" s="785" t="s">
        <v>31</v>
      </c>
      <c r="B13" s="786">
        <v>385582.23700000002</v>
      </c>
      <c r="C13" s="786">
        <v>0</v>
      </c>
      <c r="D13" s="786">
        <v>36532.014000000003</v>
      </c>
      <c r="E13" s="787">
        <v>422114.25199999998</v>
      </c>
      <c r="F13" s="788"/>
    </row>
    <row r="14" spans="1:6" ht="18" customHeight="1">
      <c r="A14" s="785" t="s">
        <v>32</v>
      </c>
      <c r="B14" s="786">
        <v>18796986.879000001</v>
      </c>
      <c r="C14" s="786">
        <v>0</v>
      </c>
      <c r="D14" s="786">
        <v>11704619.919</v>
      </c>
      <c r="E14" s="787">
        <v>30501606.798999999</v>
      </c>
      <c r="F14" s="788"/>
    </row>
    <row r="15" spans="1:6" ht="18" customHeight="1">
      <c r="A15" s="789" t="s">
        <v>33</v>
      </c>
      <c r="B15" s="786">
        <v>1051497.077</v>
      </c>
      <c r="C15" s="786">
        <v>77249.601999999999</v>
      </c>
      <c r="D15" s="786">
        <v>311409.72700000001</v>
      </c>
      <c r="E15" s="787">
        <v>1440156.4069999999</v>
      </c>
      <c r="F15" s="788"/>
    </row>
    <row r="16" spans="1:6" ht="18" customHeight="1">
      <c r="A16" s="785" t="s">
        <v>34</v>
      </c>
      <c r="B16" s="786">
        <v>1895181.0930000001</v>
      </c>
      <c r="C16" s="786">
        <v>0</v>
      </c>
      <c r="D16" s="786">
        <v>835866.62899999996</v>
      </c>
      <c r="E16" s="787">
        <v>2731047.7230000002</v>
      </c>
      <c r="F16" s="788"/>
    </row>
    <row r="17" spans="1:6" ht="18" customHeight="1">
      <c r="A17" s="790" t="s">
        <v>116</v>
      </c>
      <c r="B17" s="786">
        <v>11008544.073000001</v>
      </c>
      <c r="C17" s="786">
        <v>0</v>
      </c>
      <c r="D17" s="786">
        <v>678548.51399999997</v>
      </c>
      <c r="E17" s="787">
        <v>11687092.586999999</v>
      </c>
      <c r="F17" s="788"/>
    </row>
    <row r="18" spans="1:6" ht="18" customHeight="1">
      <c r="A18" s="785" t="s">
        <v>36</v>
      </c>
      <c r="B18" s="786">
        <v>1321208.7150000001</v>
      </c>
      <c r="C18" s="786">
        <v>0</v>
      </c>
      <c r="D18" s="786">
        <v>16629.782999999999</v>
      </c>
      <c r="E18" s="787">
        <v>1337838.4979999999</v>
      </c>
      <c r="F18" s="788"/>
    </row>
    <row r="19" spans="1:6" ht="18" customHeight="1">
      <c r="A19" s="785" t="s">
        <v>37</v>
      </c>
      <c r="B19" s="786">
        <v>7656067.4840000002</v>
      </c>
      <c r="C19" s="786">
        <v>0</v>
      </c>
      <c r="D19" s="786">
        <v>3629908.28</v>
      </c>
      <c r="E19" s="787">
        <v>11285975.764</v>
      </c>
      <c r="F19" s="788"/>
    </row>
    <row r="20" spans="1:6" ht="18" customHeight="1">
      <c r="A20" s="785" t="s">
        <v>38</v>
      </c>
      <c r="B20" s="786">
        <v>2094519.73</v>
      </c>
      <c r="C20" s="786">
        <v>0</v>
      </c>
      <c r="D20" s="786">
        <v>417723.29300000001</v>
      </c>
      <c r="E20" s="787">
        <v>2512243.023</v>
      </c>
      <c r="F20" s="788"/>
    </row>
    <row r="21" spans="1:6" ht="18" customHeight="1">
      <c r="A21" s="785" t="s">
        <v>39</v>
      </c>
      <c r="B21" s="786">
        <v>782760.94200000004</v>
      </c>
      <c r="C21" s="786">
        <v>0</v>
      </c>
      <c r="D21" s="786">
        <v>52009.597000000002</v>
      </c>
      <c r="E21" s="787">
        <v>834770.54</v>
      </c>
      <c r="F21" s="788"/>
    </row>
    <row r="22" spans="1:6" ht="18" customHeight="1">
      <c r="A22" s="785" t="s">
        <v>98</v>
      </c>
      <c r="B22" s="786">
        <v>977214.15700000001</v>
      </c>
      <c r="C22" s="786">
        <v>0</v>
      </c>
      <c r="D22" s="786">
        <v>46344.241000000002</v>
      </c>
      <c r="E22" s="787">
        <v>1023558.398</v>
      </c>
      <c r="F22" s="788"/>
    </row>
    <row r="23" spans="1:6" ht="18" customHeight="1">
      <c r="A23" s="785" t="s">
        <v>41</v>
      </c>
      <c r="B23" s="786">
        <v>1363912.2139999999</v>
      </c>
      <c r="C23" s="786">
        <v>0</v>
      </c>
      <c r="D23" s="786">
        <v>269026.391</v>
      </c>
      <c r="E23" s="787">
        <v>1632938.605</v>
      </c>
      <c r="F23" s="788"/>
    </row>
    <row r="24" spans="1:6" ht="18" customHeight="1">
      <c r="A24" s="785" t="s">
        <v>42</v>
      </c>
      <c r="B24" s="786">
        <v>313821.17300000001</v>
      </c>
      <c r="C24" s="786">
        <v>0</v>
      </c>
      <c r="D24" s="786">
        <v>3424.4250000000002</v>
      </c>
      <c r="E24" s="787">
        <v>317245.59899999999</v>
      </c>
      <c r="F24" s="788"/>
    </row>
    <row r="25" spans="1:6" ht="18" customHeight="1">
      <c r="A25" s="791" t="s">
        <v>777</v>
      </c>
      <c r="B25" s="786">
        <v>94659.672999999995</v>
      </c>
      <c r="C25" s="786">
        <v>0</v>
      </c>
      <c r="D25" s="786">
        <v>59287.277999999998</v>
      </c>
      <c r="E25" s="787">
        <v>153946.95199999999</v>
      </c>
      <c r="F25" s="788"/>
    </row>
    <row r="26" spans="1:6" ht="18" customHeight="1">
      <c r="A26" s="785" t="s">
        <v>44</v>
      </c>
      <c r="B26" s="786">
        <v>545733.652</v>
      </c>
      <c r="C26" s="786">
        <v>0</v>
      </c>
      <c r="D26" s="786">
        <v>79896.913</v>
      </c>
      <c r="E26" s="787">
        <v>625630.56499999994</v>
      </c>
      <c r="F26" s="788"/>
    </row>
    <row r="27" spans="1:6" ht="18" customHeight="1">
      <c r="A27" s="785" t="s">
        <v>45</v>
      </c>
      <c r="B27" s="786">
        <v>314565.84499999997</v>
      </c>
      <c r="C27" s="786">
        <v>0</v>
      </c>
      <c r="D27" s="786">
        <v>4727.34</v>
      </c>
      <c r="E27" s="787">
        <v>319293.18599999999</v>
      </c>
      <c r="F27" s="788"/>
    </row>
    <row r="28" spans="1:6" ht="18" customHeight="1">
      <c r="A28" s="785" t="s">
        <v>778</v>
      </c>
      <c r="B28" s="786">
        <v>830811.43</v>
      </c>
      <c r="C28" s="786">
        <v>0</v>
      </c>
      <c r="D28" s="786">
        <v>11897.048000000001</v>
      </c>
      <c r="E28" s="787">
        <v>842708.47900000005</v>
      </c>
      <c r="F28" s="788"/>
    </row>
    <row r="29" spans="1:6" ht="18" customHeight="1">
      <c r="A29" s="785" t="s">
        <v>47</v>
      </c>
      <c r="B29" s="786">
        <v>940937.01399999997</v>
      </c>
      <c r="C29" s="786">
        <v>0</v>
      </c>
      <c r="D29" s="786">
        <v>53714.375</v>
      </c>
      <c r="E29" s="787">
        <v>994651.38899999997</v>
      </c>
      <c r="F29" s="788"/>
    </row>
    <row r="30" spans="1:6" ht="26.25" customHeight="1" thickBot="1">
      <c r="A30" s="792" t="s">
        <v>779</v>
      </c>
      <c r="B30" s="793">
        <v>62938216.353</v>
      </c>
      <c r="C30" s="793">
        <v>77249.601999999999</v>
      </c>
      <c r="D30" s="793">
        <v>21347604.117000002</v>
      </c>
      <c r="E30" s="793">
        <v>84363070.082000032</v>
      </c>
      <c r="F30" s="794"/>
    </row>
    <row r="31" spans="1:6">
      <c r="A31" s="785" t="s">
        <v>780</v>
      </c>
      <c r="B31" s="785"/>
      <c r="C31" s="795"/>
      <c r="D31" s="795"/>
      <c r="E31" s="795"/>
    </row>
    <row r="32" spans="1:6" ht="13.2" customHeight="1">
      <c r="A32" s="796" t="s">
        <v>781</v>
      </c>
      <c r="B32" s="796"/>
      <c r="C32" s="796"/>
      <c r="D32" s="796"/>
      <c r="E32" s="796"/>
    </row>
    <row r="33" spans="1:10">
      <c r="A33" s="796"/>
      <c r="B33" s="796"/>
      <c r="C33" s="796"/>
      <c r="D33" s="796"/>
      <c r="E33" s="796"/>
    </row>
    <row r="34" spans="1:10">
      <c r="A34" s="797"/>
      <c r="B34" s="798"/>
      <c r="C34" s="798"/>
      <c r="D34" s="798"/>
      <c r="E34" s="798"/>
      <c r="F34" s="798"/>
      <c r="G34" s="798"/>
      <c r="H34" s="798"/>
      <c r="I34" s="798"/>
      <c r="J34" s="798"/>
    </row>
    <row r="204" spans="4:4">
      <c r="D204" s="766" t="s">
        <v>117</v>
      </c>
    </row>
  </sheetData>
  <mergeCells count="7">
    <mergeCell ref="A32:E33"/>
    <mergeCell ref="A3:E3"/>
    <mergeCell ref="A4:E4"/>
    <mergeCell ref="A5:E5"/>
    <mergeCell ref="B8:C8"/>
    <mergeCell ref="D8:D9"/>
    <mergeCell ref="E8:E9"/>
  </mergeCells>
  <hyperlinks>
    <hyperlink ref="A1" location="Índice!A1" display="Volver al Índice" xr:uid="{E49DF577-5AE0-4755-B4C6-11301EEBE1AD}"/>
  </hyperlinks>
  <pageMargins left="0.75" right="0.75" top="1" bottom="1" header="0" footer="0"/>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D4FA-EE63-448A-B76E-8EF864AE0C00}">
  <dimension ref="A1:L31"/>
  <sheetViews>
    <sheetView showGridLines="0" zoomScaleNormal="75" workbookViewId="0"/>
  </sheetViews>
  <sheetFormatPr baseColWidth="10" defaultColWidth="12.44140625" defaultRowHeight="13.2"/>
  <cols>
    <col min="1" max="1" width="37.44140625" style="213" customWidth="1"/>
    <col min="2" max="5" width="11.44140625" style="213" customWidth="1"/>
    <col min="6" max="6" width="11.109375" style="213" customWidth="1"/>
    <col min="7" max="7" width="11.44140625" style="213" customWidth="1"/>
    <col min="8" max="8" width="10.44140625" style="213" customWidth="1"/>
    <col min="9" max="9" width="11.109375" style="213" customWidth="1"/>
    <col min="10" max="10" width="10.44140625" style="213" customWidth="1"/>
    <col min="11" max="11" width="15.44140625" style="213" customWidth="1"/>
    <col min="12" max="12" width="14.44140625" style="213" customWidth="1"/>
    <col min="13" max="16384" width="12.44140625" style="213"/>
  </cols>
  <sheetData>
    <row r="1" spans="1:12" s="322" customFormat="1" ht="18" customHeight="1">
      <c r="A1" s="1560" t="s">
        <v>1257</v>
      </c>
      <c r="B1" s="286"/>
      <c r="C1" s="286"/>
      <c r="D1" s="286"/>
      <c r="E1" s="286"/>
      <c r="F1" s="286"/>
      <c r="G1" s="286"/>
      <c r="H1" s="286"/>
      <c r="I1" s="286"/>
      <c r="J1" s="286"/>
      <c r="K1" s="286"/>
    </row>
    <row r="2" spans="1:12" s="170" customFormat="1" ht="25.2" customHeight="1">
      <c r="A2" s="168" t="s">
        <v>737</v>
      </c>
      <c r="B2" s="168"/>
      <c r="C2" s="168"/>
      <c r="D2" s="168"/>
      <c r="E2" s="168"/>
      <c r="F2" s="168"/>
      <c r="G2" s="168"/>
      <c r="H2" s="168"/>
      <c r="I2" s="168"/>
      <c r="J2" s="168"/>
      <c r="K2" s="168"/>
      <c r="L2" s="610"/>
    </row>
    <row r="3" spans="1:12" s="611" customFormat="1" ht="18" customHeight="1">
      <c r="A3" s="171">
        <v>45777</v>
      </c>
      <c r="B3" s="171"/>
      <c r="C3" s="171"/>
      <c r="D3" s="171"/>
      <c r="E3" s="171"/>
      <c r="F3" s="171"/>
      <c r="G3" s="171"/>
      <c r="H3" s="171"/>
      <c r="I3" s="171"/>
      <c r="J3" s="171"/>
      <c r="K3" s="171"/>
      <c r="L3" s="612"/>
    </row>
    <row r="4" spans="1:12" s="409" customFormat="1" ht="18" customHeight="1">
      <c r="A4" s="172" t="s">
        <v>175</v>
      </c>
      <c r="B4" s="172"/>
      <c r="C4" s="172"/>
      <c r="D4" s="172"/>
      <c r="E4" s="172"/>
      <c r="F4" s="172"/>
      <c r="G4" s="172"/>
      <c r="H4" s="172"/>
      <c r="I4" s="172"/>
      <c r="J4" s="172"/>
      <c r="K4" s="172"/>
      <c r="L4" s="613"/>
    </row>
    <row r="5" spans="1:12" ht="11.25" customHeight="1" thickBot="1">
      <c r="A5" s="741"/>
      <c r="B5" s="741"/>
      <c r="C5" s="741"/>
      <c r="D5" s="741"/>
      <c r="E5" s="741"/>
      <c r="F5" s="741"/>
      <c r="G5" s="741"/>
      <c r="H5" s="741"/>
      <c r="I5" s="741"/>
      <c r="J5" s="741"/>
      <c r="K5" s="741"/>
    </row>
    <row r="6" spans="1:12" ht="35.1" customHeight="1">
      <c r="A6" s="179" t="s">
        <v>2</v>
      </c>
      <c r="B6" s="700" t="s">
        <v>738</v>
      </c>
      <c r="C6" s="700"/>
      <c r="D6" s="700"/>
      <c r="E6" s="700"/>
      <c r="F6" s="181" t="s">
        <v>739</v>
      </c>
      <c r="G6" s="181" t="s">
        <v>740</v>
      </c>
      <c r="H6" s="181" t="s">
        <v>741</v>
      </c>
      <c r="I6" s="181" t="s">
        <v>742</v>
      </c>
      <c r="J6" s="181" t="s">
        <v>743</v>
      </c>
      <c r="K6" s="437" t="s">
        <v>744</v>
      </c>
    </row>
    <row r="7" spans="1:12" ht="39.9" customHeight="1">
      <c r="A7" s="742"/>
      <c r="B7" s="703" t="s">
        <v>558</v>
      </c>
      <c r="C7" s="703" t="s">
        <v>745</v>
      </c>
      <c r="D7" s="703" t="s">
        <v>746</v>
      </c>
      <c r="E7" s="703" t="s">
        <v>747</v>
      </c>
      <c r="F7" s="184"/>
      <c r="G7" s="184"/>
      <c r="H7" s="184"/>
      <c r="I7" s="184"/>
      <c r="J7" s="184"/>
      <c r="K7" s="743"/>
    </row>
    <row r="8" spans="1:12" ht="9.75" customHeight="1">
      <c r="A8" s="411"/>
      <c r="B8" s="642"/>
      <c r="C8" s="642"/>
      <c r="D8" s="642"/>
      <c r="E8" s="642"/>
      <c r="F8" s="642"/>
      <c r="G8" s="642"/>
      <c r="H8" s="642"/>
      <c r="I8" s="642"/>
      <c r="J8" s="642"/>
      <c r="K8" s="642"/>
    </row>
    <row r="9" spans="1:12" s="194" customFormat="1" ht="20.100000000000001" customHeight="1">
      <c r="A9" s="302" t="s">
        <v>30</v>
      </c>
      <c r="B9" s="744">
        <v>5.8097686397508319</v>
      </c>
      <c r="C9" s="744">
        <v>6.3334322294523793E-2</v>
      </c>
      <c r="D9" s="744">
        <v>4.9276505403160895</v>
      </c>
      <c r="E9" s="744">
        <v>77.773493861586971</v>
      </c>
      <c r="F9" s="744">
        <v>0.21227598925597319</v>
      </c>
      <c r="G9" s="744">
        <v>0.33491629092467767</v>
      </c>
      <c r="H9" s="744">
        <v>9.6705129753415378</v>
      </c>
      <c r="I9" s="744">
        <v>0.96325579453313459</v>
      </c>
      <c r="J9" s="744">
        <v>0.24479158599628265</v>
      </c>
      <c r="K9" s="745">
        <v>2896625.2949999995</v>
      </c>
      <c r="L9" s="623"/>
    </row>
    <row r="10" spans="1:12" s="194" customFormat="1" ht="20.100000000000001" customHeight="1">
      <c r="A10" s="302" t="s">
        <v>31</v>
      </c>
      <c r="B10" s="744">
        <v>2.8856808274577945</v>
      </c>
      <c r="C10" s="744">
        <v>0.92788379555005185</v>
      </c>
      <c r="D10" s="744">
        <v>0.93865274331246584</v>
      </c>
      <c r="E10" s="744">
        <v>93.46596423216387</v>
      </c>
      <c r="F10" s="744" t="s">
        <v>134</v>
      </c>
      <c r="G10" s="744">
        <v>1.1691177989761139</v>
      </c>
      <c r="H10" s="744">
        <v>0.61270060253970438</v>
      </c>
      <c r="I10" s="744" t="s">
        <v>134</v>
      </c>
      <c r="J10" s="744" t="s">
        <v>134</v>
      </c>
      <c r="K10" s="745">
        <v>77296.31700000001</v>
      </c>
      <c r="L10" s="623"/>
    </row>
    <row r="11" spans="1:12" s="194" customFormat="1" ht="20.100000000000001" customHeight="1">
      <c r="A11" s="302" t="s">
        <v>32</v>
      </c>
      <c r="B11" s="744">
        <v>7.7954260580759955</v>
      </c>
      <c r="C11" s="744">
        <v>1.9501288843058559E-2</v>
      </c>
      <c r="D11" s="744">
        <v>9.2750862834427412</v>
      </c>
      <c r="E11" s="744">
        <v>70.856949400026309</v>
      </c>
      <c r="F11" s="744" t="s">
        <v>134</v>
      </c>
      <c r="G11" s="744">
        <v>2.6740530649899465</v>
      </c>
      <c r="H11" s="744">
        <v>4.6272246421703045</v>
      </c>
      <c r="I11" s="744">
        <v>3.9927280948557256</v>
      </c>
      <c r="J11" s="744">
        <v>0.75903116759592737</v>
      </c>
      <c r="K11" s="745">
        <v>5335339.6709999992</v>
      </c>
      <c r="L11" s="623"/>
    </row>
    <row r="12" spans="1:12" s="194" customFormat="1" ht="20.100000000000001" customHeight="1">
      <c r="A12" s="302" t="s">
        <v>33</v>
      </c>
      <c r="B12" s="744">
        <v>4.2195993319279905</v>
      </c>
      <c r="C12" s="744">
        <v>0.48136399791609968</v>
      </c>
      <c r="D12" s="744">
        <v>6.6020681631034552</v>
      </c>
      <c r="E12" s="744">
        <v>86.153152614212473</v>
      </c>
      <c r="F12" s="744" t="s">
        <v>134</v>
      </c>
      <c r="G12" s="744" t="s">
        <v>134</v>
      </c>
      <c r="H12" s="744">
        <v>2.538854284300498</v>
      </c>
      <c r="I12" s="744" t="s">
        <v>134</v>
      </c>
      <c r="J12" s="744">
        <v>4.9616085394877099E-3</v>
      </c>
      <c r="K12" s="745">
        <v>322838.85099999997</v>
      </c>
      <c r="L12" s="623"/>
    </row>
    <row r="13" spans="1:12" s="194" customFormat="1" ht="20.100000000000001" customHeight="1">
      <c r="A13" s="302" t="s">
        <v>34</v>
      </c>
      <c r="B13" s="744">
        <v>6.585115563107272</v>
      </c>
      <c r="C13" s="744">
        <v>0.11119795260343894</v>
      </c>
      <c r="D13" s="744">
        <v>9.9944207471682702</v>
      </c>
      <c r="E13" s="744">
        <v>78.125301607345932</v>
      </c>
      <c r="F13" s="744">
        <v>0.35476024601415024</v>
      </c>
      <c r="G13" s="744" t="s">
        <v>134</v>
      </c>
      <c r="H13" s="744">
        <v>2.0995873146276214</v>
      </c>
      <c r="I13" s="744">
        <v>2.6943967829049571</v>
      </c>
      <c r="J13" s="744">
        <v>3.5219786228349502E-2</v>
      </c>
      <c r="K13" s="745">
        <v>538873.23100000003</v>
      </c>
      <c r="L13" s="623"/>
    </row>
    <row r="14" spans="1:12" s="194" customFormat="1" ht="20.100000000000001" customHeight="1">
      <c r="A14" s="302" t="s">
        <v>35</v>
      </c>
      <c r="B14" s="744">
        <v>7.1578213836665281</v>
      </c>
      <c r="C14" s="744">
        <v>8.0924697643101465E-2</v>
      </c>
      <c r="D14" s="744">
        <v>6.9133774404161024</v>
      </c>
      <c r="E14" s="744">
        <v>72.588991905436956</v>
      </c>
      <c r="F14" s="744">
        <v>0.899825061838749</v>
      </c>
      <c r="G14" s="744">
        <v>2.1958428008706994</v>
      </c>
      <c r="H14" s="744">
        <v>9.1614321689132883</v>
      </c>
      <c r="I14" s="744" t="s">
        <v>134</v>
      </c>
      <c r="J14" s="744">
        <v>1.0017845412145838</v>
      </c>
      <c r="K14" s="745">
        <v>1841602.1849999998</v>
      </c>
      <c r="L14" s="623"/>
    </row>
    <row r="15" spans="1:12" s="194" customFormat="1" ht="20.100000000000001" customHeight="1">
      <c r="A15" s="302" t="s">
        <v>36</v>
      </c>
      <c r="B15" s="744">
        <v>14.145581677155199</v>
      </c>
      <c r="C15" s="744">
        <v>1.2837588810848761</v>
      </c>
      <c r="D15" s="744">
        <v>25.232720024589423</v>
      </c>
      <c r="E15" s="744">
        <v>18.021941187384019</v>
      </c>
      <c r="F15" s="744">
        <v>5.6826414258562394</v>
      </c>
      <c r="G15" s="744" t="s">
        <v>134</v>
      </c>
      <c r="H15" s="744" t="s">
        <v>134</v>
      </c>
      <c r="I15" s="744">
        <v>35.633356803930241</v>
      </c>
      <c r="J15" s="744" t="s">
        <v>134</v>
      </c>
      <c r="K15" s="745">
        <v>220289.81</v>
      </c>
      <c r="L15" s="623"/>
    </row>
    <row r="16" spans="1:12" s="194" customFormat="1" ht="20.100000000000001" customHeight="1">
      <c r="A16" s="302" t="s">
        <v>37</v>
      </c>
      <c r="B16" s="744">
        <v>4.9849729901037145</v>
      </c>
      <c r="C16" s="744">
        <v>6.1542044188938119E-2</v>
      </c>
      <c r="D16" s="744">
        <v>8.8453100464545606</v>
      </c>
      <c r="E16" s="744">
        <v>77.27712651194858</v>
      </c>
      <c r="F16" s="744">
        <v>0.73087577914657309</v>
      </c>
      <c r="G16" s="744">
        <v>0.45217945325919157</v>
      </c>
      <c r="H16" s="744">
        <v>6.2673817970200592</v>
      </c>
      <c r="I16" s="744">
        <v>1.3764657571223555</v>
      </c>
      <c r="J16" s="744">
        <v>4.1456207560258114E-3</v>
      </c>
      <c r="K16" s="745">
        <v>2091652.9780000001</v>
      </c>
      <c r="L16" s="623"/>
    </row>
    <row r="17" spans="1:12" s="194" customFormat="1" ht="20.100000000000001" customHeight="1">
      <c r="A17" s="302" t="s">
        <v>38</v>
      </c>
      <c r="B17" s="744">
        <v>1.2616310494942511</v>
      </c>
      <c r="C17" s="744">
        <v>5.9239089241834415E-2</v>
      </c>
      <c r="D17" s="744">
        <v>4.6173326940278958</v>
      </c>
      <c r="E17" s="744">
        <v>92.405072898476774</v>
      </c>
      <c r="F17" s="744" t="s">
        <v>134</v>
      </c>
      <c r="G17" s="744" t="s">
        <v>134</v>
      </c>
      <c r="H17" s="744" t="s">
        <v>134</v>
      </c>
      <c r="I17" s="744">
        <v>1.6232753835859322</v>
      </c>
      <c r="J17" s="744">
        <v>3.3448885173310301E-2</v>
      </c>
      <c r="K17" s="745">
        <v>1039421.787</v>
      </c>
      <c r="L17" s="623"/>
    </row>
    <row r="18" spans="1:12" s="194" customFormat="1" ht="20.100000000000001" customHeight="1">
      <c r="A18" s="302" t="s">
        <v>39</v>
      </c>
      <c r="B18" s="744">
        <v>3.960503831012959</v>
      </c>
      <c r="C18" s="744">
        <v>0.48632749418515203</v>
      </c>
      <c r="D18" s="744">
        <v>13.373784955570923</v>
      </c>
      <c r="E18" s="744">
        <v>73.640547682089093</v>
      </c>
      <c r="F18" s="744">
        <v>1.3087861711396633</v>
      </c>
      <c r="G18" s="744" t="s">
        <v>134</v>
      </c>
      <c r="H18" s="744" t="s">
        <v>134</v>
      </c>
      <c r="I18" s="744">
        <v>7.2300404703017866</v>
      </c>
      <c r="J18" s="744">
        <v>9.3957004268164722E-6</v>
      </c>
      <c r="K18" s="745">
        <v>149004.32499999998</v>
      </c>
      <c r="L18" s="623"/>
    </row>
    <row r="19" spans="1:12" s="194" customFormat="1" ht="20.100000000000001" customHeight="1">
      <c r="A19" s="190" t="s">
        <v>40</v>
      </c>
      <c r="B19" s="744">
        <v>2.1498270371493575</v>
      </c>
      <c r="C19" s="744">
        <v>2.4060344253249703E-2</v>
      </c>
      <c r="D19" s="744">
        <v>2.2479716829875027</v>
      </c>
      <c r="E19" s="744">
        <v>92.885903477275349</v>
      </c>
      <c r="F19" s="744">
        <v>0.18620292802543112</v>
      </c>
      <c r="G19" s="744" t="s">
        <v>134</v>
      </c>
      <c r="H19" s="744">
        <v>1.8133388186643289</v>
      </c>
      <c r="I19" s="744">
        <v>0.69269571164478216</v>
      </c>
      <c r="J19" s="744" t="s">
        <v>134</v>
      </c>
      <c r="K19" s="745">
        <v>405775.57400000002</v>
      </c>
      <c r="L19" s="623"/>
    </row>
    <row r="20" spans="1:12" s="194" customFormat="1" ht="20.100000000000001" customHeight="1">
      <c r="A20" s="190" t="s">
        <v>118</v>
      </c>
      <c r="B20" s="744">
        <v>11.23648576469091</v>
      </c>
      <c r="C20" s="744">
        <v>0.61110591611004483</v>
      </c>
      <c r="D20" s="744">
        <v>5.5029996431526138</v>
      </c>
      <c r="E20" s="744">
        <v>55.280105091146005</v>
      </c>
      <c r="F20" s="744">
        <v>3.1463571993196404</v>
      </c>
      <c r="G20" s="744" t="s">
        <v>134</v>
      </c>
      <c r="H20" s="744">
        <v>3.4412660932962935</v>
      </c>
      <c r="I20" s="744">
        <v>15.465860653971072</v>
      </c>
      <c r="J20" s="744">
        <v>5.315819638313406</v>
      </c>
      <c r="K20" s="745">
        <v>270056.62300000002</v>
      </c>
      <c r="L20" s="623"/>
    </row>
    <row r="21" spans="1:12" s="194" customFormat="1" ht="20.100000000000001" customHeight="1">
      <c r="A21" s="190" t="s">
        <v>154</v>
      </c>
      <c r="B21" s="744">
        <v>0.3076981137546525</v>
      </c>
      <c r="C21" s="744">
        <v>1.0194243786938011</v>
      </c>
      <c r="D21" s="744">
        <v>1.365888288921266</v>
      </c>
      <c r="E21" s="744">
        <v>96.197201986243812</v>
      </c>
      <c r="F21" s="744" t="s">
        <v>134</v>
      </c>
      <c r="G21" s="744" t="s">
        <v>134</v>
      </c>
      <c r="H21" s="744">
        <v>1.0562984086838563</v>
      </c>
      <c r="I21" s="744" t="s">
        <v>134</v>
      </c>
      <c r="J21" s="744">
        <v>5.3488823702615797E-2</v>
      </c>
      <c r="K21" s="745">
        <v>145948.24599999998</v>
      </c>
      <c r="L21" s="623"/>
    </row>
    <row r="22" spans="1:12" s="194" customFormat="1" ht="20.100000000000001" customHeight="1">
      <c r="A22" s="28" t="s">
        <v>43</v>
      </c>
      <c r="B22" s="744">
        <v>2.2411672987228526</v>
      </c>
      <c r="C22" s="744">
        <v>1.1190598937894505</v>
      </c>
      <c r="D22" s="744">
        <v>1.8585610676377624</v>
      </c>
      <c r="E22" s="744">
        <v>94.616621651135304</v>
      </c>
      <c r="F22" s="744" t="s">
        <v>134</v>
      </c>
      <c r="G22" s="744">
        <v>3.0052155181404497E-3</v>
      </c>
      <c r="H22" s="744">
        <v>0.16158487319648948</v>
      </c>
      <c r="I22" s="744" t="s">
        <v>134</v>
      </c>
      <c r="J22" s="744" t="s">
        <v>134</v>
      </c>
      <c r="K22" s="745">
        <v>89843.805999999997</v>
      </c>
      <c r="L22" s="623"/>
    </row>
    <row r="23" spans="1:12" s="194" customFormat="1" ht="20.100000000000001" customHeight="1">
      <c r="A23" s="190" t="s">
        <v>44</v>
      </c>
      <c r="B23" s="744">
        <v>24.273896170708355</v>
      </c>
      <c r="C23" s="744">
        <v>2.2902949093383027</v>
      </c>
      <c r="D23" s="744">
        <v>13.769291311638094</v>
      </c>
      <c r="E23" s="744">
        <v>48.120763944350777</v>
      </c>
      <c r="F23" s="744" t="s">
        <v>134</v>
      </c>
      <c r="G23" s="744" t="s">
        <v>134</v>
      </c>
      <c r="H23" s="744">
        <v>11.545723504298042</v>
      </c>
      <c r="I23" s="744" t="s">
        <v>134</v>
      </c>
      <c r="J23" s="744">
        <v>3.0159666434089239E-5</v>
      </c>
      <c r="K23" s="745">
        <v>43103.924999999996</v>
      </c>
      <c r="L23" s="623"/>
    </row>
    <row r="24" spans="1:12" s="194" customFormat="1" ht="20.100000000000001" customHeight="1">
      <c r="A24" s="190" t="s">
        <v>45</v>
      </c>
      <c r="B24" s="744">
        <v>73.773699272479561</v>
      </c>
      <c r="C24" s="744">
        <v>4.420120774782335</v>
      </c>
      <c r="D24" s="744">
        <v>11.983927352254996</v>
      </c>
      <c r="E24" s="744">
        <v>8.0466063942779193</v>
      </c>
      <c r="F24" s="744" t="s">
        <v>134</v>
      </c>
      <c r="G24" s="744" t="s">
        <v>134</v>
      </c>
      <c r="H24" s="744">
        <v>1.7756462062052034</v>
      </c>
      <c r="I24" s="744" t="s">
        <v>134</v>
      </c>
      <c r="J24" s="744" t="s">
        <v>134</v>
      </c>
      <c r="K24" s="745">
        <v>41361.448999999993</v>
      </c>
      <c r="L24" s="623"/>
    </row>
    <row r="25" spans="1:12" s="194" customFormat="1" ht="20.100000000000001" customHeight="1">
      <c r="A25" s="190" t="s">
        <v>46</v>
      </c>
      <c r="B25" s="744">
        <v>12.416290576245563</v>
      </c>
      <c r="C25" s="744">
        <v>1.7021307169059408</v>
      </c>
      <c r="D25" s="744">
        <v>13.950013934464128</v>
      </c>
      <c r="E25" s="744">
        <v>41.318384079188029</v>
      </c>
      <c r="F25" s="744">
        <v>7.1871739684855305</v>
      </c>
      <c r="G25" s="744" t="s">
        <v>134</v>
      </c>
      <c r="H25" s="744" t="s">
        <v>134</v>
      </c>
      <c r="I25" s="744">
        <v>23.426006724710803</v>
      </c>
      <c r="J25" s="744" t="s">
        <v>134</v>
      </c>
      <c r="K25" s="745">
        <v>81840.248000000007</v>
      </c>
      <c r="L25" s="623"/>
    </row>
    <row r="26" spans="1:12" s="194" customFormat="1" ht="20.100000000000001" customHeight="1">
      <c r="A26" s="190" t="s">
        <v>47</v>
      </c>
      <c r="B26" s="744">
        <v>0.72436241211163688</v>
      </c>
      <c r="C26" s="744" t="s">
        <v>134</v>
      </c>
      <c r="D26" s="744">
        <v>1.0735650673580424</v>
      </c>
      <c r="E26" s="744">
        <v>98.18203854185316</v>
      </c>
      <c r="F26" s="744" t="s">
        <v>134</v>
      </c>
      <c r="G26" s="744" t="s">
        <v>134</v>
      </c>
      <c r="H26" s="744">
        <v>2.0033978677173173E-2</v>
      </c>
      <c r="I26" s="744" t="s">
        <v>134</v>
      </c>
      <c r="J26" s="744" t="s">
        <v>134</v>
      </c>
      <c r="K26" s="745">
        <v>543581.49099999992</v>
      </c>
      <c r="L26" s="623"/>
    </row>
    <row r="27" spans="1:12" s="315" customFormat="1" ht="30.75" customHeight="1" thickBot="1">
      <c r="A27" s="386" t="s">
        <v>48</v>
      </c>
      <c r="B27" s="746">
        <v>6.3120084362718893</v>
      </c>
      <c r="C27" s="746">
        <v>0.13103067278089614</v>
      </c>
      <c r="D27" s="746">
        <v>7.4692110105361866</v>
      </c>
      <c r="E27" s="746">
        <v>75.682166329515397</v>
      </c>
      <c r="F27" s="747">
        <v>0.43089195452314527</v>
      </c>
      <c r="G27" s="747">
        <v>1.2592564965772768</v>
      </c>
      <c r="H27" s="746">
        <v>5.39806292290461</v>
      </c>
      <c r="I27" s="746">
        <v>2.8146562257292942</v>
      </c>
      <c r="J27" s="746">
        <v>0.50271595116132828</v>
      </c>
      <c r="K27" s="748">
        <v>16134455.811999999</v>
      </c>
      <c r="L27" s="623"/>
    </row>
    <row r="28" spans="1:12" ht="5.25" customHeight="1">
      <c r="A28" s="315"/>
      <c r="B28" s="749"/>
      <c r="C28" s="749"/>
      <c r="D28" s="749"/>
      <c r="E28" s="749"/>
      <c r="F28" s="749"/>
      <c r="G28" s="749"/>
      <c r="H28" s="749"/>
      <c r="I28" s="749"/>
      <c r="J28" s="749"/>
      <c r="K28" s="749"/>
      <c r="L28" s="750"/>
    </row>
    <row r="29" spans="1:12">
      <c r="A29" s="212" t="s">
        <v>157</v>
      </c>
      <c r="B29" s="751"/>
      <c r="C29" s="314"/>
      <c r="D29" s="314"/>
      <c r="E29" s="314"/>
      <c r="F29" s="314"/>
      <c r="G29" s="314"/>
      <c r="H29" s="314"/>
      <c r="I29" s="314"/>
      <c r="J29" s="314"/>
      <c r="K29" s="314"/>
    </row>
    <row r="30" spans="1:12">
      <c r="A30" s="635"/>
      <c r="B30" s="635"/>
      <c r="C30" s="635"/>
      <c r="D30" s="635"/>
      <c r="E30" s="635"/>
      <c r="F30" s="635"/>
      <c r="G30" s="635"/>
      <c r="H30" s="635"/>
      <c r="I30" s="635"/>
      <c r="J30" s="635"/>
      <c r="K30" s="635"/>
      <c r="L30" s="635"/>
    </row>
    <row r="31" spans="1:12">
      <c r="A31" s="19"/>
      <c r="B31" s="194"/>
      <c r="C31" s="194"/>
      <c r="D31" s="194"/>
      <c r="E31" s="194"/>
      <c r="F31" s="194"/>
      <c r="G31" s="194"/>
      <c r="H31" s="194"/>
    </row>
  </sheetData>
  <mergeCells count="9">
    <mergeCell ref="J6:J7"/>
    <mergeCell ref="K6:K7"/>
    <mergeCell ref="A30:L30"/>
    <mergeCell ref="A6:A7"/>
    <mergeCell ref="B6:E6"/>
    <mergeCell ref="F6:F7"/>
    <mergeCell ref="G6:G7"/>
    <mergeCell ref="H6:H7"/>
    <mergeCell ref="I6:I7"/>
  </mergeCells>
  <hyperlinks>
    <hyperlink ref="A1" location="Índice!A1" display="Volver al Índice" xr:uid="{AD182CB6-BBA7-4F3F-9B61-6A9747AFC206}"/>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23A2-BAB0-4012-8BB8-3428F22CD7E2}">
  <dimension ref="A1:O32"/>
  <sheetViews>
    <sheetView showGridLines="0" zoomScale="130" zoomScaleNormal="130" workbookViewId="0"/>
  </sheetViews>
  <sheetFormatPr baseColWidth="10" defaultColWidth="12.44140625" defaultRowHeight="13.2"/>
  <cols>
    <col min="1" max="1" width="32.109375" style="213" customWidth="1"/>
    <col min="2" max="14" width="12.44140625" style="213" customWidth="1"/>
    <col min="15" max="15" width="14.44140625" style="213" customWidth="1"/>
    <col min="16" max="16384" width="12.44140625" style="213"/>
  </cols>
  <sheetData>
    <row r="1" spans="1:15" s="322" customFormat="1" ht="18" customHeight="1">
      <c r="A1" s="1560" t="s">
        <v>1257</v>
      </c>
      <c r="B1" s="287"/>
      <c r="C1" s="287"/>
      <c r="D1" s="287"/>
      <c r="E1" s="287"/>
      <c r="F1" s="287"/>
      <c r="G1" s="287"/>
      <c r="H1" s="287"/>
      <c r="I1" s="287"/>
      <c r="J1" s="287"/>
      <c r="K1" s="287"/>
      <c r="L1" s="287"/>
      <c r="M1" s="287"/>
      <c r="N1" s="287"/>
    </row>
    <row r="2" spans="1:15" s="170" customFormat="1" ht="25.2" customHeight="1">
      <c r="A2" s="168" t="s">
        <v>818</v>
      </c>
      <c r="B2" s="168"/>
      <c r="C2" s="168"/>
      <c r="D2" s="168"/>
      <c r="E2" s="168"/>
      <c r="F2" s="168"/>
      <c r="G2" s="168"/>
      <c r="H2" s="168"/>
      <c r="I2" s="168"/>
      <c r="J2" s="168"/>
      <c r="K2" s="168"/>
      <c r="L2" s="168"/>
      <c r="M2" s="168"/>
      <c r="N2" s="168"/>
      <c r="O2" s="610"/>
    </row>
    <row r="3" spans="1:15" s="611" customFormat="1" ht="18" customHeight="1">
      <c r="A3" s="171">
        <v>45777</v>
      </c>
      <c r="B3" s="171"/>
      <c r="C3" s="171"/>
      <c r="D3" s="171"/>
      <c r="E3" s="171"/>
      <c r="F3" s="171"/>
      <c r="G3" s="171"/>
      <c r="H3" s="171"/>
      <c r="I3" s="171"/>
      <c r="J3" s="171"/>
      <c r="K3" s="171"/>
      <c r="L3" s="171"/>
      <c r="M3" s="171"/>
      <c r="N3" s="171"/>
      <c r="O3" s="612"/>
    </row>
    <row r="4" spans="1:15" s="409" customFormat="1" ht="18" customHeight="1">
      <c r="A4" s="172" t="s">
        <v>175</v>
      </c>
      <c r="B4" s="172"/>
      <c r="C4" s="172"/>
      <c r="D4" s="172"/>
      <c r="E4" s="172"/>
      <c r="F4" s="172"/>
      <c r="G4" s="172"/>
      <c r="H4" s="172"/>
      <c r="I4" s="172"/>
      <c r="J4" s="172"/>
      <c r="K4" s="172"/>
      <c r="L4" s="172"/>
      <c r="M4" s="172"/>
      <c r="N4" s="172"/>
      <c r="O4" s="613"/>
    </row>
    <row r="5" spans="1:15" ht="11.25" customHeight="1" thickBot="1">
      <c r="A5" s="741"/>
      <c r="B5" s="741"/>
      <c r="C5" s="741"/>
      <c r="D5" s="741"/>
      <c r="E5" s="741"/>
      <c r="F5" s="741"/>
      <c r="G5" s="741"/>
      <c r="H5" s="741"/>
      <c r="I5" s="741"/>
      <c r="J5" s="741"/>
      <c r="K5" s="741"/>
      <c r="L5" s="741"/>
      <c r="M5" s="741"/>
      <c r="N5" s="741"/>
    </row>
    <row r="6" spans="1:15" ht="35.1" customHeight="1">
      <c r="A6" s="179" t="s">
        <v>2</v>
      </c>
      <c r="B6" s="700" t="s">
        <v>738</v>
      </c>
      <c r="C6" s="700"/>
      <c r="D6" s="700"/>
      <c r="E6" s="700"/>
      <c r="F6" s="700"/>
      <c r="G6" s="700"/>
      <c r="H6" s="181" t="s">
        <v>739</v>
      </c>
      <c r="I6" s="181" t="s">
        <v>740</v>
      </c>
      <c r="J6" s="181" t="s">
        <v>819</v>
      </c>
      <c r="K6" s="181" t="s">
        <v>741</v>
      </c>
      <c r="L6" s="181" t="s">
        <v>742</v>
      </c>
      <c r="M6" s="181" t="s">
        <v>743</v>
      </c>
      <c r="N6" s="437" t="s">
        <v>820</v>
      </c>
    </row>
    <row r="7" spans="1:15" ht="81.75" customHeight="1">
      <c r="A7" s="742"/>
      <c r="B7" s="876" t="s">
        <v>821</v>
      </c>
      <c r="C7" s="876" t="s">
        <v>822</v>
      </c>
      <c r="D7" s="876" t="s">
        <v>745</v>
      </c>
      <c r="E7" s="876" t="s">
        <v>706</v>
      </c>
      <c r="F7" s="876" t="s">
        <v>823</v>
      </c>
      <c r="G7" s="876" t="s">
        <v>824</v>
      </c>
      <c r="H7" s="184"/>
      <c r="I7" s="184"/>
      <c r="J7" s="184"/>
      <c r="K7" s="184"/>
      <c r="L7" s="184"/>
      <c r="M7" s="184"/>
      <c r="N7" s="743"/>
    </row>
    <row r="8" spans="1:15" ht="9.75" customHeight="1">
      <c r="A8" s="411"/>
      <c r="B8" s="642"/>
      <c r="C8" s="642"/>
      <c r="D8" s="642"/>
      <c r="E8" s="642"/>
      <c r="F8" s="642"/>
      <c r="G8" s="642"/>
      <c r="H8" s="642"/>
      <c r="I8" s="642"/>
      <c r="J8" s="642"/>
      <c r="K8" s="642"/>
      <c r="L8" s="642"/>
      <c r="M8" s="642"/>
      <c r="N8" s="642"/>
    </row>
    <row r="9" spans="1:15" s="194" customFormat="1" ht="20.100000000000001" customHeight="1">
      <c r="A9" s="302" t="s">
        <v>30</v>
      </c>
      <c r="B9" s="877">
        <v>63.69866427786932</v>
      </c>
      <c r="C9" s="877">
        <v>0.71543701525130732</v>
      </c>
      <c r="D9" s="877">
        <v>0.4440474117948211</v>
      </c>
      <c r="E9" s="877">
        <v>17.638544943878305</v>
      </c>
      <c r="F9" s="877">
        <v>0.81091896713173461</v>
      </c>
      <c r="G9" s="877">
        <v>4.4334088553433704</v>
      </c>
      <c r="H9" s="877" t="s">
        <v>134</v>
      </c>
      <c r="I9" s="877" t="s">
        <v>134</v>
      </c>
      <c r="J9" s="877">
        <v>5.9068439272639726</v>
      </c>
      <c r="K9" s="877" t="s">
        <v>134</v>
      </c>
      <c r="L9" s="877">
        <v>5.7352906430544675</v>
      </c>
      <c r="M9" s="877">
        <v>0.61684395841271589</v>
      </c>
      <c r="N9" s="878">
        <v>672784.7591599999</v>
      </c>
      <c r="O9" s="623"/>
    </row>
    <row r="10" spans="1:15" s="194" customFormat="1" ht="20.100000000000001" customHeight="1">
      <c r="A10" s="302" t="s">
        <v>31</v>
      </c>
      <c r="B10" s="877">
        <v>74.897033376525684</v>
      </c>
      <c r="C10" s="877">
        <v>9.2261306123504486E-2</v>
      </c>
      <c r="D10" s="877" t="s">
        <v>134</v>
      </c>
      <c r="E10" s="877">
        <v>11.491038293165994</v>
      </c>
      <c r="F10" s="877" t="s">
        <v>134</v>
      </c>
      <c r="G10" s="877">
        <v>6.6908024893692808</v>
      </c>
      <c r="H10" s="877">
        <v>0.15009241264491718</v>
      </c>
      <c r="I10" s="877" t="s">
        <v>134</v>
      </c>
      <c r="J10" s="877">
        <v>6.655869195974681</v>
      </c>
      <c r="K10" s="877" t="s">
        <v>134</v>
      </c>
      <c r="L10" s="877" t="s">
        <v>134</v>
      </c>
      <c r="M10" s="877">
        <v>2.2902926195926449E-2</v>
      </c>
      <c r="N10" s="878">
        <v>24838.310840000002</v>
      </c>
      <c r="O10" s="623"/>
    </row>
    <row r="11" spans="1:15" s="194" customFormat="1" ht="20.100000000000001" customHeight="1">
      <c r="A11" s="302" t="s">
        <v>32</v>
      </c>
      <c r="B11" s="877">
        <v>51.109219331196343</v>
      </c>
      <c r="C11" s="877">
        <v>2.7150364199346629E-2</v>
      </c>
      <c r="D11" s="877">
        <v>0.63963677384916862</v>
      </c>
      <c r="E11" s="877">
        <v>18.825257277874634</v>
      </c>
      <c r="F11" s="877">
        <v>7.9458946905607881</v>
      </c>
      <c r="G11" s="877">
        <v>9.8511116464277091</v>
      </c>
      <c r="H11" s="877">
        <v>1.4314960218538217</v>
      </c>
      <c r="I11" s="877" t="s">
        <v>134</v>
      </c>
      <c r="J11" s="877">
        <v>8.6113971406061314</v>
      </c>
      <c r="K11" s="877" t="s">
        <v>134</v>
      </c>
      <c r="L11" s="877">
        <v>1.081886275379373</v>
      </c>
      <c r="M11" s="877">
        <v>0.47695047805270258</v>
      </c>
      <c r="N11" s="878">
        <v>956012.66374999983</v>
      </c>
      <c r="O11" s="623"/>
    </row>
    <row r="12" spans="1:15" s="194" customFormat="1" ht="20.100000000000001" customHeight="1">
      <c r="A12" s="302" t="s">
        <v>33</v>
      </c>
      <c r="B12" s="877">
        <v>68.705710391256005</v>
      </c>
      <c r="C12" s="877">
        <v>0.19097660991353754</v>
      </c>
      <c r="D12" s="877">
        <v>5.9948066444833296E-2</v>
      </c>
      <c r="E12" s="877">
        <v>17.573332275696824</v>
      </c>
      <c r="F12" s="877">
        <v>1.8644411921910835</v>
      </c>
      <c r="G12" s="877">
        <v>5.924428362807399</v>
      </c>
      <c r="H12" s="877" t="s">
        <v>134</v>
      </c>
      <c r="I12" s="877" t="s">
        <v>134</v>
      </c>
      <c r="J12" s="877">
        <v>5.6741269194596073</v>
      </c>
      <c r="K12" s="877" t="s">
        <v>134</v>
      </c>
      <c r="L12" s="877" t="s">
        <v>134</v>
      </c>
      <c r="M12" s="877">
        <v>7.036182230711281E-3</v>
      </c>
      <c r="N12" s="878">
        <v>131353.76113</v>
      </c>
      <c r="O12" s="623"/>
    </row>
    <row r="13" spans="1:15" s="194" customFormat="1" ht="20.100000000000001" customHeight="1">
      <c r="A13" s="302" t="s">
        <v>34</v>
      </c>
      <c r="B13" s="877">
        <v>69.823013957121759</v>
      </c>
      <c r="C13" s="877">
        <v>2.0063648342672273</v>
      </c>
      <c r="D13" s="877">
        <v>0.64224794147643105</v>
      </c>
      <c r="E13" s="877">
        <v>16.698495361033714</v>
      </c>
      <c r="F13" s="877">
        <v>3.1166682824659673</v>
      </c>
      <c r="G13" s="877">
        <v>5.6226629979276908</v>
      </c>
      <c r="H13" s="877" t="s">
        <v>134</v>
      </c>
      <c r="I13" s="877" t="s">
        <v>134</v>
      </c>
      <c r="J13" s="877">
        <v>2.0897749113134179</v>
      </c>
      <c r="K13" s="877" t="s">
        <v>134</v>
      </c>
      <c r="L13" s="877" t="s">
        <v>134</v>
      </c>
      <c r="M13" s="877">
        <v>7.7171439378677159E-4</v>
      </c>
      <c r="N13" s="878">
        <v>247695.26335000002</v>
      </c>
      <c r="O13" s="623"/>
    </row>
    <row r="14" spans="1:15" s="194" customFormat="1" ht="20.100000000000001" customHeight="1">
      <c r="A14" s="302" t="s">
        <v>116</v>
      </c>
      <c r="B14" s="877">
        <v>66.103480440199959</v>
      </c>
      <c r="C14" s="877">
        <v>0.50637007465415584</v>
      </c>
      <c r="D14" s="877">
        <v>0.75895869867851129</v>
      </c>
      <c r="E14" s="877">
        <v>20.292072593184805</v>
      </c>
      <c r="F14" s="877">
        <v>6.2403260562131672E-4</v>
      </c>
      <c r="G14" s="877">
        <v>0.32898611439343917</v>
      </c>
      <c r="H14" s="877" t="s">
        <v>134</v>
      </c>
      <c r="I14" s="877" t="s">
        <v>134</v>
      </c>
      <c r="J14" s="877">
        <v>3.2613911993019835</v>
      </c>
      <c r="K14" s="877" t="s">
        <v>134</v>
      </c>
      <c r="L14" s="877">
        <v>8.6057706569534851</v>
      </c>
      <c r="M14" s="877">
        <v>0.14234619002805315</v>
      </c>
      <c r="N14" s="878">
        <v>591542.80829999992</v>
      </c>
      <c r="O14" s="623"/>
    </row>
    <row r="15" spans="1:15" s="194" customFormat="1" ht="20.100000000000001" customHeight="1">
      <c r="A15" s="302" t="s">
        <v>36</v>
      </c>
      <c r="B15" s="877">
        <v>22.270261575405023</v>
      </c>
      <c r="C15" s="877">
        <v>1.2504850523162048</v>
      </c>
      <c r="D15" s="877">
        <v>1.3763422309091975</v>
      </c>
      <c r="E15" s="877">
        <v>17.967406875073447</v>
      </c>
      <c r="F15" s="877" t="s">
        <v>134</v>
      </c>
      <c r="G15" s="877" t="s">
        <v>134</v>
      </c>
      <c r="H15" s="877" t="s">
        <v>134</v>
      </c>
      <c r="I15" s="877" t="s">
        <v>134</v>
      </c>
      <c r="J15" s="877">
        <v>0.457413177434985</v>
      </c>
      <c r="K15" s="877">
        <v>52.115475156323676</v>
      </c>
      <c r="L15" s="877" t="s">
        <v>134</v>
      </c>
      <c r="M15" s="877">
        <v>4.5626159325374553</v>
      </c>
      <c r="N15" s="878">
        <v>25214.135860000002</v>
      </c>
      <c r="O15" s="623"/>
    </row>
    <row r="16" spans="1:15" s="194" customFormat="1" ht="20.100000000000001" customHeight="1">
      <c r="A16" s="302" t="s">
        <v>37</v>
      </c>
      <c r="B16" s="877">
        <v>64.391733500344245</v>
      </c>
      <c r="C16" s="877" t="s">
        <v>134</v>
      </c>
      <c r="D16" s="877">
        <v>0.46307385271453771</v>
      </c>
      <c r="E16" s="877">
        <v>11.830637125040575</v>
      </c>
      <c r="F16" s="877">
        <v>4.9400256581004234</v>
      </c>
      <c r="G16" s="877">
        <v>11.090558885690729</v>
      </c>
      <c r="H16" s="877" t="s">
        <v>134</v>
      </c>
      <c r="I16" s="877" t="s">
        <v>134</v>
      </c>
      <c r="J16" s="877">
        <v>4.8148998060142549</v>
      </c>
      <c r="K16" s="877" t="s">
        <v>134</v>
      </c>
      <c r="L16" s="877">
        <v>1.6422779489961441</v>
      </c>
      <c r="M16" s="877">
        <v>0.82679322309911851</v>
      </c>
      <c r="N16" s="878">
        <v>614715.36630999984</v>
      </c>
      <c r="O16" s="623"/>
    </row>
    <row r="17" spans="1:15" s="194" customFormat="1" ht="20.100000000000001" customHeight="1">
      <c r="A17" s="302" t="s">
        <v>38</v>
      </c>
      <c r="B17" s="877">
        <v>68.606173817960837</v>
      </c>
      <c r="C17" s="877">
        <v>0.41686297394328264</v>
      </c>
      <c r="D17" s="877">
        <v>6.8741714931470743E-2</v>
      </c>
      <c r="E17" s="877">
        <v>17.614162581390172</v>
      </c>
      <c r="F17" s="877">
        <v>0.96869913454007284</v>
      </c>
      <c r="G17" s="877">
        <v>1.9309900248233369</v>
      </c>
      <c r="H17" s="877" t="s">
        <v>134</v>
      </c>
      <c r="I17" s="877">
        <v>6.3397071169578097E-3</v>
      </c>
      <c r="J17" s="877">
        <v>3.1062993626857889</v>
      </c>
      <c r="K17" s="877">
        <v>3.8258631840440009</v>
      </c>
      <c r="L17" s="877">
        <v>3.2862761791565878</v>
      </c>
      <c r="M17" s="877">
        <v>0.1695913194074698</v>
      </c>
      <c r="N17" s="878">
        <v>230619.48652000003</v>
      </c>
      <c r="O17" s="623"/>
    </row>
    <row r="18" spans="1:15" s="194" customFormat="1" ht="20.100000000000001" customHeight="1">
      <c r="A18" s="302" t="s">
        <v>39</v>
      </c>
      <c r="B18" s="877">
        <v>71.494570175684103</v>
      </c>
      <c r="C18" s="877">
        <v>4.8864539465995342</v>
      </c>
      <c r="D18" s="877">
        <v>0.14321459646982015</v>
      </c>
      <c r="E18" s="877">
        <v>5.556180851772095</v>
      </c>
      <c r="F18" s="877">
        <v>4.8537766163713414</v>
      </c>
      <c r="G18" s="877">
        <v>1.153142832653768</v>
      </c>
      <c r="H18" s="877" t="s">
        <v>134</v>
      </c>
      <c r="I18" s="877" t="s">
        <v>134</v>
      </c>
      <c r="J18" s="877">
        <v>2.1628792519376221</v>
      </c>
      <c r="K18" s="877">
        <v>9.7479924221900074</v>
      </c>
      <c r="L18" s="877" t="s">
        <v>134</v>
      </c>
      <c r="M18" s="877">
        <v>1.7893063217258888E-3</v>
      </c>
      <c r="N18" s="878">
        <v>86316.690509999986</v>
      </c>
      <c r="O18" s="623"/>
    </row>
    <row r="19" spans="1:15" s="194" customFormat="1" ht="20.100000000000001" customHeight="1">
      <c r="A19" s="190" t="s">
        <v>40</v>
      </c>
      <c r="B19" s="877">
        <v>50.476074439906718</v>
      </c>
      <c r="C19" s="877">
        <v>1.4864957692525067</v>
      </c>
      <c r="D19" s="877">
        <v>0.90820921454306069</v>
      </c>
      <c r="E19" s="877">
        <v>1.2823429773800843</v>
      </c>
      <c r="F19" s="877">
        <v>2.8980483914893709</v>
      </c>
      <c r="G19" s="877" t="s">
        <v>134</v>
      </c>
      <c r="H19" s="877" t="s">
        <v>134</v>
      </c>
      <c r="I19" s="877">
        <v>39.187250245728777</v>
      </c>
      <c r="J19" s="877">
        <v>3.7339585578280272</v>
      </c>
      <c r="K19" s="877" t="s">
        <v>134</v>
      </c>
      <c r="L19" s="877" t="s">
        <v>134</v>
      </c>
      <c r="M19" s="877">
        <v>2.762040387145278E-2</v>
      </c>
      <c r="N19" s="878">
        <v>91976.895480000007</v>
      </c>
      <c r="O19" s="623"/>
    </row>
    <row r="20" spans="1:15" s="194" customFormat="1" ht="20.100000000000001" customHeight="1">
      <c r="A20" s="190" t="s">
        <v>118</v>
      </c>
      <c r="B20" s="877">
        <v>69.097847163671503</v>
      </c>
      <c r="C20" s="877">
        <v>0.47009078212988831</v>
      </c>
      <c r="D20" s="877">
        <v>1.1029845991825551</v>
      </c>
      <c r="E20" s="877">
        <v>14.492698441011949</v>
      </c>
      <c r="F20" s="877">
        <v>2.4136643001512743</v>
      </c>
      <c r="G20" s="877" t="s">
        <v>134</v>
      </c>
      <c r="H20" s="877" t="s">
        <v>134</v>
      </c>
      <c r="I20" s="877" t="s">
        <v>134</v>
      </c>
      <c r="J20" s="877">
        <v>0.12949461262214046</v>
      </c>
      <c r="K20" s="877" t="s">
        <v>134</v>
      </c>
      <c r="L20" s="877" t="s">
        <v>134</v>
      </c>
      <c r="M20" s="877">
        <v>12.2932201012307</v>
      </c>
      <c r="N20" s="878">
        <v>92621.799139999988</v>
      </c>
      <c r="O20" s="623"/>
    </row>
    <row r="21" spans="1:15" s="194" customFormat="1" ht="20.100000000000001" customHeight="1">
      <c r="A21" s="190" t="s">
        <v>154</v>
      </c>
      <c r="B21" s="877">
        <v>90.262851016808881</v>
      </c>
      <c r="C21" s="877">
        <v>0.31305128856215719</v>
      </c>
      <c r="D21" s="877">
        <v>7.5308189845172416E-2</v>
      </c>
      <c r="E21" s="877" t="s">
        <v>134</v>
      </c>
      <c r="F21" s="877" t="s">
        <v>134</v>
      </c>
      <c r="G21" s="877" t="s">
        <v>134</v>
      </c>
      <c r="H21" s="877" t="s">
        <v>134</v>
      </c>
      <c r="I21" s="877" t="s">
        <v>134</v>
      </c>
      <c r="J21" s="877">
        <v>9.2948573219975703</v>
      </c>
      <c r="K21" s="877" t="s">
        <v>134</v>
      </c>
      <c r="L21" s="877" t="s">
        <v>134</v>
      </c>
      <c r="M21" s="877">
        <v>5.3932182786217468E-2</v>
      </c>
      <c r="N21" s="878">
        <v>23759.301659999997</v>
      </c>
      <c r="O21" s="623"/>
    </row>
    <row r="22" spans="1:15" s="194" customFormat="1" ht="20.100000000000001" customHeight="1">
      <c r="A22" s="28" t="s">
        <v>43</v>
      </c>
      <c r="B22" s="877">
        <v>78.262754980851142</v>
      </c>
      <c r="C22" s="877">
        <v>0.37525450638946145</v>
      </c>
      <c r="D22" s="877" t="s">
        <v>134</v>
      </c>
      <c r="E22" s="877">
        <v>4.9095945802903413</v>
      </c>
      <c r="F22" s="877" t="s">
        <v>134</v>
      </c>
      <c r="G22" s="877">
        <v>7.7278858692803727</v>
      </c>
      <c r="H22" s="877" t="s">
        <v>134</v>
      </c>
      <c r="I22" s="877" t="s">
        <v>134</v>
      </c>
      <c r="J22" s="877">
        <v>6.5965841927347046</v>
      </c>
      <c r="K22" s="877" t="s">
        <v>134</v>
      </c>
      <c r="L22" s="877" t="s">
        <v>134</v>
      </c>
      <c r="M22" s="877">
        <v>2.127925870453979</v>
      </c>
      <c r="N22" s="878">
        <v>23802.501629999999</v>
      </c>
      <c r="O22" s="623"/>
    </row>
    <row r="23" spans="1:15" s="194" customFormat="1" ht="20.100000000000001" customHeight="1">
      <c r="A23" s="190" t="s">
        <v>44</v>
      </c>
      <c r="B23" s="877">
        <v>53.479088861636271</v>
      </c>
      <c r="C23" s="877">
        <v>0.27203374085535398</v>
      </c>
      <c r="D23" s="877" t="s">
        <v>134</v>
      </c>
      <c r="E23" s="877">
        <v>31.607842522271039</v>
      </c>
      <c r="F23" s="877" t="s">
        <v>134</v>
      </c>
      <c r="G23" s="877" t="s">
        <v>134</v>
      </c>
      <c r="H23" s="877">
        <v>14.56765835293314</v>
      </c>
      <c r="I23" s="877" t="s">
        <v>134</v>
      </c>
      <c r="J23" s="877">
        <v>7.3376522304196626E-2</v>
      </c>
      <c r="K23" s="877" t="s">
        <v>134</v>
      </c>
      <c r="L23" s="877" t="s">
        <v>134</v>
      </c>
      <c r="M23" s="877" t="s">
        <v>134</v>
      </c>
      <c r="N23" s="878">
        <v>26219.72178</v>
      </c>
      <c r="O23" s="623"/>
    </row>
    <row r="24" spans="1:15" s="194" customFormat="1" ht="20.100000000000001" customHeight="1">
      <c r="A24" s="190" t="s">
        <v>45</v>
      </c>
      <c r="B24" s="877">
        <v>99.967771546283188</v>
      </c>
      <c r="C24" s="877" t="s">
        <v>134</v>
      </c>
      <c r="D24" s="877">
        <v>7.7115822608122284E-3</v>
      </c>
      <c r="E24" s="877">
        <v>7.0501270801238904E-4</v>
      </c>
      <c r="F24" s="877" t="s">
        <v>134</v>
      </c>
      <c r="G24" s="877" t="s">
        <v>134</v>
      </c>
      <c r="H24" s="877" t="s">
        <v>134</v>
      </c>
      <c r="I24" s="877" t="s">
        <v>134</v>
      </c>
      <c r="J24" s="877">
        <v>2.3811858747987059E-2</v>
      </c>
      <c r="K24" s="877" t="s">
        <v>134</v>
      </c>
      <c r="L24" s="877" t="s">
        <v>134</v>
      </c>
      <c r="M24" s="877" t="s">
        <v>134</v>
      </c>
      <c r="N24" s="878">
        <v>28422.182709999997</v>
      </c>
      <c r="O24" s="623"/>
    </row>
    <row r="25" spans="1:15" s="194" customFormat="1" ht="20.100000000000001" customHeight="1">
      <c r="A25" s="190" t="s">
        <v>46</v>
      </c>
      <c r="B25" s="877">
        <v>47.587413625916057</v>
      </c>
      <c r="C25" s="877">
        <v>6.4269066043704486</v>
      </c>
      <c r="D25" s="877">
        <v>4.6210891551089359</v>
      </c>
      <c r="E25" s="877">
        <v>5.7502664441069076</v>
      </c>
      <c r="F25" s="877">
        <v>7.1763866831662995</v>
      </c>
      <c r="G25" s="877" t="s">
        <v>134</v>
      </c>
      <c r="H25" s="877" t="s">
        <v>134</v>
      </c>
      <c r="I25" s="877" t="s">
        <v>134</v>
      </c>
      <c r="J25" s="877">
        <v>1.7842540779275315E-2</v>
      </c>
      <c r="K25" s="877">
        <v>28.420094946552076</v>
      </c>
      <c r="L25" s="877" t="s">
        <v>134</v>
      </c>
      <c r="M25" s="877" t="s">
        <v>134</v>
      </c>
      <c r="N25" s="878">
        <v>53938.226170000002</v>
      </c>
      <c r="O25" s="623"/>
    </row>
    <row r="26" spans="1:15" s="194" customFormat="1" ht="20.100000000000001" customHeight="1">
      <c r="A26" s="190" t="s">
        <v>47</v>
      </c>
      <c r="B26" s="877">
        <v>68.500724207836214</v>
      </c>
      <c r="C26" s="877" t="s">
        <v>134</v>
      </c>
      <c r="D26" s="877" t="s">
        <v>134</v>
      </c>
      <c r="E26" s="877">
        <v>22.3175605571384</v>
      </c>
      <c r="F26" s="877">
        <v>3.8739170530645817</v>
      </c>
      <c r="G26" s="877" t="s">
        <v>134</v>
      </c>
      <c r="H26" s="877" t="s">
        <v>134</v>
      </c>
      <c r="I26" s="877">
        <v>0.60599158029331102</v>
      </c>
      <c r="J26" s="877">
        <v>4.701806601667478</v>
      </c>
      <c r="K26" s="877" t="s">
        <v>134</v>
      </c>
      <c r="L26" s="877" t="s">
        <v>134</v>
      </c>
      <c r="M26" s="877" t="s">
        <v>134</v>
      </c>
      <c r="N26" s="878">
        <v>73803.005610000007</v>
      </c>
      <c r="O26" s="623"/>
    </row>
    <row r="27" spans="1:15" s="315" customFormat="1" ht="30.75" customHeight="1" thickBot="1">
      <c r="A27" s="386" t="s">
        <v>48</v>
      </c>
      <c r="B27" s="879">
        <v>62.080861063277425</v>
      </c>
      <c r="C27" s="879">
        <v>0.60842528564676746</v>
      </c>
      <c r="D27" s="879">
        <v>0.57830462563255958</v>
      </c>
      <c r="E27" s="879">
        <v>16.324827409358893</v>
      </c>
      <c r="F27" s="879">
        <v>3.5041664182245156</v>
      </c>
      <c r="G27" s="879">
        <v>5.625775814369379</v>
      </c>
      <c r="H27" s="879">
        <v>0.43903296739004805</v>
      </c>
      <c r="I27" s="879">
        <v>0.91362348224251733</v>
      </c>
      <c r="J27" s="879">
        <v>5.1362041035776684</v>
      </c>
      <c r="K27" s="879">
        <v>1.143925077621907</v>
      </c>
      <c r="L27" s="879">
        <v>2.9409598582603662</v>
      </c>
      <c r="M27" s="879">
        <v>0.70389389439796934</v>
      </c>
      <c r="N27" s="880">
        <v>3995636.8799099987</v>
      </c>
      <c r="O27" s="623"/>
    </row>
    <row r="28" spans="1:15" ht="9.75" customHeight="1">
      <c r="A28" s="315"/>
      <c r="B28" s="749"/>
      <c r="C28" s="749"/>
      <c r="D28" s="749"/>
      <c r="E28" s="749"/>
      <c r="F28" s="749"/>
      <c r="G28" s="749"/>
      <c r="H28" s="749"/>
      <c r="I28" s="749"/>
      <c r="J28" s="749"/>
      <c r="K28" s="749"/>
      <c r="L28" s="749"/>
      <c r="M28" s="749"/>
      <c r="N28" s="749"/>
      <c r="O28" s="881"/>
    </row>
    <row r="29" spans="1:15">
      <c r="A29" s="212" t="s">
        <v>157</v>
      </c>
      <c r="B29" s="751"/>
      <c r="C29" s="314"/>
      <c r="D29" s="314"/>
      <c r="E29" s="314"/>
      <c r="F29" s="314"/>
      <c r="G29" s="314"/>
      <c r="H29" s="314"/>
      <c r="I29" s="314"/>
      <c r="J29" s="314"/>
      <c r="K29" s="314"/>
      <c r="L29" s="314"/>
      <c r="M29" s="314"/>
      <c r="N29" s="314"/>
      <c r="O29" s="321"/>
    </row>
    <row r="30" spans="1:15">
      <c r="A30" s="635"/>
      <c r="B30" s="635"/>
      <c r="C30" s="635"/>
      <c r="D30" s="635"/>
      <c r="E30" s="635"/>
      <c r="F30" s="635"/>
      <c r="G30" s="635"/>
      <c r="H30" s="635"/>
      <c r="I30" s="635"/>
      <c r="J30" s="635"/>
      <c r="K30" s="635"/>
      <c r="L30" s="635"/>
      <c r="M30" s="314"/>
      <c r="N30" s="314"/>
      <c r="O30" s="321"/>
    </row>
    <row r="31" spans="1:15">
      <c r="A31" s="19"/>
      <c r="B31" s="194"/>
      <c r="C31" s="194"/>
      <c r="D31" s="194"/>
      <c r="E31" s="194"/>
      <c r="F31" s="194"/>
      <c r="G31" s="194"/>
      <c r="H31" s="194"/>
      <c r="J31" s="321"/>
      <c r="K31" s="321"/>
      <c r="L31" s="321"/>
      <c r="M31" s="321"/>
      <c r="N31" s="321"/>
      <c r="O31" s="321"/>
    </row>
    <row r="32" spans="1:15">
      <c r="A32" s="321"/>
      <c r="B32" s="321"/>
      <c r="C32" s="321"/>
      <c r="D32" s="321"/>
      <c r="E32" s="321"/>
      <c r="F32" s="321"/>
      <c r="G32" s="321"/>
      <c r="H32" s="321"/>
      <c r="I32" s="321"/>
      <c r="J32" s="321"/>
      <c r="K32" s="321"/>
      <c r="L32" s="321"/>
      <c r="M32" s="321"/>
      <c r="N32" s="321"/>
      <c r="O32" s="321"/>
    </row>
  </sheetData>
  <mergeCells count="10">
    <mergeCell ref="L6:L7"/>
    <mergeCell ref="M6:M7"/>
    <mergeCell ref="N6:N7"/>
    <mergeCell ref="A30:L30"/>
    <mergeCell ref="A6:A7"/>
    <mergeCell ref="B6:G6"/>
    <mergeCell ref="H6:H7"/>
    <mergeCell ref="I6:I7"/>
    <mergeCell ref="J6:J7"/>
    <mergeCell ref="K6:K7"/>
  </mergeCells>
  <hyperlinks>
    <hyperlink ref="A1" location="Índice!A1" display="Volver al Índice" xr:uid="{EF891608-5070-4B84-86F0-EB287DDF0B7E}"/>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211A-CA91-450B-A751-E1B1DDF97863}">
  <dimension ref="A1:Y56"/>
  <sheetViews>
    <sheetView showGridLines="0" zoomScaleNormal="75" workbookViewId="0"/>
  </sheetViews>
  <sheetFormatPr baseColWidth="10" defaultColWidth="12.44140625" defaultRowHeight="13.2"/>
  <cols>
    <col min="1" max="1" width="38.44140625" style="213" customWidth="1"/>
    <col min="2" max="7" width="15.44140625" style="213" customWidth="1"/>
    <col min="8" max="8" width="18.44140625" style="213" customWidth="1"/>
    <col min="9" max="16384" width="12.44140625" style="213"/>
  </cols>
  <sheetData>
    <row r="1" spans="1:9" s="286" customFormat="1" ht="20.100000000000001" customHeight="1">
      <c r="A1" s="1560" t="s">
        <v>1257</v>
      </c>
    </row>
    <row r="2" spans="1:9" s="696" customFormat="1" ht="25.2" customHeight="1">
      <c r="A2" s="168" t="s">
        <v>748</v>
      </c>
      <c r="B2" s="168"/>
      <c r="C2" s="168"/>
      <c r="D2" s="168"/>
      <c r="E2" s="168"/>
      <c r="F2" s="168"/>
      <c r="G2" s="168"/>
      <c r="H2" s="168"/>
    </row>
    <row r="3" spans="1:9" s="166" customFormat="1" ht="20.100000000000001" customHeight="1">
      <c r="A3" s="171">
        <v>45777</v>
      </c>
      <c r="B3" s="171"/>
      <c r="C3" s="171"/>
      <c r="D3" s="171"/>
      <c r="E3" s="171"/>
      <c r="F3" s="171"/>
      <c r="G3" s="171"/>
      <c r="H3" s="171"/>
    </row>
    <row r="4" spans="1:9" s="291" customFormat="1" ht="20.100000000000001" customHeight="1">
      <c r="A4" s="172" t="s">
        <v>175</v>
      </c>
      <c r="B4" s="172"/>
      <c r="C4" s="172"/>
      <c r="D4" s="172"/>
      <c r="E4" s="172"/>
      <c r="F4" s="172"/>
      <c r="G4" s="172"/>
      <c r="H4" s="172"/>
    </row>
    <row r="5" spans="1:9" s="178" customFormat="1" ht="9.75" customHeight="1" thickBot="1"/>
    <row r="6" spans="1:9" s="178" customFormat="1" ht="66.75" customHeight="1">
      <c r="A6" s="752" t="s">
        <v>2</v>
      </c>
      <c r="B6" s="719" t="s">
        <v>749</v>
      </c>
      <c r="C6" s="719" t="s">
        <v>750</v>
      </c>
      <c r="D6" s="719" t="s">
        <v>751</v>
      </c>
      <c r="E6" s="719" t="s">
        <v>752</v>
      </c>
      <c r="F6" s="719" t="s">
        <v>753</v>
      </c>
      <c r="G6" s="719" t="s">
        <v>754</v>
      </c>
      <c r="H6" s="377" t="s">
        <v>755</v>
      </c>
      <c r="I6" s="677"/>
    </row>
    <row r="7" spans="1:9" s="178" customFormat="1" ht="7.5" customHeight="1">
      <c r="A7" s="753"/>
      <c r="B7" s="754"/>
      <c r="C7" s="754"/>
      <c r="D7" s="754"/>
      <c r="E7" s="754"/>
      <c r="F7" s="754"/>
      <c r="G7" s="754"/>
      <c r="H7" s="754"/>
      <c r="I7" s="677"/>
    </row>
    <row r="8" spans="1:9" s="194" customFormat="1" ht="20.100000000000001" customHeight="1">
      <c r="A8" s="302" t="s">
        <v>30</v>
      </c>
      <c r="B8" s="755">
        <v>35.432331957642695</v>
      </c>
      <c r="C8" s="755">
        <v>8.9930629697198636</v>
      </c>
      <c r="D8" s="755">
        <v>6.2406123705472653E-2</v>
      </c>
      <c r="E8" s="755">
        <v>1.5101887056596799</v>
      </c>
      <c r="F8" s="755">
        <v>52.020773444884263</v>
      </c>
      <c r="G8" s="755">
        <v>1.9812366907912531</v>
      </c>
      <c r="H8" s="756">
        <v>929395.97199999995</v>
      </c>
    </row>
    <row r="9" spans="1:9" s="194" customFormat="1" ht="20.100000000000001" customHeight="1">
      <c r="A9" s="302" t="s">
        <v>31</v>
      </c>
      <c r="B9" s="755">
        <v>46.559517352395559</v>
      </c>
      <c r="C9" s="755">
        <v>14.342735285148118</v>
      </c>
      <c r="D9" s="755">
        <v>0.53297077904029067</v>
      </c>
      <c r="E9" s="755">
        <v>3.3692410424174648</v>
      </c>
      <c r="F9" s="755">
        <v>32.143525774089753</v>
      </c>
      <c r="G9" s="755">
        <v>3.0520134978124593</v>
      </c>
      <c r="H9" s="756">
        <v>26803.157999999999</v>
      </c>
    </row>
    <row r="10" spans="1:9" s="194" customFormat="1" ht="20.100000000000001" customHeight="1">
      <c r="A10" s="302" t="s">
        <v>32</v>
      </c>
      <c r="B10" s="755">
        <v>31.878736781779672</v>
      </c>
      <c r="C10" s="755">
        <v>20.922582554309116</v>
      </c>
      <c r="D10" s="755">
        <v>0.10485855898885353</v>
      </c>
      <c r="E10" s="755">
        <v>1.6227506013690773</v>
      </c>
      <c r="F10" s="755">
        <v>41.752266618529028</v>
      </c>
      <c r="G10" s="755">
        <v>3.7188048850242508</v>
      </c>
      <c r="H10" s="756">
        <v>1846904.0759999999</v>
      </c>
    </row>
    <row r="11" spans="1:9" s="194" customFormat="1" ht="20.100000000000001" customHeight="1">
      <c r="A11" s="302" t="s">
        <v>33</v>
      </c>
      <c r="B11" s="755">
        <v>36.683258011466407</v>
      </c>
      <c r="C11" s="755">
        <v>14.168004387455429</v>
      </c>
      <c r="D11" s="755">
        <v>0.44203665311346929</v>
      </c>
      <c r="E11" s="755">
        <v>2.4504366697387625</v>
      </c>
      <c r="F11" s="755">
        <v>43.250458651337446</v>
      </c>
      <c r="G11" s="755">
        <v>3.0058056268884839</v>
      </c>
      <c r="H11" s="756">
        <v>84834.593999999997</v>
      </c>
    </row>
    <row r="12" spans="1:9" s="194" customFormat="1" ht="20.100000000000001" customHeight="1">
      <c r="A12" s="302" t="s">
        <v>34</v>
      </c>
      <c r="B12" s="755">
        <v>41.818232949095965</v>
      </c>
      <c r="C12" s="755">
        <v>25.883041966603919</v>
      </c>
      <c r="D12" s="755">
        <v>0.3822990737909146</v>
      </c>
      <c r="E12" s="755">
        <v>3.4508924016486602</v>
      </c>
      <c r="F12" s="755">
        <v>23.59179071078389</v>
      </c>
      <c r="G12" s="755">
        <v>4.8737428980766486</v>
      </c>
      <c r="H12" s="756">
        <v>128618.151</v>
      </c>
    </row>
    <row r="13" spans="1:9" s="194" customFormat="1" ht="20.100000000000001" customHeight="1">
      <c r="A13" s="302" t="s">
        <v>116</v>
      </c>
      <c r="B13" s="755">
        <v>34.832629040221832</v>
      </c>
      <c r="C13" s="755">
        <v>15.603520711890583</v>
      </c>
      <c r="D13" s="755">
        <v>0.10057722285332571</v>
      </c>
      <c r="E13" s="755">
        <v>2.7650047942350744</v>
      </c>
      <c r="F13" s="755">
        <v>40.527110819093181</v>
      </c>
      <c r="G13" s="755">
        <v>6.1711572218176363</v>
      </c>
      <c r="H13" s="756">
        <v>526625.19900000002</v>
      </c>
    </row>
    <row r="14" spans="1:9" s="194" customFormat="1" ht="20.100000000000001" customHeight="1">
      <c r="A14" s="302" t="s">
        <v>36</v>
      </c>
      <c r="B14" s="755">
        <v>23.89048601066127</v>
      </c>
      <c r="C14" s="755">
        <v>22.615523923909127</v>
      </c>
      <c r="D14" s="755">
        <v>6.1015196897411521E-2</v>
      </c>
      <c r="E14" s="755">
        <v>0.29747120989520659</v>
      </c>
      <c r="F14" s="755">
        <v>45.565888528663088</v>
      </c>
      <c r="G14" s="755">
        <v>7.5696138834938811</v>
      </c>
      <c r="H14" s="756">
        <v>80225.914999999994</v>
      </c>
    </row>
    <row r="15" spans="1:9" s="194" customFormat="1" ht="20.100000000000001" customHeight="1">
      <c r="A15" s="302" t="s">
        <v>37</v>
      </c>
      <c r="B15" s="755">
        <v>27.012097185623336</v>
      </c>
      <c r="C15" s="755">
        <v>13.810982441509481</v>
      </c>
      <c r="D15" s="755">
        <v>8.8527843459953695E-2</v>
      </c>
      <c r="E15" s="755">
        <v>2.8890713338540674</v>
      </c>
      <c r="F15" s="755">
        <v>54.360276813033757</v>
      </c>
      <c r="G15" s="755">
        <v>1.8390447157806189</v>
      </c>
      <c r="H15" s="756">
        <v>600129.83400000003</v>
      </c>
    </row>
    <row r="16" spans="1:9" s="194" customFormat="1" ht="20.100000000000001" customHeight="1">
      <c r="A16" s="302" t="s">
        <v>38</v>
      </c>
      <c r="B16" s="755">
        <v>55.476496884168739</v>
      </c>
      <c r="C16" s="755">
        <v>19.372500271701227</v>
      </c>
      <c r="D16" s="755">
        <v>6.7523856979128841E-2</v>
      </c>
      <c r="E16" s="755">
        <v>2.1078547935750822</v>
      </c>
      <c r="F16" s="755">
        <v>22.216535283976718</v>
      </c>
      <c r="G16" s="755">
        <v>0.75908867261592428</v>
      </c>
      <c r="H16" s="756">
        <v>421970.86</v>
      </c>
    </row>
    <row r="17" spans="1:25" s="194" customFormat="1" ht="20.100000000000001" customHeight="1">
      <c r="A17" s="302" t="s">
        <v>39</v>
      </c>
      <c r="B17" s="755">
        <v>43.221975111922248</v>
      </c>
      <c r="C17" s="755">
        <v>14.53646789337871</v>
      </c>
      <c r="D17" s="755">
        <v>0.18763635037453555</v>
      </c>
      <c r="E17" s="755">
        <v>4.8721410311473434</v>
      </c>
      <c r="F17" s="755">
        <v>35.217694054493201</v>
      </c>
      <c r="G17" s="755">
        <v>1.9640831338151259</v>
      </c>
      <c r="H17" s="756">
        <v>41239.343999999997</v>
      </c>
    </row>
    <row r="18" spans="1:25" s="194" customFormat="1" ht="20.100000000000001" customHeight="1">
      <c r="A18" s="190" t="s">
        <v>40</v>
      </c>
      <c r="B18" s="755">
        <v>21.068810212034229</v>
      </c>
      <c r="C18" s="755">
        <v>6.4276791078717439</v>
      </c>
      <c r="D18" s="755">
        <v>9.7965133243299848E-2</v>
      </c>
      <c r="E18" s="755">
        <v>7.7141080378165405</v>
      </c>
      <c r="F18" s="755">
        <v>64.081795383590219</v>
      </c>
      <c r="G18" s="755">
        <v>0.60964212544397933</v>
      </c>
      <c r="H18" s="756">
        <v>181366.568</v>
      </c>
    </row>
    <row r="19" spans="1:25" s="194" customFormat="1" ht="20.100000000000001" customHeight="1">
      <c r="A19" s="190" t="s">
        <v>118</v>
      </c>
      <c r="B19" s="755">
        <v>42.272670375762914</v>
      </c>
      <c r="C19" s="755">
        <v>13.700870403833656</v>
      </c>
      <c r="D19" s="755">
        <v>0.33982497078343094</v>
      </c>
      <c r="E19" s="755">
        <v>6.1198093252535184</v>
      </c>
      <c r="F19" s="755">
        <v>35.740716779611887</v>
      </c>
      <c r="G19" s="755">
        <v>1.8261081447545939</v>
      </c>
      <c r="H19" s="756">
        <v>61658.506000000001</v>
      </c>
    </row>
    <row r="20" spans="1:25" s="194" customFormat="1" ht="20.100000000000001" customHeight="1">
      <c r="A20" s="190" t="s">
        <v>154</v>
      </c>
      <c r="B20" s="755">
        <v>33.327209192260533</v>
      </c>
      <c r="C20" s="755">
        <v>9.5486010185755212</v>
      </c>
      <c r="D20" s="755">
        <v>2.0084124180526283E-2</v>
      </c>
      <c r="E20" s="755">
        <v>0.14067987739932508</v>
      </c>
      <c r="F20" s="755">
        <v>56.450242130884931</v>
      </c>
      <c r="G20" s="755">
        <v>0.51318365669916066</v>
      </c>
      <c r="H20" s="756">
        <v>80212.608999999997</v>
      </c>
    </row>
    <row r="21" spans="1:25" s="194" customFormat="1" ht="20.100000000000001" customHeight="1">
      <c r="A21" s="28" t="s">
        <v>43</v>
      </c>
      <c r="B21" s="755">
        <v>47.555579571740623</v>
      </c>
      <c r="C21" s="755">
        <v>12.222987306875838</v>
      </c>
      <c r="D21" s="755">
        <v>0.63598959045279191</v>
      </c>
      <c r="E21" s="755">
        <v>13.286212643414666</v>
      </c>
      <c r="F21" s="755">
        <v>25.63748260311597</v>
      </c>
      <c r="G21" s="755">
        <v>0.66174578039565324</v>
      </c>
      <c r="H21" s="756">
        <v>39936.031000000003</v>
      </c>
    </row>
    <row r="22" spans="1:25" s="194" customFormat="1" ht="20.100000000000001" customHeight="1">
      <c r="A22" s="190" t="s">
        <v>44</v>
      </c>
      <c r="B22" s="755">
        <v>53.929410502776534</v>
      </c>
      <c r="C22" s="755">
        <v>20.293205927090256</v>
      </c>
      <c r="D22" s="755">
        <v>0.22923090695786463</v>
      </c>
      <c r="E22" s="755">
        <v>2.163602471476648</v>
      </c>
      <c r="F22" s="755">
        <v>17.4503633822744</v>
      </c>
      <c r="G22" s="755">
        <v>5.9341970056215709</v>
      </c>
      <c r="H22" s="756">
        <v>9807.5779999999995</v>
      </c>
    </row>
    <row r="23" spans="1:25" s="194" customFormat="1" ht="20.100000000000001" customHeight="1">
      <c r="A23" s="190" t="s">
        <v>45</v>
      </c>
      <c r="B23" s="755">
        <v>52.567927238380221</v>
      </c>
      <c r="C23" s="755">
        <v>11.003486514620297</v>
      </c>
      <c r="D23" s="755">
        <v>0.49728901217046212</v>
      </c>
      <c r="E23" s="755">
        <v>3.4155273765228333</v>
      </c>
      <c r="F23" s="755">
        <v>26.663172423219191</v>
      </c>
      <c r="G23" s="755">
        <v>5.8526096384983459</v>
      </c>
      <c r="H23" s="756">
        <v>8194.43</v>
      </c>
    </row>
    <row r="24" spans="1:25" s="194" customFormat="1" ht="20.100000000000001" customHeight="1">
      <c r="A24" s="190" t="s">
        <v>46</v>
      </c>
      <c r="B24" s="755">
        <v>43.588314135279255</v>
      </c>
      <c r="C24" s="755">
        <v>14.77871995097895</v>
      </c>
      <c r="D24" s="755">
        <v>2.3592168812810543</v>
      </c>
      <c r="E24" s="755">
        <v>2.5665127478767893</v>
      </c>
      <c r="F24" s="755">
        <v>35.738579687549347</v>
      </c>
      <c r="G24" s="755">
        <v>0.96865659703461138</v>
      </c>
      <c r="H24" s="756">
        <v>17765.429</v>
      </c>
    </row>
    <row r="25" spans="1:25" s="194" customFormat="1" ht="20.100000000000001" customHeight="1">
      <c r="A25" s="190" t="s">
        <v>47</v>
      </c>
      <c r="B25" s="755">
        <v>54.68354242705643</v>
      </c>
      <c r="C25" s="755">
        <v>18.960919338551545</v>
      </c>
      <c r="D25" s="755">
        <v>0.13293440750083133</v>
      </c>
      <c r="E25" s="755">
        <v>3.3416026981295395</v>
      </c>
      <c r="F25" s="755">
        <v>22.428410743331494</v>
      </c>
      <c r="G25" s="755">
        <v>0.45258998166506759</v>
      </c>
      <c r="H25" s="756">
        <v>247668.761</v>
      </c>
    </row>
    <row r="26" spans="1:25" s="628" customFormat="1" ht="24.75" customHeight="1" thickBot="1">
      <c r="A26" s="386" t="s">
        <v>48</v>
      </c>
      <c r="B26" s="757">
        <v>35.528610829365228</v>
      </c>
      <c r="C26" s="757">
        <v>16.410289233187587</v>
      </c>
      <c r="D26" s="757">
        <v>0.12126141156143846</v>
      </c>
      <c r="E26" s="757">
        <v>2.378907124408959</v>
      </c>
      <c r="F26" s="757">
        <v>42.643137101145292</v>
      </c>
      <c r="G26" s="757">
        <v>2.9177942628316624</v>
      </c>
      <c r="H26" s="758">
        <v>5333357.0149999997</v>
      </c>
      <c r="I26" s="194"/>
    </row>
    <row r="27" spans="1:25" s="664" customFormat="1" ht="6.75" customHeight="1">
      <c r="A27" s="194"/>
      <c r="B27" s="759"/>
      <c r="C27" s="759"/>
      <c r="D27" s="759"/>
      <c r="E27" s="759"/>
      <c r="F27" s="759"/>
      <c r="G27" s="759"/>
      <c r="H27" s="759"/>
      <c r="I27" s="194"/>
      <c r="J27" s="628"/>
      <c r="K27" s="628"/>
      <c r="L27" s="628"/>
      <c r="M27" s="628"/>
      <c r="N27" s="628"/>
      <c r="O27" s="628"/>
      <c r="P27" s="628"/>
      <c r="Q27" s="628"/>
      <c r="R27" s="628"/>
      <c r="S27" s="628"/>
      <c r="T27" s="628"/>
      <c r="U27" s="628"/>
      <c r="V27" s="628"/>
      <c r="W27" s="628"/>
      <c r="X27" s="628"/>
      <c r="Y27" s="628"/>
    </row>
    <row r="28" spans="1:25" s="389" customFormat="1" ht="11.1" customHeight="1">
      <c r="A28" s="211" t="s">
        <v>683</v>
      </c>
      <c r="B28" s="194"/>
      <c r="C28" s="194"/>
      <c r="D28" s="194"/>
      <c r="E28" s="194"/>
      <c r="F28" s="194"/>
      <c r="G28" s="194"/>
      <c r="H28" s="760"/>
      <c r="I28" s="761"/>
    </row>
    <row r="29" spans="1:25" s="389" customFormat="1" ht="11.1" customHeight="1">
      <c r="A29" s="211" t="s">
        <v>756</v>
      </c>
      <c r="B29" s="194"/>
      <c r="C29" s="194"/>
      <c r="D29" s="194"/>
      <c r="E29" s="194"/>
      <c r="F29" s="194"/>
      <c r="G29" s="194"/>
      <c r="H29" s="194"/>
      <c r="I29" s="761"/>
    </row>
    <row r="30" spans="1:25" s="389" customFormat="1" ht="11.1" customHeight="1">
      <c r="A30" s="211" t="s">
        <v>757</v>
      </c>
      <c r="B30" s="194"/>
      <c r="C30" s="194"/>
      <c r="D30" s="194"/>
      <c r="E30" s="194"/>
      <c r="F30" s="194"/>
      <c r="G30" s="194"/>
      <c r="H30" s="194"/>
      <c r="I30" s="761"/>
    </row>
    <row r="31" spans="1:25" s="389" customFormat="1" ht="11.1" customHeight="1">
      <c r="A31" s="211" t="s">
        <v>758</v>
      </c>
      <c r="B31" s="194"/>
      <c r="C31" s="194"/>
      <c r="D31" s="194"/>
      <c r="E31" s="194"/>
      <c r="F31" s="194"/>
      <c r="G31" s="194"/>
      <c r="H31" s="194"/>
      <c r="I31" s="761"/>
    </row>
    <row r="32" spans="1:25" s="316" customFormat="1" ht="11.25" customHeight="1">
      <c r="A32" s="635"/>
      <c r="B32" s="635"/>
      <c r="C32" s="635"/>
      <c r="D32" s="635"/>
      <c r="E32" s="635"/>
      <c r="F32" s="635"/>
      <c r="G32" s="635"/>
      <c r="H32" s="635"/>
      <c r="I32" s="635"/>
      <c r="J32" s="635"/>
      <c r="K32" s="635"/>
      <c r="L32" s="635"/>
    </row>
    <row r="33" spans="1:9" s="316" customFormat="1" ht="12.15" customHeight="1">
      <c r="A33" s="19"/>
      <c r="B33" s="194"/>
      <c r="C33" s="194"/>
      <c r="D33" s="194"/>
      <c r="E33" s="194"/>
      <c r="F33" s="194"/>
      <c r="G33" s="194"/>
      <c r="H33" s="194"/>
      <c r="I33" s="213"/>
    </row>
    <row r="34" spans="1:9" s="316" customFormat="1"/>
    <row r="35" spans="1:9" s="316" customFormat="1"/>
    <row r="36" spans="1:9" s="316" customFormat="1"/>
    <row r="37" spans="1:9" s="316" customFormat="1"/>
    <row r="38" spans="1:9" s="316" customFormat="1"/>
    <row r="39" spans="1:9" s="316" customFormat="1"/>
    <row r="40" spans="1:9" s="316" customFormat="1"/>
    <row r="41" spans="1:9" s="316" customFormat="1"/>
    <row r="42" spans="1:9" s="316" customFormat="1"/>
    <row r="43" spans="1:9" s="316" customFormat="1"/>
    <row r="44" spans="1:9" s="316" customFormat="1"/>
    <row r="45" spans="1:9" s="316" customFormat="1"/>
    <row r="46" spans="1:9" s="316" customFormat="1"/>
    <row r="47" spans="1:9" s="316" customFormat="1"/>
    <row r="48" spans="1:9" s="316" customFormat="1"/>
    <row r="49" s="316" customFormat="1"/>
    <row r="50" s="316" customFormat="1"/>
    <row r="51" s="316" customFormat="1"/>
    <row r="52" s="316" customFormat="1"/>
    <row r="53" s="316" customFormat="1"/>
    <row r="54" s="316" customFormat="1"/>
    <row r="55" s="316" customFormat="1"/>
    <row r="56" s="316" customFormat="1"/>
  </sheetData>
  <mergeCells count="1">
    <mergeCell ref="A32:L32"/>
  </mergeCells>
  <hyperlinks>
    <hyperlink ref="A1" location="Índice!A1" display="Volver al Índice" xr:uid="{B698EB07-1CB8-4C20-A530-7BCAF8DC1D06}"/>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7E43-E682-44BF-967A-F5CE7AE46DD3}">
  <dimension ref="A1:AF285"/>
  <sheetViews>
    <sheetView showGridLines="0" zoomScale="115" zoomScaleNormal="115" workbookViewId="0"/>
  </sheetViews>
  <sheetFormatPr baseColWidth="10" defaultRowHeight="13.2"/>
  <cols>
    <col min="1" max="1" width="51.44140625" style="213" customWidth="1"/>
    <col min="2" max="7" width="15.44140625" style="213" customWidth="1"/>
    <col min="8" max="9" width="17.88671875" style="213" customWidth="1"/>
    <col min="10" max="16384" width="11.5546875" style="213"/>
  </cols>
  <sheetData>
    <row r="1" spans="1:32" s="637" customFormat="1" ht="18.75" customHeight="1">
      <c r="A1" s="1560" t="s">
        <v>1257</v>
      </c>
      <c r="B1" s="762"/>
      <c r="C1" s="762"/>
      <c r="D1" s="762"/>
      <c r="E1" s="762"/>
      <c r="F1" s="762"/>
      <c r="G1" s="762"/>
      <c r="H1" s="762"/>
      <c r="I1" s="762"/>
    </row>
    <row r="2" spans="1:32" s="170" customFormat="1" ht="25.2" customHeight="1">
      <c r="A2" s="168" t="s">
        <v>759</v>
      </c>
      <c r="B2" s="168"/>
      <c r="C2" s="168"/>
      <c r="D2" s="168"/>
      <c r="E2" s="168"/>
      <c r="F2" s="168"/>
      <c r="G2" s="168"/>
      <c r="H2" s="168"/>
      <c r="I2" s="168"/>
    </row>
    <row r="3" spans="1:32" s="638" customFormat="1" ht="18" customHeight="1">
      <c r="A3" s="171">
        <v>45777</v>
      </c>
      <c r="B3" s="171"/>
      <c r="C3" s="171"/>
      <c r="D3" s="171"/>
      <c r="E3" s="171"/>
      <c r="F3" s="171"/>
      <c r="G3" s="171"/>
      <c r="H3" s="171"/>
      <c r="I3" s="171"/>
    </row>
    <row r="4" spans="1:32" s="409" customFormat="1" ht="18" customHeight="1">
      <c r="A4" s="172" t="s">
        <v>125</v>
      </c>
      <c r="B4" s="172"/>
      <c r="C4" s="172"/>
      <c r="D4" s="172"/>
      <c r="E4" s="172"/>
      <c r="F4" s="172"/>
      <c r="G4" s="172"/>
      <c r="H4" s="172"/>
      <c r="I4" s="172"/>
    </row>
    <row r="5" spans="1:32" ht="6.75" customHeight="1" thickBot="1">
      <c r="A5" s="639"/>
      <c r="B5" s="639"/>
      <c r="C5" s="639"/>
      <c r="D5" s="639"/>
      <c r="E5" s="639"/>
      <c r="F5" s="639"/>
    </row>
    <row r="6" spans="1:32" ht="27" customHeight="1">
      <c r="A6" s="437" t="s">
        <v>2</v>
      </c>
      <c r="B6" s="181" t="s">
        <v>760</v>
      </c>
      <c r="C6" s="181" t="s">
        <v>761</v>
      </c>
      <c r="D6" s="181" t="s">
        <v>762</v>
      </c>
      <c r="E6" s="181" t="s">
        <v>763</v>
      </c>
      <c r="F6" s="181" t="s">
        <v>764</v>
      </c>
      <c r="G6" s="181" t="s">
        <v>765</v>
      </c>
      <c r="H6" s="763" t="s">
        <v>766</v>
      </c>
      <c r="I6" s="763"/>
      <c r="J6" s="639"/>
      <c r="K6" s="639"/>
      <c r="L6" s="639"/>
      <c r="M6" s="639"/>
      <c r="N6" s="639"/>
      <c r="O6" s="639"/>
      <c r="P6" s="639"/>
      <c r="Q6" s="639"/>
      <c r="R6" s="639"/>
      <c r="S6" s="639"/>
      <c r="T6" s="639"/>
      <c r="U6" s="639"/>
      <c r="V6" s="639"/>
      <c r="W6" s="639"/>
      <c r="X6" s="639"/>
      <c r="Y6" s="639"/>
      <c r="Z6" s="639"/>
      <c r="AA6" s="639"/>
      <c r="AB6" s="639"/>
      <c r="AC6" s="639"/>
      <c r="AD6" s="639"/>
      <c r="AE6" s="639"/>
      <c r="AF6" s="639"/>
    </row>
    <row r="7" spans="1:32" ht="26.4" customHeight="1">
      <c r="A7" s="640"/>
      <c r="B7" s="184"/>
      <c r="C7" s="184"/>
      <c r="D7" s="184"/>
      <c r="E7" s="184"/>
      <c r="F7" s="184"/>
      <c r="G7" s="184"/>
      <c r="H7" s="764" t="s">
        <v>767</v>
      </c>
      <c r="I7" s="764" t="s">
        <v>768</v>
      </c>
      <c r="J7" s="639"/>
      <c r="K7" s="639"/>
      <c r="L7" s="639"/>
      <c r="M7" s="639"/>
      <c r="N7" s="639"/>
      <c r="O7" s="639"/>
      <c r="P7" s="639"/>
      <c r="Q7" s="639"/>
      <c r="R7" s="639"/>
      <c r="S7" s="639"/>
      <c r="T7" s="639"/>
      <c r="U7" s="639"/>
      <c r="V7" s="639"/>
      <c r="W7" s="639"/>
      <c r="X7" s="639"/>
      <c r="Y7" s="639"/>
      <c r="Z7" s="639"/>
      <c r="AA7" s="639"/>
      <c r="AB7" s="639"/>
      <c r="AC7" s="639"/>
      <c r="AD7" s="639"/>
      <c r="AE7" s="639"/>
      <c r="AF7" s="639"/>
    </row>
    <row r="8" spans="1:32" s="194" customFormat="1" ht="9" customHeight="1">
      <c r="A8" s="302"/>
      <c r="B8" s="643"/>
      <c r="C8" s="643"/>
      <c r="D8" s="643"/>
      <c r="E8" s="643"/>
      <c r="F8" s="643"/>
      <c r="G8" s="643"/>
      <c r="H8" s="643"/>
      <c r="I8" s="643"/>
      <c r="J8" s="645"/>
      <c r="K8" s="645"/>
      <c r="L8" s="645"/>
      <c r="M8" s="645"/>
      <c r="N8" s="645"/>
      <c r="O8" s="645"/>
      <c r="P8" s="646"/>
      <c r="Q8" s="646"/>
    </row>
    <row r="9" spans="1:32" s="194" customFormat="1" ht="18" customHeight="1">
      <c r="A9" s="302" t="s">
        <v>30</v>
      </c>
      <c r="B9" s="765">
        <v>884776.18030000001</v>
      </c>
      <c r="C9" s="765">
        <v>5097.8473099999992</v>
      </c>
      <c r="D9" s="765">
        <v>14979.72608</v>
      </c>
      <c r="E9" s="765">
        <v>11429.017390000001</v>
      </c>
      <c r="F9" s="765">
        <v>869796.43942999991</v>
      </c>
      <c r="G9" s="765">
        <v>1258647.67246</v>
      </c>
      <c r="H9" s="765">
        <v>167.79198000000002</v>
      </c>
      <c r="I9" s="765">
        <v>192.35586000000001</v>
      </c>
      <c r="J9" s="645"/>
      <c r="K9" s="645"/>
      <c r="L9" s="645"/>
      <c r="M9" s="645"/>
      <c r="N9" s="645"/>
      <c r="O9" s="645"/>
      <c r="P9" s="646"/>
      <c r="Q9" s="646"/>
    </row>
    <row r="10" spans="1:32" s="194" customFormat="1" ht="18" customHeight="1">
      <c r="A10" s="302" t="s">
        <v>31</v>
      </c>
      <c r="B10" s="765">
        <v>4292498.1067500003</v>
      </c>
      <c r="C10" s="765">
        <v>1575.0046299999999</v>
      </c>
      <c r="D10" s="765">
        <v>428738.00020000001</v>
      </c>
      <c r="E10" s="765">
        <v>2.7179999999999999E-2</v>
      </c>
      <c r="F10" s="765">
        <v>3863760.1065500001</v>
      </c>
      <c r="G10" s="765" t="s">
        <v>134</v>
      </c>
      <c r="H10" s="765">
        <v>846.89195000000007</v>
      </c>
      <c r="I10" s="765" t="s">
        <v>134</v>
      </c>
      <c r="J10" s="645"/>
      <c r="K10" s="645"/>
      <c r="L10" s="645"/>
      <c r="M10" s="645"/>
      <c r="N10" s="645"/>
      <c r="O10" s="645"/>
      <c r="P10" s="646"/>
      <c r="Q10" s="646"/>
    </row>
    <row r="11" spans="1:32" s="194" customFormat="1" ht="18" customHeight="1">
      <c r="A11" s="302" t="s">
        <v>32</v>
      </c>
      <c r="B11" s="765">
        <v>5999611.7321999995</v>
      </c>
      <c r="C11" s="765">
        <v>90183.271250000005</v>
      </c>
      <c r="D11" s="765">
        <v>7980.4409800000003</v>
      </c>
      <c r="E11" s="765">
        <v>274620.65860000002</v>
      </c>
      <c r="F11" s="765">
        <v>5991631.29122</v>
      </c>
      <c r="G11" s="765">
        <v>915712.09415000002</v>
      </c>
      <c r="H11" s="765">
        <v>1079.0461499999999</v>
      </c>
      <c r="I11" s="765">
        <v>1732.89653</v>
      </c>
      <c r="J11" s="645"/>
      <c r="K11" s="645"/>
      <c r="L11" s="645"/>
      <c r="M11" s="645"/>
      <c r="N11" s="645"/>
      <c r="O11" s="645"/>
      <c r="P11" s="646"/>
      <c r="Q11" s="646"/>
    </row>
    <row r="12" spans="1:32" s="194" customFormat="1" ht="18" customHeight="1">
      <c r="A12" s="302" t="s">
        <v>33</v>
      </c>
      <c r="B12" s="765">
        <v>574612252.87186003</v>
      </c>
      <c r="C12" s="765">
        <v>34.740900000000003</v>
      </c>
      <c r="D12" s="765">
        <v>151994420.84094</v>
      </c>
      <c r="E12" s="765">
        <v>9.5896100000000004</v>
      </c>
      <c r="F12" s="765">
        <v>-337.21703000000002</v>
      </c>
      <c r="G12" s="765">
        <v>4244.625</v>
      </c>
      <c r="H12" s="765" t="s">
        <v>134</v>
      </c>
      <c r="I12" s="765" t="s">
        <v>134</v>
      </c>
      <c r="J12" s="645"/>
      <c r="K12" s="645"/>
      <c r="L12" s="645"/>
      <c r="M12" s="645"/>
      <c r="N12" s="645"/>
      <c r="O12" s="645"/>
      <c r="P12" s="646"/>
      <c r="Q12" s="646"/>
    </row>
    <row r="13" spans="1:32" s="194" customFormat="1" ht="18" customHeight="1">
      <c r="A13" s="302" t="s">
        <v>34</v>
      </c>
      <c r="B13" s="765">
        <v>20333.380880000001</v>
      </c>
      <c r="C13" s="765" t="s">
        <v>134</v>
      </c>
      <c r="D13" s="765" t="s">
        <v>134</v>
      </c>
      <c r="E13" s="765" t="s">
        <v>134</v>
      </c>
      <c r="F13" s="765">
        <v>20333.380880000001</v>
      </c>
      <c r="G13" s="765" t="s">
        <v>134</v>
      </c>
      <c r="H13" s="765">
        <v>50.82</v>
      </c>
      <c r="I13" s="765">
        <v>2629.4123799999998</v>
      </c>
      <c r="J13" s="645"/>
      <c r="K13" s="645"/>
      <c r="L13" s="645"/>
      <c r="M13" s="645"/>
      <c r="N13" s="645"/>
      <c r="O13" s="645"/>
      <c r="P13" s="646"/>
      <c r="Q13" s="646"/>
    </row>
    <row r="14" spans="1:32" s="194" customFormat="1" ht="18" customHeight="1">
      <c r="A14" s="302" t="s">
        <v>116</v>
      </c>
      <c r="B14" s="765">
        <v>6341940.1428000005</v>
      </c>
      <c r="C14" s="765">
        <v>82222.979890000002</v>
      </c>
      <c r="D14" s="765">
        <v>6382765.7946000006</v>
      </c>
      <c r="E14" s="765">
        <v>86645.399170000004</v>
      </c>
      <c r="F14" s="765">
        <v>-40825.651520000007</v>
      </c>
      <c r="G14" s="765">
        <v>279229.34454000002</v>
      </c>
      <c r="H14" s="765">
        <v>1680.62932</v>
      </c>
      <c r="I14" s="765">
        <v>1842.8556899999999</v>
      </c>
      <c r="J14" s="645"/>
      <c r="K14" s="645"/>
      <c r="L14" s="645"/>
      <c r="M14" s="645"/>
      <c r="N14" s="645"/>
      <c r="O14" s="645"/>
      <c r="P14" s="646"/>
      <c r="Q14" s="646"/>
    </row>
    <row r="15" spans="1:32" s="194" customFormat="1" ht="18" customHeight="1">
      <c r="A15" s="302" t="s">
        <v>36</v>
      </c>
      <c r="B15" s="765">
        <v>2566873.63</v>
      </c>
      <c r="C15" s="765" t="s">
        <v>134</v>
      </c>
      <c r="D15" s="765">
        <v>9707070.7880000006</v>
      </c>
      <c r="E15" s="765" t="s">
        <v>134</v>
      </c>
      <c r="F15" s="765" t="s">
        <v>134</v>
      </c>
      <c r="G15" s="765">
        <v>33795516.90157</v>
      </c>
      <c r="H15" s="765">
        <v>1375.18472</v>
      </c>
      <c r="I15" s="765">
        <v>718.47054000000003</v>
      </c>
      <c r="J15" s="645"/>
      <c r="K15" s="645"/>
      <c r="L15" s="645"/>
      <c r="M15" s="645"/>
      <c r="N15" s="645"/>
      <c r="O15" s="645"/>
      <c r="P15" s="646"/>
      <c r="Q15" s="646"/>
    </row>
    <row r="16" spans="1:32" s="194" customFormat="1" ht="18" customHeight="1">
      <c r="A16" s="302" t="s">
        <v>37</v>
      </c>
      <c r="B16" s="765">
        <v>1467166.4979999999</v>
      </c>
      <c r="C16" s="765" t="s">
        <v>134</v>
      </c>
      <c r="D16" s="765">
        <v>27.936</v>
      </c>
      <c r="E16" s="765" t="s">
        <v>134</v>
      </c>
      <c r="F16" s="765">
        <v>1467138.5619999999</v>
      </c>
      <c r="G16" s="765">
        <v>11131.976500000001</v>
      </c>
      <c r="H16" s="765">
        <v>377.26947000000001</v>
      </c>
      <c r="I16" s="765">
        <v>173.73545000000001</v>
      </c>
      <c r="J16" s="645"/>
      <c r="K16" s="645"/>
      <c r="L16" s="645"/>
      <c r="M16" s="645"/>
      <c r="N16" s="645"/>
      <c r="O16" s="645"/>
      <c r="P16" s="646"/>
      <c r="Q16" s="646"/>
    </row>
    <row r="17" spans="1:17" s="194" customFormat="1" ht="18" customHeight="1">
      <c r="A17" s="302" t="s">
        <v>38</v>
      </c>
      <c r="B17" s="765" t="s">
        <v>134</v>
      </c>
      <c r="C17" s="765" t="s">
        <v>134</v>
      </c>
      <c r="D17" s="765" t="s">
        <v>134</v>
      </c>
      <c r="E17" s="765" t="s">
        <v>134</v>
      </c>
      <c r="F17" s="765" t="s">
        <v>134</v>
      </c>
      <c r="G17" s="765" t="s">
        <v>134</v>
      </c>
      <c r="H17" s="765" t="s">
        <v>134</v>
      </c>
      <c r="I17" s="765" t="s">
        <v>134</v>
      </c>
      <c r="J17" s="645"/>
      <c r="K17" s="645"/>
      <c r="L17" s="645"/>
      <c r="M17" s="645"/>
      <c r="N17" s="645"/>
      <c r="O17" s="645"/>
      <c r="P17" s="646"/>
      <c r="Q17" s="646"/>
    </row>
    <row r="18" spans="1:17" s="194" customFormat="1" ht="18" customHeight="1">
      <c r="A18" s="302" t="s">
        <v>39</v>
      </c>
      <c r="B18" s="765" t="s">
        <v>134</v>
      </c>
      <c r="C18" s="765" t="s">
        <v>134</v>
      </c>
      <c r="D18" s="765" t="s">
        <v>134</v>
      </c>
      <c r="E18" s="765" t="s">
        <v>134</v>
      </c>
      <c r="F18" s="765" t="s">
        <v>134</v>
      </c>
      <c r="G18" s="765" t="s">
        <v>134</v>
      </c>
      <c r="H18" s="765" t="s">
        <v>134</v>
      </c>
      <c r="I18" s="765" t="s">
        <v>134</v>
      </c>
      <c r="J18" s="645"/>
      <c r="K18" s="645"/>
      <c r="L18" s="645"/>
      <c r="M18" s="645"/>
      <c r="N18" s="645"/>
      <c r="O18" s="645"/>
      <c r="P18" s="646"/>
      <c r="Q18" s="646"/>
    </row>
    <row r="19" spans="1:17" s="194" customFormat="1" ht="18" customHeight="1">
      <c r="A19" s="190" t="s">
        <v>40</v>
      </c>
      <c r="B19" s="765" t="s">
        <v>134</v>
      </c>
      <c r="C19" s="765" t="s">
        <v>134</v>
      </c>
      <c r="D19" s="765" t="s">
        <v>134</v>
      </c>
      <c r="E19" s="765" t="s">
        <v>134</v>
      </c>
      <c r="F19" s="765" t="s">
        <v>134</v>
      </c>
      <c r="G19" s="765" t="s">
        <v>134</v>
      </c>
      <c r="H19" s="765" t="s">
        <v>134</v>
      </c>
      <c r="I19" s="765" t="s">
        <v>134</v>
      </c>
      <c r="J19" s="645"/>
      <c r="K19" s="645"/>
      <c r="L19" s="645"/>
      <c r="M19" s="645"/>
      <c r="N19" s="645"/>
      <c r="O19" s="645"/>
      <c r="P19" s="646"/>
      <c r="Q19" s="646"/>
    </row>
    <row r="20" spans="1:17" s="194" customFormat="1" ht="18" customHeight="1">
      <c r="A20" s="190" t="s">
        <v>118</v>
      </c>
      <c r="B20" s="765" t="s">
        <v>134</v>
      </c>
      <c r="C20" s="765" t="s">
        <v>134</v>
      </c>
      <c r="D20" s="765" t="s">
        <v>134</v>
      </c>
      <c r="E20" s="765" t="s">
        <v>134</v>
      </c>
      <c r="F20" s="765" t="s">
        <v>134</v>
      </c>
      <c r="G20" s="765" t="s">
        <v>134</v>
      </c>
      <c r="H20" s="765" t="s">
        <v>134</v>
      </c>
      <c r="I20" s="765" t="s">
        <v>134</v>
      </c>
      <c r="J20" s="645"/>
      <c r="K20" s="645"/>
      <c r="L20" s="645"/>
      <c r="M20" s="645"/>
      <c r="N20" s="645"/>
      <c r="O20" s="645"/>
      <c r="P20" s="646"/>
      <c r="Q20" s="646"/>
    </row>
    <row r="21" spans="1:17" s="194" customFormat="1" ht="18" customHeight="1">
      <c r="A21" s="190" t="s">
        <v>154</v>
      </c>
      <c r="B21" s="765" t="s">
        <v>134</v>
      </c>
      <c r="C21" s="765" t="s">
        <v>134</v>
      </c>
      <c r="D21" s="765" t="s">
        <v>134</v>
      </c>
      <c r="E21" s="765" t="s">
        <v>134</v>
      </c>
      <c r="F21" s="765" t="s">
        <v>134</v>
      </c>
      <c r="G21" s="765" t="s">
        <v>134</v>
      </c>
      <c r="H21" s="765" t="s">
        <v>134</v>
      </c>
      <c r="I21" s="765" t="s">
        <v>134</v>
      </c>
      <c r="J21" s="645"/>
      <c r="K21" s="645"/>
      <c r="L21" s="645"/>
      <c r="M21" s="645"/>
      <c r="N21" s="645"/>
      <c r="O21" s="645"/>
      <c r="P21" s="646"/>
      <c r="Q21" s="646"/>
    </row>
    <row r="22" spans="1:17" s="194" customFormat="1" ht="18" customHeight="1">
      <c r="A22" s="28" t="s">
        <v>43</v>
      </c>
      <c r="B22" s="765" t="s">
        <v>134</v>
      </c>
      <c r="C22" s="765" t="s">
        <v>134</v>
      </c>
      <c r="D22" s="765" t="s">
        <v>134</v>
      </c>
      <c r="E22" s="765" t="s">
        <v>134</v>
      </c>
      <c r="F22" s="765" t="s">
        <v>134</v>
      </c>
      <c r="G22" s="765" t="s">
        <v>134</v>
      </c>
      <c r="H22" s="765" t="s">
        <v>134</v>
      </c>
      <c r="I22" s="765" t="s">
        <v>134</v>
      </c>
      <c r="J22" s="645"/>
      <c r="K22" s="645"/>
      <c r="L22" s="645"/>
      <c r="M22" s="645"/>
      <c r="N22" s="645"/>
      <c r="O22" s="645"/>
      <c r="P22" s="646"/>
      <c r="Q22" s="646"/>
    </row>
    <row r="23" spans="1:17" s="194" customFormat="1" ht="18" customHeight="1">
      <c r="A23" s="190" t="s">
        <v>44</v>
      </c>
      <c r="B23" s="765" t="s">
        <v>134</v>
      </c>
      <c r="C23" s="765" t="s">
        <v>134</v>
      </c>
      <c r="D23" s="765" t="s">
        <v>134</v>
      </c>
      <c r="E23" s="765" t="s">
        <v>134</v>
      </c>
      <c r="F23" s="765" t="s">
        <v>134</v>
      </c>
      <c r="G23" s="765" t="s">
        <v>134</v>
      </c>
      <c r="H23" s="765" t="s">
        <v>134</v>
      </c>
      <c r="I23" s="765" t="s">
        <v>134</v>
      </c>
      <c r="J23" s="645"/>
      <c r="K23" s="645"/>
      <c r="L23" s="645"/>
      <c r="M23" s="645"/>
      <c r="N23" s="645"/>
      <c r="O23" s="645"/>
      <c r="P23" s="646"/>
      <c r="Q23" s="646"/>
    </row>
    <row r="24" spans="1:17" s="194" customFormat="1" ht="18" customHeight="1">
      <c r="A24" s="190" t="s">
        <v>45</v>
      </c>
      <c r="B24" s="765" t="s">
        <v>134</v>
      </c>
      <c r="C24" s="765" t="s">
        <v>134</v>
      </c>
      <c r="D24" s="765" t="s">
        <v>134</v>
      </c>
      <c r="E24" s="765" t="s">
        <v>134</v>
      </c>
      <c r="F24" s="765" t="s">
        <v>134</v>
      </c>
      <c r="G24" s="765" t="s">
        <v>134</v>
      </c>
      <c r="H24" s="765" t="s">
        <v>134</v>
      </c>
      <c r="I24" s="765" t="s">
        <v>134</v>
      </c>
      <c r="J24" s="645"/>
      <c r="K24" s="645"/>
      <c r="L24" s="645"/>
      <c r="M24" s="645"/>
      <c r="N24" s="645"/>
      <c r="O24" s="645"/>
      <c r="P24" s="646"/>
      <c r="Q24" s="646"/>
    </row>
    <row r="25" spans="1:17" s="194" customFormat="1" ht="18" customHeight="1">
      <c r="A25" s="190" t="s">
        <v>46</v>
      </c>
      <c r="B25" s="765" t="s">
        <v>134</v>
      </c>
      <c r="C25" s="765" t="s">
        <v>134</v>
      </c>
      <c r="D25" s="765" t="s">
        <v>134</v>
      </c>
      <c r="E25" s="765" t="s">
        <v>134</v>
      </c>
      <c r="F25" s="765" t="s">
        <v>134</v>
      </c>
      <c r="G25" s="765" t="s">
        <v>134</v>
      </c>
      <c r="H25" s="765" t="s">
        <v>134</v>
      </c>
      <c r="I25" s="765" t="s">
        <v>134</v>
      </c>
      <c r="J25" s="645"/>
      <c r="K25" s="645"/>
      <c r="L25" s="645"/>
      <c r="M25" s="645"/>
      <c r="N25" s="645"/>
      <c r="O25" s="645"/>
      <c r="P25" s="646"/>
      <c r="Q25" s="646"/>
    </row>
    <row r="26" spans="1:17" s="194" customFormat="1" ht="18" customHeight="1">
      <c r="A26" s="190" t="s">
        <v>47</v>
      </c>
      <c r="B26" s="765" t="s">
        <v>134</v>
      </c>
      <c r="C26" s="765" t="s">
        <v>134</v>
      </c>
      <c r="D26" s="765" t="s">
        <v>134</v>
      </c>
      <c r="E26" s="765" t="s">
        <v>134</v>
      </c>
      <c r="F26" s="765" t="s">
        <v>134</v>
      </c>
      <c r="G26" s="765" t="s">
        <v>134</v>
      </c>
      <c r="H26" s="765" t="s">
        <v>134</v>
      </c>
      <c r="I26" s="765" t="s">
        <v>134</v>
      </c>
      <c r="J26" s="645"/>
      <c r="K26" s="645"/>
      <c r="L26" s="645"/>
      <c r="M26" s="645"/>
      <c r="N26" s="645"/>
      <c r="O26" s="645"/>
      <c r="P26" s="646"/>
      <c r="Q26" s="646"/>
    </row>
    <row r="27" spans="1:17" s="628" customFormat="1" ht="24.75" customHeight="1" thickBot="1">
      <c r="A27" s="386" t="s">
        <v>48</v>
      </c>
      <c r="B27" s="650">
        <v>596185452.54279006</v>
      </c>
      <c r="C27" s="650">
        <v>179113.84398000001</v>
      </c>
      <c r="D27" s="650">
        <v>168535983.52679998</v>
      </c>
      <c r="E27" s="650">
        <v>372704.69195000007</v>
      </c>
      <c r="F27" s="650">
        <v>12171496.911529999</v>
      </c>
      <c r="G27" s="650">
        <v>36264482.614220001</v>
      </c>
      <c r="H27" s="650">
        <v>5577.6335900000004</v>
      </c>
      <c r="I27" s="650">
        <v>7289.7264500000001</v>
      </c>
      <c r="J27" s="651"/>
      <c r="K27" s="651"/>
      <c r="L27" s="651"/>
      <c r="M27" s="651"/>
      <c r="N27" s="651"/>
      <c r="O27" s="651"/>
    </row>
    <row r="28" spans="1:17" s="178" customFormat="1" ht="6" customHeight="1">
      <c r="A28" s="194"/>
      <c r="B28" s="188"/>
      <c r="C28" s="188"/>
      <c r="D28" s="652"/>
      <c r="E28" s="652"/>
      <c r="F28" s="652"/>
      <c r="G28" s="188"/>
      <c r="H28" s="188"/>
      <c r="I28" s="188"/>
    </row>
    <row r="29" spans="1:17" s="389" customFormat="1" ht="11.25" customHeight="1">
      <c r="A29" s="211" t="s">
        <v>769</v>
      </c>
      <c r="B29" s="194"/>
      <c r="C29" s="194"/>
      <c r="D29" s="194"/>
      <c r="E29" s="194"/>
      <c r="F29" s="194"/>
      <c r="G29" s="194"/>
      <c r="H29" s="201"/>
      <c r="I29" s="201"/>
    </row>
    <row r="30" spans="1:17" s="178" customFormat="1" ht="13.35" customHeight="1">
      <c r="A30" s="635"/>
      <c r="B30" s="635"/>
      <c r="C30" s="635"/>
      <c r="D30" s="635"/>
      <c r="E30" s="635"/>
      <c r="F30" s="635"/>
      <c r="G30" s="635"/>
      <c r="H30" s="635"/>
      <c r="I30" s="635"/>
      <c r="J30" s="635"/>
      <c r="K30" s="635"/>
      <c r="L30" s="635"/>
    </row>
    <row r="31" spans="1:17" s="178" customFormat="1">
      <c r="A31" s="19"/>
      <c r="B31" s="194"/>
      <c r="C31" s="194"/>
      <c r="D31" s="194"/>
      <c r="E31" s="194"/>
      <c r="F31" s="194"/>
      <c r="G31" s="194"/>
      <c r="H31" s="194"/>
      <c r="I31" s="194"/>
      <c r="J31" s="194"/>
      <c r="K31" s="194"/>
      <c r="L31" s="213"/>
    </row>
    <row r="32" spans="1:17" s="178" customFormat="1"/>
    <row r="33" s="178" customFormat="1"/>
    <row r="34" s="178" customFormat="1"/>
    <row r="35" s="178" customFormat="1"/>
    <row r="36" s="178" customFormat="1"/>
    <row r="37" s="178" customFormat="1"/>
    <row r="38" s="178" customFormat="1"/>
    <row r="39" s="178" customFormat="1"/>
    <row r="40" s="178" customFormat="1"/>
    <row r="41" s="178" customFormat="1"/>
    <row r="42" s="178" customFormat="1"/>
    <row r="43" s="178" customFormat="1"/>
    <row r="44" s="178" customFormat="1"/>
    <row r="45" s="178" customFormat="1"/>
    <row r="46" s="178" customFormat="1"/>
    <row r="47" s="178" customFormat="1"/>
    <row r="48" s="178" customFormat="1"/>
    <row r="49" s="178" customFormat="1"/>
    <row r="50" s="178" customFormat="1"/>
    <row r="51" s="178" customFormat="1"/>
    <row r="52" s="178" customFormat="1"/>
    <row r="53" s="178" customFormat="1"/>
    <row r="54" s="178" customFormat="1"/>
    <row r="55" s="178" customFormat="1"/>
    <row r="56" s="178" customFormat="1"/>
    <row r="57" s="178" customFormat="1"/>
    <row r="58" s="178" customFormat="1"/>
    <row r="59" s="178" customFormat="1"/>
    <row r="60" s="178" customFormat="1"/>
    <row r="61" s="178" customFormat="1"/>
    <row r="62" s="178" customFormat="1"/>
    <row r="63" s="178" customFormat="1"/>
    <row r="64" s="178" customFormat="1"/>
    <row r="65" s="178" customFormat="1"/>
    <row r="66" s="178" customFormat="1"/>
    <row r="67" s="178" customFormat="1"/>
    <row r="68" s="178" customFormat="1"/>
    <row r="69" s="178" customFormat="1"/>
    <row r="70" s="178" customFormat="1"/>
    <row r="71" s="178" customFormat="1"/>
    <row r="72" s="178" customFormat="1"/>
    <row r="73" s="178" customFormat="1"/>
    <row r="74" s="178" customFormat="1"/>
    <row r="75" s="178" customFormat="1"/>
    <row r="76" s="178" customFormat="1"/>
    <row r="77" s="178" customFormat="1"/>
    <row r="78" s="178" customFormat="1"/>
    <row r="79" s="178" customFormat="1"/>
    <row r="80" s="178" customFormat="1"/>
    <row r="81" s="178" customFormat="1"/>
    <row r="82" s="178" customFormat="1"/>
    <row r="83" s="178" customFormat="1"/>
    <row r="84" s="178" customFormat="1"/>
    <row r="85" s="178" customFormat="1"/>
    <row r="86" s="178" customFormat="1"/>
    <row r="87" s="178" customFormat="1"/>
    <row r="88" s="178" customFormat="1"/>
    <row r="89" s="178" customFormat="1"/>
    <row r="90" s="178" customFormat="1"/>
    <row r="91" s="178" customFormat="1"/>
    <row r="92" s="178" customFormat="1"/>
    <row r="93" s="178" customFormat="1"/>
    <row r="94" s="178" customFormat="1"/>
    <row r="95" s="178" customFormat="1"/>
    <row r="96" s="178" customFormat="1"/>
    <row r="97" s="178" customFormat="1"/>
    <row r="98" s="178" customFormat="1"/>
    <row r="99" s="178" customFormat="1"/>
    <row r="100" s="178" customFormat="1"/>
    <row r="101" s="178" customFormat="1"/>
    <row r="102" s="178" customFormat="1"/>
    <row r="103" s="178" customFormat="1"/>
    <row r="104" s="178" customFormat="1"/>
    <row r="105" s="178" customFormat="1"/>
    <row r="106" s="178" customFormat="1"/>
    <row r="107" s="178" customFormat="1"/>
    <row r="108" s="178" customFormat="1"/>
    <row r="109" s="178" customFormat="1"/>
    <row r="110" s="178" customFormat="1"/>
    <row r="111" s="178" customFormat="1"/>
    <row r="112" s="178" customFormat="1"/>
    <row r="113" s="178" customFormat="1"/>
    <row r="114" s="178" customFormat="1"/>
    <row r="115" s="178" customFormat="1"/>
    <row r="116" s="178" customFormat="1"/>
    <row r="117" s="178" customFormat="1"/>
    <row r="118" s="178" customFormat="1"/>
    <row r="119" s="178" customFormat="1"/>
    <row r="120" s="178" customFormat="1"/>
    <row r="121" s="178" customFormat="1"/>
    <row r="122" s="178" customFormat="1"/>
    <row r="123" s="178" customFormat="1"/>
    <row r="124" s="178" customFormat="1"/>
    <row r="125" s="178" customFormat="1"/>
    <row r="126" s="178" customFormat="1"/>
    <row r="127" s="178" customFormat="1"/>
    <row r="128" s="178" customFormat="1"/>
    <row r="129" s="178" customFormat="1"/>
    <row r="130" s="178" customFormat="1"/>
    <row r="131" s="178" customFormat="1"/>
    <row r="132" s="178" customFormat="1"/>
    <row r="133" s="178" customFormat="1"/>
    <row r="134" s="178" customFormat="1"/>
    <row r="135" s="178" customFormat="1"/>
    <row r="136" s="178" customFormat="1"/>
    <row r="137" s="178" customFormat="1"/>
    <row r="138" s="178" customFormat="1"/>
    <row r="139" s="178" customFormat="1"/>
    <row r="140" s="178" customFormat="1"/>
    <row r="141" s="178" customFormat="1"/>
    <row r="142" s="178" customFormat="1"/>
    <row r="143" s="178" customFormat="1"/>
    <row r="144" s="178" customFormat="1"/>
    <row r="145" s="178" customFormat="1"/>
    <row r="146" s="178" customFormat="1"/>
    <row r="147" s="178" customFormat="1"/>
    <row r="148" s="178" customFormat="1"/>
    <row r="149" s="178" customFormat="1"/>
    <row r="150" s="178" customFormat="1"/>
    <row r="151" s="178" customFormat="1"/>
    <row r="152" s="178" customFormat="1"/>
    <row r="153" s="178" customFormat="1"/>
    <row r="154" s="178" customFormat="1"/>
    <row r="155" s="178" customFormat="1"/>
    <row r="156" s="178" customFormat="1"/>
    <row r="157" s="178" customFormat="1"/>
    <row r="158" s="178" customFormat="1"/>
    <row r="159" s="178" customFormat="1"/>
    <row r="160" s="178" customFormat="1"/>
    <row r="161" s="178" customFormat="1"/>
    <row r="162" s="178" customFormat="1"/>
    <row r="163" s="178" customFormat="1"/>
    <row r="164" s="178" customFormat="1"/>
    <row r="165" s="178" customFormat="1"/>
    <row r="166" s="178" customFormat="1"/>
    <row r="167" s="178" customFormat="1"/>
    <row r="168" s="178" customFormat="1"/>
    <row r="169" s="178" customFormat="1"/>
    <row r="170" s="178" customFormat="1"/>
    <row r="171" s="178" customFormat="1"/>
    <row r="172" s="178" customFormat="1"/>
    <row r="173" s="178" customFormat="1"/>
    <row r="174" s="178" customFormat="1"/>
    <row r="175" s="178" customFormat="1"/>
    <row r="176" s="178" customFormat="1"/>
    <row r="177" s="178" customFormat="1"/>
    <row r="178" s="178" customFormat="1"/>
    <row r="179" s="178" customFormat="1"/>
    <row r="180" s="178" customFormat="1"/>
    <row r="181" s="178" customFormat="1"/>
    <row r="182" s="178" customFormat="1"/>
    <row r="183" s="178" customFormat="1"/>
    <row r="184" s="178" customFormat="1"/>
    <row r="185" s="178" customFormat="1"/>
    <row r="186" s="178" customFormat="1"/>
    <row r="187" s="178" customFormat="1"/>
    <row r="188" s="178" customFormat="1"/>
    <row r="189" s="178" customFormat="1"/>
    <row r="190" s="178" customFormat="1"/>
    <row r="191" s="178" customFormat="1"/>
    <row r="192" s="178" customFormat="1"/>
    <row r="193" spans="3:3" s="178" customFormat="1"/>
    <row r="194" spans="3:3" s="178" customFormat="1"/>
    <row r="195" spans="3:3" s="178" customFormat="1"/>
    <row r="196" spans="3:3" s="178" customFormat="1"/>
    <row r="197" spans="3:3" s="178" customFormat="1"/>
    <row r="198" spans="3:3" s="178" customFormat="1"/>
    <row r="199" spans="3:3" s="178" customFormat="1"/>
    <row r="200" spans="3:3" s="178" customFormat="1"/>
    <row r="201" spans="3:3" s="178" customFormat="1"/>
    <row r="202" spans="3:3" s="178" customFormat="1"/>
    <row r="203" spans="3:3" s="178" customFormat="1">
      <c r="C203" s="178" t="s">
        <v>117</v>
      </c>
    </row>
    <row r="204" spans="3:3" s="178" customFormat="1"/>
    <row r="205" spans="3:3" s="178" customFormat="1"/>
    <row r="206" spans="3:3" s="178" customFormat="1"/>
    <row r="207" spans="3:3" s="178" customFormat="1"/>
    <row r="208" spans="3:3" s="178" customFormat="1"/>
    <row r="209" s="178" customFormat="1"/>
    <row r="210" s="178" customFormat="1"/>
    <row r="211" s="178" customFormat="1"/>
    <row r="212" s="178" customFormat="1"/>
    <row r="213" s="178" customFormat="1"/>
    <row r="214" s="178" customFormat="1"/>
    <row r="215" s="178" customFormat="1"/>
    <row r="216" s="178" customFormat="1"/>
    <row r="217" s="178" customFormat="1"/>
    <row r="218" s="178" customFormat="1"/>
    <row r="219" s="178" customFormat="1"/>
    <row r="220" s="178" customFormat="1"/>
    <row r="221" s="178" customFormat="1"/>
    <row r="222" s="178" customFormat="1"/>
    <row r="223" s="178" customFormat="1"/>
    <row r="224" s="178" customFormat="1"/>
    <row r="225" s="178" customFormat="1"/>
    <row r="226" s="178" customFormat="1"/>
    <row r="227" s="178" customFormat="1"/>
    <row r="228" s="178" customFormat="1"/>
    <row r="229" s="178" customFormat="1"/>
    <row r="230" s="178" customFormat="1"/>
    <row r="231" s="178" customFormat="1"/>
    <row r="232" s="178" customFormat="1"/>
    <row r="233" s="178" customFormat="1"/>
    <row r="234" s="178" customFormat="1"/>
    <row r="235" s="178" customFormat="1"/>
    <row r="236" s="178" customFormat="1"/>
    <row r="237" s="178" customFormat="1"/>
    <row r="238" s="178" customFormat="1"/>
    <row r="239" s="178" customFormat="1"/>
    <row r="240" s="178" customFormat="1"/>
    <row r="241" s="178" customFormat="1"/>
    <row r="242" s="178" customFormat="1"/>
    <row r="243" s="178" customFormat="1"/>
    <row r="244" s="178" customFormat="1"/>
    <row r="245" s="178" customFormat="1"/>
    <row r="246" s="178" customFormat="1"/>
    <row r="247" s="178" customFormat="1"/>
    <row r="248" s="178" customFormat="1"/>
    <row r="249" s="178" customFormat="1"/>
    <row r="250" s="178" customFormat="1"/>
    <row r="251" s="178" customFormat="1"/>
    <row r="252" s="178" customFormat="1"/>
    <row r="253" s="178" customFormat="1"/>
    <row r="254" s="178" customFormat="1"/>
    <row r="255" s="178" customFormat="1"/>
    <row r="256" s="178" customFormat="1"/>
    <row r="257" s="178" customFormat="1"/>
    <row r="258" s="178" customFormat="1"/>
    <row r="259" s="178" customFormat="1"/>
    <row r="260" s="178" customFormat="1"/>
    <row r="261" s="178" customFormat="1"/>
    <row r="262" s="178" customFormat="1"/>
    <row r="263" s="178" customFormat="1"/>
    <row r="264" s="178" customFormat="1"/>
    <row r="265" s="178" customFormat="1"/>
    <row r="266" s="178" customFormat="1"/>
    <row r="267" s="178" customFormat="1"/>
    <row r="268" s="178" customFormat="1"/>
    <row r="269" s="178" customFormat="1"/>
    <row r="270" s="178" customFormat="1"/>
    <row r="271" s="178" customFormat="1"/>
    <row r="272" s="178" customFormat="1"/>
    <row r="273" s="178" customFormat="1"/>
    <row r="274" s="178" customFormat="1"/>
    <row r="275" s="178" customFormat="1"/>
    <row r="276" s="178" customFormat="1"/>
    <row r="277" s="178" customFormat="1"/>
    <row r="278" s="178" customFormat="1"/>
    <row r="279" s="178" customFormat="1"/>
    <row r="280" s="178" customFormat="1"/>
    <row r="281" s="178" customFormat="1"/>
    <row r="282" s="178" customFormat="1"/>
    <row r="283" s="178" customFormat="1"/>
    <row r="284" s="178" customFormat="1"/>
    <row r="285" s="178" customFormat="1"/>
  </sheetData>
  <mergeCells count="9">
    <mergeCell ref="G6:G7"/>
    <mergeCell ref="H6:I6"/>
    <mergeCell ref="A30:L30"/>
    <mergeCell ref="A6:A7"/>
    <mergeCell ref="B6:B7"/>
    <mergeCell ref="C6:C7"/>
    <mergeCell ref="D6:D7"/>
    <mergeCell ref="E6:E7"/>
    <mergeCell ref="F6:F7"/>
  </mergeCells>
  <hyperlinks>
    <hyperlink ref="A1" location="Índice!A1" display="Volver al Índice" xr:uid="{90FE5BD4-B803-47C3-9CC6-DF77657279DF}"/>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22ED-6610-4B58-B448-E7BEEF67D6D5}">
  <dimension ref="A1:R150"/>
  <sheetViews>
    <sheetView showGridLines="0" zoomScaleNormal="100" workbookViewId="0"/>
  </sheetViews>
  <sheetFormatPr baseColWidth="10" defaultColWidth="11.44140625" defaultRowHeight="13.2"/>
  <cols>
    <col min="1" max="1" width="44" style="811" customWidth="1"/>
    <col min="2" max="8" width="15.44140625" style="811" customWidth="1"/>
    <col min="9" max="9" width="22.44140625" style="811" customWidth="1"/>
    <col min="10" max="10" width="13.44140625" style="811" customWidth="1"/>
    <col min="11" max="11" width="19.44140625" style="811" customWidth="1"/>
    <col min="12" max="16384" width="11.44140625" style="811"/>
  </cols>
  <sheetData>
    <row r="1" spans="1:18" s="800" customFormat="1" ht="18" customHeight="1">
      <c r="A1" s="1560" t="s">
        <v>1257</v>
      </c>
      <c r="B1" s="799"/>
      <c r="C1" s="799"/>
      <c r="D1" s="799"/>
      <c r="E1" s="799"/>
      <c r="F1" s="799"/>
      <c r="G1" s="799"/>
      <c r="H1" s="799"/>
      <c r="I1" s="799"/>
    </row>
    <row r="2" spans="1:18" s="802" customFormat="1" ht="25.2" customHeight="1">
      <c r="A2" s="801" t="s">
        <v>782</v>
      </c>
      <c r="B2" s="801"/>
      <c r="C2" s="801"/>
      <c r="D2" s="801"/>
      <c r="E2" s="801"/>
      <c r="F2" s="801"/>
      <c r="G2" s="801"/>
      <c r="H2" s="801"/>
      <c r="I2" s="801"/>
      <c r="K2" s="803"/>
    </row>
    <row r="3" spans="1:18" s="805" customFormat="1" ht="18" customHeight="1">
      <c r="A3" s="804">
        <v>45777</v>
      </c>
      <c r="B3" s="804"/>
      <c r="C3" s="804"/>
      <c r="D3" s="804"/>
      <c r="E3" s="804"/>
      <c r="F3" s="804"/>
      <c r="G3" s="804"/>
      <c r="H3" s="804"/>
      <c r="I3" s="804"/>
      <c r="K3" s="806"/>
    </row>
    <row r="4" spans="1:18" s="808" customFormat="1" ht="18" customHeight="1">
      <c r="A4" s="807" t="s">
        <v>175</v>
      </c>
      <c r="B4" s="807"/>
      <c r="C4" s="807"/>
      <c r="D4" s="807"/>
      <c r="E4" s="807"/>
      <c r="F4" s="807"/>
      <c r="G4" s="807"/>
      <c r="H4" s="807"/>
      <c r="I4" s="807"/>
      <c r="K4" s="809"/>
    </row>
    <row r="5" spans="1:18" ht="7.5" customHeight="1" thickBot="1">
      <c r="A5" s="810"/>
      <c r="B5" s="810"/>
      <c r="C5" s="810"/>
      <c r="D5" s="810"/>
      <c r="E5" s="810"/>
      <c r="F5" s="810"/>
      <c r="G5" s="810"/>
      <c r="H5" s="810"/>
      <c r="I5" s="810"/>
      <c r="J5" s="810"/>
      <c r="K5" s="810"/>
    </row>
    <row r="6" spans="1:18" s="813" customFormat="1" ht="35.1" customHeight="1">
      <c r="A6" s="812" t="s">
        <v>2</v>
      </c>
      <c r="B6" s="812" t="s">
        <v>783</v>
      </c>
      <c r="C6" s="812"/>
      <c r="D6" s="812" t="s">
        <v>784</v>
      </c>
      <c r="E6" s="812"/>
      <c r="F6" s="812" t="s">
        <v>785</v>
      </c>
      <c r="G6" s="812" t="s">
        <v>786</v>
      </c>
      <c r="H6" s="812" t="s">
        <v>787</v>
      </c>
      <c r="I6" s="812" t="s">
        <v>788</v>
      </c>
    </row>
    <row r="7" spans="1:18" s="813" customFormat="1" ht="35.1" customHeight="1">
      <c r="A7" s="814"/>
      <c r="B7" s="815" t="s">
        <v>789</v>
      </c>
      <c r="C7" s="815" t="s">
        <v>790</v>
      </c>
      <c r="D7" s="815" t="s">
        <v>791</v>
      </c>
      <c r="E7" s="815" t="s">
        <v>792</v>
      </c>
      <c r="F7" s="814"/>
      <c r="G7" s="814" t="s">
        <v>793</v>
      </c>
      <c r="H7" s="814"/>
      <c r="I7" s="814"/>
    </row>
    <row r="8" spans="1:18" s="813" customFormat="1" ht="7.5" customHeight="1">
      <c r="A8" s="816"/>
      <c r="B8" s="817"/>
      <c r="C8" s="817"/>
      <c r="D8" s="817"/>
      <c r="E8" s="817"/>
      <c r="F8" s="816"/>
      <c r="G8" s="816"/>
      <c r="H8" s="816"/>
      <c r="I8" s="816"/>
    </row>
    <row r="9" spans="1:18" s="813" customFormat="1" ht="8.4" customHeight="1">
      <c r="A9" s="818"/>
      <c r="B9" s="819"/>
      <c r="C9" s="819"/>
      <c r="D9" s="819"/>
      <c r="E9" s="819"/>
      <c r="F9" s="819"/>
      <c r="G9" s="819"/>
      <c r="H9" s="819"/>
      <c r="I9" s="820"/>
    </row>
    <row r="10" spans="1:18" s="826" customFormat="1" ht="20.100000000000001" customHeight="1">
      <c r="A10" s="821" t="s">
        <v>30</v>
      </c>
      <c r="B10" s="822">
        <v>0</v>
      </c>
      <c r="C10" s="822">
        <v>44.915541589395744</v>
      </c>
      <c r="D10" s="822">
        <v>0.23871879093854781</v>
      </c>
      <c r="E10" s="822">
        <v>51.520781869253831</v>
      </c>
      <c r="F10" s="822">
        <v>0</v>
      </c>
      <c r="G10" s="822">
        <v>3.3249577504118819</v>
      </c>
      <c r="H10" s="822">
        <v>0</v>
      </c>
      <c r="I10" s="823">
        <v>8098948.3919500001</v>
      </c>
      <c r="J10" s="824"/>
      <c r="K10" s="825"/>
      <c r="L10" s="825"/>
      <c r="M10" s="825"/>
      <c r="N10" s="825"/>
      <c r="O10" s="825"/>
      <c r="P10" s="825"/>
      <c r="Q10" s="825"/>
      <c r="R10" s="825"/>
    </row>
    <row r="11" spans="1:18" s="826" customFormat="1" ht="20.100000000000001" customHeight="1">
      <c r="A11" s="821" t="s">
        <v>31</v>
      </c>
      <c r="B11" s="822">
        <v>0</v>
      </c>
      <c r="C11" s="822">
        <v>0</v>
      </c>
      <c r="D11" s="822">
        <v>7.056104023951809E-3</v>
      </c>
      <c r="E11" s="822">
        <v>69.636354560504387</v>
      </c>
      <c r="F11" s="822">
        <v>0</v>
      </c>
      <c r="G11" s="822">
        <v>30.35658933547165</v>
      </c>
      <c r="H11" s="822">
        <v>0</v>
      </c>
      <c r="I11" s="823">
        <v>75098.524369999999</v>
      </c>
      <c r="J11" s="824"/>
      <c r="K11" s="825"/>
      <c r="L11" s="825"/>
      <c r="M11" s="825"/>
      <c r="N11" s="825"/>
      <c r="O11" s="825"/>
      <c r="P11" s="825"/>
      <c r="Q11" s="825"/>
      <c r="R11" s="825"/>
    </row>
    <row r="12" spans="1:18" s="826" customFormat="1" ht="20.100000000000001" customHeight="1">
      <c r="A12" s="821" t="s">
        <v>32</v>
      </c>
      <c r="B12" s="822">
        <v>0</v>
      </c>
      <c r="C12" s="822">
        <v>2.1150537214093452</v>
      </c>
      <c r="D12" s="822">
        <v>3.2623805370635847E-2</v>
      </c>
      <c r="E12" s="822">
        <v>66.22533827135625</v>
      </c>
      <c r="F12" s="822">
        <v>24.290339502319473</v>
      </c>
      <c r="G12" s="822">
        <v>7.3366446995443049</v>
      </c>
      <c r="H12" s="822">
        <v>0</v>
      </c>
      <c r="I12" s="823">
        <v>31448311.389309999</v>
      </c>
      <c r="J12" s="824"/>
      <c r="K12" s="825"/>
      <c r="L12" s="825"/>
      <c r="M12" s="825"/>
      <c r="N12" s="825"/>
      <c r="O12" s="825"/>
      <c r="P12" s="825"/>
      <c r="Q12" s="825"/>
      <c r="R12" s="825"/>
    </row>
    <row r="13" spans="1:18" s="826" customFormat="1" ht="20.100000000000001" customHeight="1">
      <c r="A13" s="821" t="s">
        <v>33</v>
      </c>
      <c r="B13" s="822">
        <v>0</v>
      </c>
      <c r="C13" s="822">
        <v>0</v>
      </c>
      <c r="D13" s="822">
        <v>2.6795789748741781E-2</v>
      </c>
      <c r="E13" s="822">
        <v>34.192667635490508</v>
      </c>
      <c r="F13" s="822">
        <v>65.77926525968978</v>
      </c>
      <c r="G13" s="822">
        <v>1.2713150709647966E-3</v>
      </c>
      <c r="H13" s="822">
        <v>0</v>
      </c>
      <c r="I13" s="823">
        <v>988599.15115000005</v>
      </c>
      <c r="J13" s="824"/>
      <c r="K13" s="825"/>
      <c r="L13" s="825"/>
      <c r="M13" s="825"/>
      <c r="N13" s="825"/>
      <c r="O13" s="825"/>
      <c r="P13" s="825"/>
      <c r="Q13" s="825"/>
      <c r="R13" s="825"/>
    </row>
    <row r="14" spans="1:18" s="826" customFormat="1" ht="20.100000000000001" customHeight="1">
      <c r="A14" s="821" t="s">
        <v>34</v>
      </c>
      <c r="B14" s="822">
        <v>0</v>
      </c>
      <c r="C14" s="822">
        <v>0.5883401220458373</v>
      </c>
      <c r="D14" s="822">
        <v>4.7663757229767971E-3</v>
      </c>
      <c r="E14" s="822">
        <v>72.760667465827467</v>
      </c>
      <c r="F14" s="822">
        <v>26.646226036403718</v>
      </c>
      <c r="G14" s="822">
        <v>0</v>
      </c>
      <c r="H14" s="822">
        <v>0</v>
      </c>
      <c r="I14" s="823">
        <v>3063161.5819999999</v>
      </c>
      <c r="J14" s="824"/>
      <c r="K14" s="825"/>
      <c r="L14" s="825"/>
      <c r="M14" s="825"/>
      <c r="N14" s="825"/>
      <c r="O14" s="825"/>
      <c r="P14" s="825"/>
      <c r="Q14" s="825"/>
      <c r="R14" s="825"/>
    </row>
    <row r="15" spans="1:18" s="826" customFormat="1" ht="20.100000000000001" customHeight="1">
      <c r="A15" s="821" t="s">
        <v>116</v>
      </c>
      <c r="B15" s="822">
        <v>0</v>
      </c>
      <c r="C15" s="822">
        <v>14.3637875630574</v>
      </c>
      <c r="D15" s="822">
        <v>5.8609674497088801E-2</v>
      </c>
      <c r="E15" s="822">
        <v>81.529072593814618</v>
      </c>
      <c r="F15" s="822">
        <v>0</v>
      </c>
      <c r="G15" s="822">
        <v>4.0485301686308839</v>
      </c>
      <c r="H15" s="822">
        <v>0</v>
      </c>
      <c r="I15" s="823">
        <v>7615763.0601100009</v>
      </c>
      <c r="J15" s="824"/>
      <c r="K15" s="825"/>
      <c r="L15" s="825"/>
      <c r="M15" s="825"/>
      <c r="N15" s="825"/>
      <c r="O15" s="825"/>
      <c r="P15" s="825"/>
      <c r="Q15" s="825"/>
      <c r="R15" s="825"/>
    </row>
    <row r="16" spans="1:18" s="826" customFormat="1" ht="20.100000000000001" customHeight="1">
      <c r="A16" s="821" t="s">
        <v>36</v>
      </c>
      <c r="B16" s="822">
        <v>0</v>
      </c>
      <c r="C16" s="822">
        <v>27.849812372458786</v>
      </c>
      <c r="D16" s="822">
        <v>8.3368793537090709E-3</v>
      </c>
      <c r="E16" s="822">
        <v>72.141850748187508</v>
      </c>
      <c r="F16" s="822">
        <v>0</v>
      </c>
      <c r="G16" s="822">
        <v>0</v>
      </c>
      <c r="H16" s="822">
        <v>0</v>
      </c>
      <c r="I16" s="823">
        <v>3372106.4929999998</v>
      </c>
      <c r="J16" s="824"/>
      <c r="K16" s="825"/>
      <c r="L16" s="825"/>
      <c r="M16" s="825"/>
      <c r="N16" s="825"/>
      <c r="O16" s="825"/>
      <c r="P16" s="825"/>
      <c r="Q16" s="825"/>
      <c r="R16" s="825"/>
    </row>
    <row r="17" spans="1:18" s="826" customFormat="1" ht="20.100000000000001" customHeight="1">
      <c r="A17" s="821" t="s">
        <v>37</v>
      </c>
      <c r="B17" s="822">
        <v>0</v>
      </c>
      <c r="C17" s="822">
        <v>0.16933931120149837</v>
      </c>
      <c r="D17" s="822">
        <v>3.9748460315751339</v>
      </c>
      <c r="E17" s="822">
        <v>62.22859614081743</v>
      </c>
      <c r="F17" s="822">
        <v>32.185980451764799</v>
      </c>
      <c r="G17" s="822">
        <v>1.4412380646411285</v>
      </c>
      <c r="H17" s="822">
        <v>0</v>
      </c>
      <c r="I17" s="823">
        <v>11815526.966560001</v>
      </c>
      <c r="J17" s="824"/>
      <c r="K17" s="825"/>
      <c r="L17" s="825"/>
      <c r="M17" s="825"/>
      <c r="N17" s="825"/>
      <c r="O17" s="825"/>
      <c r="P17" s="825"/>
      <c r="Q17" s="825"/>
      <c r="R17" s="825"/>
    </row>
    <row r="18" spans="1:18" s="826" customFormat="1" ht="20.100000000000001" customHeight="1">
      <c r="A18" s="821" t="s">
        <v>38</v>
      </c>
      <c r="B18" s="822">
        <v>0</v>
      </c>
      <c r="C18" s="822">
        <v>0</v>
      </c>
      <c r="D18" s="822">
        <v>3.6333897035203323E-2</v>
      </c>
      <c r="E18" s="822">
        <v>97.824345959947522</v>
      </c>
      <c r="F18" s="822">
        <v>2.1329435359770641</v>
      </c>
      <c r="G18" s="822">
        <v>6.3766070402111932E-3</v>
      </c>
      <c r="H18" s="822">
        <v>0</v>
      </c>
      <c r="I18" s="823">
        <v>2918242.23802</v>
      </c>
      <c r="J18" s="824"/>
      <c r="K18" s="825"/>
      <c r="L18" s="825"/>
      <c r="M18" s="825"/>
      <c r="N18" s="825"/>
      <c r="O18" s="825"/>
      <c r="P18" s="825"/>
      <c r="Q18" s="825"/>
      <c r="R18" s="825"/>
    </row>
    <row r="19" spans="1:18" s="826" customFormat="1" ht="20.100000000000001" customHeight="1">
      <c r="A19" s="821" t="s">
        <v>39</v>
      </c>
      <c r="B19" s="822">
        <v>0</v>
      </c>
      <c r="C19" s="822">
        <v>0</v>
      </c>
      <c r="D19" s="822">
        <v>9.8995667050028185E-2</v>
      </c>
      <c r="E19" s="822">
        <v>78.347023454529449</v>
      </c>
      <c r="F19" s="822">
        <v>21.553980878420514</v>
      </c>
      <c r="G19" s="822">
        <v>0</v>
      </c>
      <c r="H19" s="822">
        <v>0</v>
      </c>
      <c r="I19" s="823">
        <v>1226668.00092</v>
      </c>
      <c r="J19" s="824"/>
      <c r="K19" s="825"/>
      <c r="L19" s="825"/>
      <c r="M19" s="825"/>
      <c r="N19" s="825"/>
      <c r="O19" s="825"/>
      <c r="P19" s="825"/>
      <c r="Q19" s="825"/>
      <c r="R19" s="825"/>
    </row>
    <row r="20" spans="1:18" s="826" customFormat="1" ht="20.100000000000001" customHeight="1">
      <c r="A20" s="827" t="s">
        <v>40</v>
      </c>
      <c r="B20" s="822">
        <v>0</v>
      </c>
      <c r="C20" s="822">
        <v>0</v>
      </c>
      <c r="D20" s="822">
        <v>6.1506359982930209E-3</v>
      </c>
      <c r="E20" s="822">
        <v>92.104363146737782</v>
      </c>
      <c r="F20" s="822">
        <v>0</v>
      </c>
      <c r="G20" s="822">
        <v>7.889486217263916</v>
      </c>
      <c r="H20" s="822">
        <v>0</v>
      </c>
      <c r="I20" s="823">
        <v>507110.32173999998</v>
      </c>
      <c r="J20" s="824"/>
      <c r="K20" s="825"/>
      <c r="L20" s="825"/>
      <c r="M20" s="825"/>
      <c r="N20" s="825"/>
      <c r="O20" s="825"/>
      <c r="P20" s="825"/>
      <c r="Q20" s="825"/>
      <c r="R20" s="825"/>
    </row>
    <row r="21" spans="1:18" s="826" customFormat="1" ht="20.100000000000001" customHeight="1">
      <c r="A21" s="827" t="s">
        <v>118</v>
      </c>
      <c r="B21" s="822">
        <v>0</v>
      </c>
      <c r="C21" s="822">
        <v>57.986667728996224</v>
      </c>
      <c r="D21" s="822">
        <v>0.15486466685488373</v>
      </c>
      <c r="E21" s="822">
        <v>41.858467604148885</v>
      </c>
      <c r="F21" s="822">
        <v>0</v>
      </c>
      <c r="G21" s="822">
        <v>0</v>
      </c>
      <c r="H21" s="822">
        <v>0</v>
      </c>
      <c r="I21" s="823">
        <v>974678.57623999997</v>
      </c>
      <c r="J21" s="824"/>
      <c r="K21" s="825"/>
      <c r="L21" s="825"/>
      <c r="M21" s="825"/>
      <c r="N21" s="825"/>
      <c r="O21" s="825"/>
      <c r="P21" s="825"/>
      <c r="Q21" s="825"/>
      <c r="R21" s="825"/>
    </row>
    <row r="22" spans="1:18" s="826" customFormat="1" ht="20.100000000000001" customHeight="1">
      <c r="A22" s="827" t="s">
        <v>154</v>
      </c>
      <c r="B22" s="822">
        <v>0</v>
      </c>
      <c r="C22" s="822">
        <v>0</v>
      </c>
      <c r="D22" s="822">
        <v>3.9977568520437858E-2</v>
      </c>
      <c r="E22" s="822">
        <v>99.960022431479558</v>
      </c>
      <c r="F22" s="822">
        <v>0</v>
      </c>
      <c r="G22" s="822">
        <v>0</v>
      </c>
      <c r="H22" s="822">
        <v>0</v>
      </c>
      <c r="I22" s="823">
        <v>154024.90015999999</v>
      </c>
      <c r="J22" s="824"/>
      <c r="K22" s="825"/>
      <c r="L22" s="825"/>
      <c r="M22" s="825"/>
      <c r="N22" s="825"/>
      <c r="O22" s="825"/>
      <c r="P22" s="825"/>
      <c r="Q22" s="825"/>
      <c r="R22" s="825"/>
    </row>
    <row r="23" spans="1:18" s="826" customFormat="1" ht="20.100000000000001" customHeight="1">
      <c r="A23" s="28" t="s">
        <v>43</v>
      </c>
      <c r="B23" s="822">
        <v>0</v>
      </c>
      <c r="C23" s="822">
        <v>0</v>
      </c>
      <c r="D23" s="822">
        <v>2.5752985048865793</v>
      </c>
      <c r="E23" s="822">
        <v>97.424701495113425</v>
      </c>
      <c r="F23" s="822">
        <v>0</v>
      </c>
      <c r="G23" s="822">
        <v>0</v>
      </c>
      <c r="H23" s="822">
        <v>0</v>
      </c>
      <c r="I23" s="823">
        <v>40782.921979999999</v>
      </c>
      <c r="J23" s="824"/>
      <c r="K23" s="825"/>
      <c r="L23" s="825"/>
      <c r="M23" s="825"/>
      <c r="N23" s="825"/>
      <c r="O23" s="825"/>
      <c r="P23" s="825"/>
      <c r="Q23" s="825"/>
      <c r="R23" s="825"/>
    </row>
    <row r="24" spans="1:18" s="826" customFormat="1" ht="20.100000000000001" customHeight="1">
      <c r="A24" s="827" t="s">
        <v>44</v>
      </c>
      <c r="B24" s="822">
        <v>0</v>
      </c>
      <c r="C24" s="822">
        <v>0</v>
      </c>
      <c r="D24" s="822">
        <v>0</v>
      </c>
      <c r="E24" s="822">
        <v>50.428033356448722</v>
      </c>
      <c r="F24" s="822">
        <v>49.571966643551271</v>
      </c>
      <c r="G24" s="822">
        <v>0</v>
      </c>
      <c r="H24" s="822">
        <v>0</v>
      </c>
      <c r="I24" s="823">
        <v>460628.57609000005</v>
      </c>
      <c r="J24" s="824"/>
      <c r="K24" s="825"/>
      <c r="L24" s="825"/>
      <c r="M24" s="825"/>
      <c r="N24" s="825"/>
      <c r="O24" s="825"/>
      <c r="P24" s="825"/>
      <c r="Q24" s="825"/>
      <c r="R24" s="825"/>
    </row>
    <row r="25" spans="1:18" s="826" customFormat="1" ht="20.100000000000001" customHeight="1">
      <c r="A25" s="827" t="s">
        <v>45</v>
      </c>
      <c r="B25" s="822">
        <v>0</v>
      </c>
      <c r="C25" s="822">
        <v>0</v>
      </c>
      <c r="D25" s="822">
        <v>0</v>
      </c>
      <c r="E25" s="822">
        <v>56.355151075234033</v>
      </c>
      <c r="F25" s="822">
        <v>43.644848924765959</v>
      </c>
      <c r="G25" s="822">
        <v>0</v>
      </c>
      <c r="H25" s="822">
        <v>0</v>
      </c>
      <c r="I25" s="823">
        <v>292204.44423999998</v>
      </c>
      <c r="J25" s="824"/>
      <c r="K25" s="825"/>
      <c r="L25" s="825"/>
      <c r="M25" s="825"/>
      <c r="N25" s="825"/>
      <c r="O25" s="825"/>
      <c r="P25" s="825"/>
      <c r="Q25" s="825"/>
      <c r="R25" s="825"/>
    </row>
    <row r="26" spans="1:18" s="826" customFormat="1" ht="20.100000000000001" customHeight="1">
      <c r="A26" s="827" t="s">
        <v>46</v>
      </c>
      <c r="B26" s="822">
        <v>0</v>
      </c>
      <c r="C26" s="822">
        <v>23.751118667474351</v>
      </c>
      <c r="D26" s="822">
        <v>0</v>
      </c>
      <c r="E26" s="822">
        <v>76.248881332525642</v>
      </c>
      <c r="F26" s="822">
        <v>0</v>
      </c>
      <c r="G26" s="822">
        <v>0</v>
      </c>
      <c r="H26" s="822">
        <v>0</v>
      </c>
      <c r="I26" s="823">
        <v>723155.82472000003</v>
      </c>
      <c r="J26" s="824"/>
      <c r="K26" s="825"/>
      <c r="L26" s="825"/>
      <c r="M26" s="825"/>
      <c r="N26" s="825"/>
      <c r="O26" s="825"/>
      <c r="P26" s="825"/>
      <c r="Q26" s="825"/>
      <c r="R26" s="825"/>
    </row>
    <row r="27" spans="1:18" s="826" customFormat="1" ht="20.100000000000001" customHeight="1">
      <c r="A27" s="827" t="s">
        <v>47</v>
      </c>
      <c r="B27" s="822">
        <v>0</v>
      </c>
      <c r="C27" s="822">
        <v>0</v>
      </c>
      <c r="D27" s="822">
        <v>0</v>
      </c>
      <c r="E27" s="822">
        <v>95.351639213461127</v>
      </c>
      <c r="F27" s="822">
        <v>0</v>
      </c>
      <c r="G27" s="822">
        <v>4.6483607865388761</v>
      </c>
      <c r="H27" s="822">
        <v>0</v>
      </c>
      <c r="I27" s="823">
        <v>408185.79755999998</v>
      </c>
      <c r="J27" s="824"/>
      <c r="K27" s="825"/>
      <c r="L27" s="825"/>
      <c r="M27" s="825"/>
      <c r="N27" s="825"/>
      <c r="O27" s="825"/>
      <c r="P27" s="825"/>
      <c r="Q27" s="825"/>
      <c r="R27" s="825"/>
    </row>
    <row r="28" spans="1:18" s="832" customFormat="1" ht="30.15" customHeight="1" thickBot="1">
      <c r="A28" s="828" t="s">
        <v>48</v>
      </c>
      <c r="B28" s="829">
        <v>0</v>
      </c>
      <c r="C28" s="829">
        <v>9.5855182986272034</v>
      </c>
      <c r="D28" s="829">
        <v>0.68658458776135067</v>
      </c>
      <c r="E28" s="829">
        <v>67.178313231410172</v>
      </c>
      <c r="F28" s="829">
        <v>18.320685302178223</v>
      </c>
      <c r="G28" s="829">
        <v>4.2288985800230305</v>
      </c>
      <c r="H28" s="829">
        <v>0</v>
      </c>
      <c r="I28" s="830">
        <v>74183197.16012001</v>
      </c>
      <c r="J28" s="824"/>
      <c r="K28" s="831"/>
      <c r="L28" s="831"/>
      <c r="M28" s="831"/>
      <c r="N28" s="831"/>
      <c r="O28" s="831"/>
      <c r="P28" s="831"/>
      <c r="Q28" s="831"/>
      <c r="R28" s="831"/>
    </row>
    <row r="29" spans="1:18" ht="5.25" customHeight="1">
      <c r="A29" s="833"/>
      <c r="B29" s="834"/>
      <c r="C29" s="834"/>
      <c r="D29" s="834"/>
      <c r="E29" s="834"/>
      <c r="F29" s="834"/>
      <c r="G29" s="834"/>
      <c r="H29" s="834"/>
      <c r="I29" s="835"/>
      <c r="J29" s="836"/>
      <c r="K29" s="837"/>
    </row>
    <row r="30" spans="1:18">
      <c r="A30" s="212" t="s">
        <v>157</v>
      </c>
      <c r="I30" s="838"/>
      <c r="K30" s="839"/>
    </row>
    <row r="31" spans="1:18">
      <c r="A31" s="635"/>
      <c r="B31" s="635"/>
      <c r="C31" s="635"/>
      <c r="D31" s="635"/>
      <c r="E31" s="635"/>
      <c r="F31" s="635"/>
      <c r="G31" s="635"/>
      <c r="H31" s="635"/>
      <c r="I31" s="635"/>
      <c r="J31" s="635"/>
      <c r="K31" s="635"/>
      <c r="L31" s="635"/>
    </row>
    <row r="150" spans="3:3">
      <c r="C150" s="811" t="s">
        <v>117</v>
      </c>
    </row>
  </sheetData>
  <mergeCells count="12">
    <mergeCell ref="I6:I8"/>
    <mergeCell ref="B7:B8"/>
    <mergeCell ref="C7:C8"/>
    <mergeCell ref="D7:D8"/>
    <mergeCell ref="E7:E8"/>
    <mergeCell ref="A31:L31"/>
    <mergeCell ref="A6:A8"/>
    <mergeCell ref="B6:C6"/>
    <mergeCell ref="D6:E6"/>
    <mergeCell ref="F6:F8"/>
    <mergeCell ref="G6:G8"/>
    <mergeCell ref="H6:H8"/>
  </mergeCells>
  <hyperlinks>
    <hyperlink ref="A1" location="Índice!A1" display="Volver al Índice" xr:uid="{02390369-F3E1-4E04-A53C-F4A2201F61DF}"/>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BB49-BAB8-4234-876A-63B6C4F42C23}">
  <dimension ref="A1:H209"/>
  <sheetViews>
    <sheetView showGridLines="0" zoomScale="130" zoomScaleNormal="130" workbookViewId="0"/>
  </sheetViews>
  <sheetFormatPr baseColWidth="10" defaultColWidth="11.44140625" defaultRowHeight="13.2"/>
  <cols>
    <col min="1" max="1" width="5" style="165" customWidth="1"/>
    <col min="2" max="2" width="1.88671875" style="165" customWidth="1"/>
    <col min="3" max="3" width="30.109375" style="165" customWidth="1"/>
    <col min="4" max="6" width="20.44140625" style="165" customWidth="1"/>
    <col min="7" max="7" width="14.44140625" style="165" customWidth="1"/>
    <col min="8" max="16384" width="11.44140625" style="165"/>
  </cols>
  <sheetData>
    <row r="1" spans="1:8" s="216" customFormat="1" ht="18" customHeight="1">
      <c r="A1" s="1561" t="s">
        <v>1257</v>
      </c>
      <c r="B1" s="117"/>
      <c r="C1" s="117"/>
      <c r="D1" s="117"/>
      <c r="E1" s="117"/>
      <c r="F1" s="117"/>
    </row>
    <row r="2" spans="1:8" s="219" customFormat="1" ht="24" customHeight="1">
      <c r="A2" s="217" t="s">
        <v>148</v>
      </c>
      <c r="B2" s="217"/>
      <c r="C2" s="218"/>
      <c r="D2" s="218"/>
      <c r="E2" s="218"/>
      <c r="F2" s="218"/>
    </row>
    <row r="3" spans="1:8" s="223" customFormat="1" ht="18" customHeight="1">
      <c r="A3" s="220">
        <v>45777</v>
      </c>
      <c r="B3" s="221"/>
      <c r="C3" s="222"/>
      <c r="D3" s="222"/>
      <c r="E3" s="222"/>
      <c r="F3" s="222"/>
    </row>
    <row r="4" spans="1:8" s="225" customFormat="1" ht="18" customHeight="1">
      <c r="A4" s="123" t="s">
        <v>125</v>
      </c>
      <c r="B4" s="123"/>
      <c r="C4" s="224"/>
      <c r="D4" s="224"/>
      <c r="E4" s="224"/>
      <c r="F4" s="224"/>
    </row>
    <row r="5" spans="1:8" s="127" customFormat="1" ht="6" customHeight="1">
      <c r="A5" s="125"/>
      <c r="B5" s="125"/>
    </row>
    <row r="6" spans="1:8" s="127" customFormat="1" ht="12.75" customHeight="1">
      <c r="A6" s="124" t="s">
        <v>149</v>
      </c>
      <c r="B6" s="124"/>
      <c r="C6" s="226"/>
      <c r="D6" s="226"/>
      <c r="E6" s="226"/>
      <c r="F6" s="226"/>
    </row>
    <row r="7" spans="1:8" s="127" customFormat="1" ht="14.4" thickBot="1">
      <c r="A7" s="227"/>
      <c r="B7" s="126"/>
      <c r="C7" s="126"/>
      <c r="D7" s="126"/>
      <c r="E7" s="126"/>
      <c r="F7" s="126"/>
    </row>
    <row r="8" spans="1:8" s="127" customFormat="1" ht="12.45" customHeight="1">
      <c r="A8" s="228" t="s">
        <v>2</v>
      </c>
      <c r="B8" s="228"/>
      <c r="C8" s="228"/>
      <c r="D8" s="130" t="s">
        <v>127</v>
      </c>
      <c r="E8" s="229" t="s">
        <v>150</v>
      </c>
      <c r="F8" s="229" t="s">
        <v>151</v>
      </c>
    </row>
    <row r="9" spans="1:8" s="127" customFormat="1" ht="12.45" customHeight="1">
      <c r="A9" s="230"/>
      <c r="B9" s="230"/>
      <c r="C9" s="230"/>
      <c r="D9" s="133"/>
      <c r="E9" s="231" t="s">
        <v>152</v>
      </c>
      <c r="F9" s="231" t="s">
        <v>153</v>
      </c>
    </row>
    <row r="10" spans="1:8" s="127" customFormat="1" ht="6" customHeight="1">
      <c r="A10" s="143"/>
      <c r="B10" s="143"/>
      <c r="C10" s="143"/>
      <c r="D10" s="138"/>
      <c r="E10" s="143"/>
      <c r="F10" s="143"/>
    </row>
    <row r="11" spans="1:8" s="143" customFormat="1" ht="11.1" customHeight="1">
      <c r="A11" s="137">
        <v>1</v>
      </c>
      <c r="B11" s="137"/>
      <c r="C11" s="139" t="s">
        <v>132</v>
      </c>
      <c r="D11" s="232">
        <v>119596781.40700001</v>
      </c>
      <c r="E11" s="233">
        <v>33.482935705993064</v>
      </c>
      <c r="F11" s="234">
        <v>33.482935705993064</v>
      </c>
      <c r="G11" s="235"/>
      <c r="H11" s="127"/>
    </row>
    <row r="12" spans="1:8" s="143" customFormat="1" ht="11.1" customHeight="1">
      <c r="A12" s="137">
        <v>2</v>
      </c>
      <c r="B12" s="137"/>
      <c r="C12" s="139" t="s">
        <v>30</v>
      </c>
      <c r="D12" s="232">
        <v>78030750.158000007</v>
      </c>
      <c r="E12" s="233">
        <v>21.845893843409073</v>
      </c>
      <c r="F12" s="234">
        <v>55.328829549402137</v>
      </c>
      <c r="G12" s="235"/>
      <c r="H12" s="127"/>
    </row>
    <row r="13" spans="1:8" s="143" customFormat="1" ht="11.1" customHeight="1">
      <c r="A13" s="137">
        <v>3</v>
      </c>
      <c r="B13" s="137"/>
      <c r="C13" s="139" t="s">
        <v>116</v>
      </c>
      <c r="D13" s="232">
        <v>49838581.294</v>
      </c>
      <c r="E13" s="233">
        <v>13.953067912973442</v>
      </c>
      <c r="F13" s="234">
        <v>69.281897462375582</v>
      </c>
      <c r="G13" s="235"/>
      <c r="H13" s="127"/>
    </row>
    <row r="14" spans="1:8" s="143" customFormat="1" ht="11.1" customHeight="1">
      <c r="A14" s="137">
        <v>4</v>
      </c>
      <c r="B14" s="137"/>
      <c r="C14" s="139" t="s">
        <v>37</v>
      </c>
      <c r="D14" s="232">
        <v>49161095.431000002</v>
      </c>
      <c r="E14" s="233">
        <v>13.763395454185845</v>
      </c>
      <c r="F14" s="234">
        <v>83.045292916561422</v>
      </c>
      <c r="G14" s="235"/>
      <c r="H14" s="127"/>
    </row>
    <row r="15" spans="1:8" s="143" customFormat="1" ht="11.1" customHeight="1">
      <c r="A15" s="137">
        <v>5</v>
      </c>
      <c r="B15" s="137"/>
      <c r="C15" s="139" t="s">
        <v>34</v>
      </c>
      <c r="D15" s="232">
        <v>14449330.502</v>
      </c>
      <c r="E15" s="233">
        <v>4.0453095685465765</v>
      </c>
      <c r="F15" s="234">
        <v>87.090602485107993</v>
      </c>
      <c r="G15" s="235"/>
      <c r="H15" s="127"/>
    </row>
    <row r="16" spans="1:8" s="143" customFormat="1" ht="11.1" customHeight="1">
      <c r="A16" s="137">
        <v>6</v>
      </c>
      <c r="B16" s="137"/>
      <c r="C16" s="139" t="s">
        <v>38</v>
      </c>
      <c r="D16" s="232">
        <v>12541871.564999999</v>
      </c>
      <c r="E16" s="233">
        <v>3.5112874636201412</v>
      </c>
      <c r="F16" s="234">
        <v>90.601889948728129</v>
      </c>
      <c r="G16" s="235"/>
      <c r="H16" s="127"/>
    </row>
    <row r="17" spans="1:8" s="143" customFormat="1" ht="11.1" customHeight="1">
      <c r="A17" s="137">
        <v>7</v>
      </c>
      <c r="B17" s="137"/>
      <c r="C17" s="139" t="s">
        <v>33</v>
      </c>
      <c r="D17" s="232">
        <v>8005022.4859999996</v>
      </c>
      <c r="E17" s="233">
        <v>2.2411276463337901</v>
      </c>
      <c r="F17" s="234">
        <v>92.843017595061923</v>
      </c>
      <c r="G17" s="235"/>
      <c r="H17" s="127"/>
    </row>
    <row r="18" spans="1:8" s="143" customFormat="1" ht="11.1" customHeight="1">
      <c r="A18" s="137">
        <v>8</v>
      </c>
      <c r="B18" s="137"/>
      <c r="C18" s="139" t="s">
        <v>41</v>
      </c>
      <c r="D18" s="232">
        <v>5300751.8310000002</v>
      </c>
      <c r="E18" s="233">
        <v>1.4840259968769511</v>
      </c>
      <c r="F18" s="234">
        <v>94.327043591938875</v>
      </c>
      <c r="G18" s="235"/>
      <c r="H18" s="127"/>
    </row>
    <row r="19" spans="1:8" s="143" customFormat="1" ht="11.1" customHeight="1">
      <c r="A19" s="137">
        <v>9</v>
      </c>
      <c r="B19" s="137"/>
      <c r="C19" s="139" t="s">
        <v>47</v>
      </c>
      <c r="D19" s="232">
        <v>4214243.7470000004</v>
      </c>
      <c r="E19" s="233">
        <v>1.1798415540129694</v>
      </c>
      <c r="F19" s="234">
        <v>95.506885145951841</v>
      </c>
      <c r="G19" s="235"/>
      <c r="H19" s="127"/>
    </row>
    <row r="20" spans="1:8" s="143" customFormat="1" ht="11.1" customHeight="1">
      <c r="A20" s="137">
        <v>10</v>
      </c>
      <c r="B20" s="137"/>
      <c r="C20" s="139" t="s">
        <v>39</v>
      </c>
      <c r="D20" s="232">
        <v>4113581.6869999999</v>
      </c>
      <c r="E20" s="233">
        <v>1.1516596811953155</v>
      </c>
      <c r="F20" s="234">
        <v>96.658544827147153</v>
      </c>
      <c r="G20" s="235"/>
      <c r="H20" s="127"/>
    </row>
    <row r="21" spans="1:8" s="143" customFormat="1" ht="11.1" customHeight="1">
      <c r="A21" s="137">
        <v>11</v>
      </c>
      <c r="B21" s="137"/>
      <c r="C21" s="139" t="s">
        <v>40</v>
      </c>
      <c r="D21" s="232">
        <v>3467137.463</v>
      </c>
      <c r="E21" s="233">
        <v>0.97067780078799126</v>
      </c>
      <c r="F21" s="234">
        <v>97.62922262793515</v>
      </c>
      <c r="G21" s="235"/>
      <c r="H21" s="127"/>
    </row>
    <row r="22" spans="1:8" s="143" customFormat="1" ht="11.1" customHeight="1">
      <c r="A22" s="137">
        <v>12</v>
      </c>
      <c r="B22" s="137"/>
      <c r="C22" s="139" t="s">
        <v>31</v>
      </c>
      <c r="D22" s="232">
        <v>1761942.3119999999</v>
      </c>
      <c r="E22" s="233">
        <v>0.49328251526768746</v>
      </c>
      <c r="F22" s="234">
        <v>98.122505143202844</v>
      </c>
      <c r="G22" s="235"/>
      <c r="H22" s="127"/>
    </row>
    <row r="23" spans="1:8" s="143" customFormat="1" ht="11.1" customHeight="1">
      <c r="A23" s="137">
        <v>13</v>
      </c>
      <c r="B23" s="137"/>
      <c r="C23" s="139" t="s">
        <v>46</v>
      </c>
      <c r="D23" s="232">
        <v>1680840.595</v>
      </c>
      <c r="E23" s="233">
        <v>0.47057685760692286</v>
      </c>
      <c r="F23" s="234">
        <v>98.593082000809773</v>
      </c>
      <c r="G23" s="235"/>
      <c r="H23" s="127"/>
    </row>
    <row r="24" spans="1:8" s="143" customFormat="1" ht="11.1" customHeight="1">
      <c r="A24" s="137">
        <v>14</v>
      </c>
      <c r="B24" s="137"/>
      <c r="C24" s="139" t="s">
        <v>36</v>
      </c>
      <c r="D24" s="232">
        <v>1615126.673</v>
      </c>
      <c r="E24" s="233">
        <v>0.4521792469067919</v>
      </c>
      <c r="F24" s="234">
        <v>99.045261247716567</v>
      </c>
      <c r="G24" s="235"/>
      <c r="H24" s="127"/>
    </row>
    <row r="25" spans="1:8" s="143" customFormat="1" ht="11.1" customHeight="1">
      <c r="A25" s="137">
        <v>15</v>
      </c>
      <c r="B25" s="137"/>
      <c r="C25" s="236" t="s">
        <v>154</v>
      </c>
      <c r="D25" s="232">
        <v>1375146.1810000001</v>
      </c>
      <c r="E25" s="233">
        <v>0.38499306271523076</v>
      </c>
      <c r="F25" s="234">
        <v>99.430254310431792</v>
      </c>
      <c r="G25" s="235"/>
      <c r="H25" s="127"/>
    </row>
    <row r="26" spans="1:8" s="143" customFormat="1" ht="11.1" customHeight="1">
      <c r="A26" s="237">
        <v>16</v>
      </c>
      <c r="B26" s="148"/>
      <c r="C26" s="236" t="s">
        <v>44</v>
      </c>
      <c r="D26" s="232">
        <v>1009515.6629999999</v>
      </c>
      <c r="E26" s="233">
        <v>0.28262924504123443</v>
      </c>
      <c r="F26" s="234">
        <v>99.712883555473027</v>
      </c>
      <c r="G26" s="235"/>
      <c r="H26" s="127"/>
    </row>
    <row r="27" spans="1:8" s="143" customFormat="1" ht="11.1" customHeight="1">
      <c r="A27" s="237">
        <v>17</v>
      </c>
      <c r="B27" s="148"/>
      <c r="C27" s="236" t="s">
        <v>43</v>
      </c>
      <c r="D27" s="232">
        <v>876085.86800000002</v>
      </c>
      <c r="E27" s="233">
        <v>0.24527354704761481</v>
      </c>
      <c r="F27" s="234">
        <v>99.958157102520644</v>
      </c>
      <c r="G27" s="235"/>
      <c r="H27" s="127"/>
    </row>
    <row r="28" spans="1:8" s="143" customFormat="1" ht="11.1" customHeight="1">
      <c r="A28" s="237">
        <v>18</v>
      </c>
      <c r="B28" s="148"/>
      <c r="C28" s="236" t="s">
        <v>45</v>
      </c>
      <c r="D28" s="232">
        <v>149457.5</v>
      </c>
      <c r="E28" s="233">
        <v>4.1842897479392842E-2</v>
      </c>
      <c r="F28" s="234">
        <v>100.00000000000004</v>
      </c>
      <c r="G28" s="235"/>
      <c r="H28" s="127"/>
    </row>
    <row r="29" spans="1:8" s="148" customFormat="1" ht="9.75" customHeight="1">
      <c r="A29" s="144"/>
      <c r="B29" s="144"/>
      <c r="C29" s="144"/>
      <c r="D29" s="238"/>
      <c r="E29" s="239"/>
      <c r="F29" s="239"/>
    </row>
    <row r="30" spans="1:8" s="127" customFormat="1" ht="9.75" customHeight="1">
      <c r="A30" s="148"/>
      <c r="B30" s="148"/>
      <c r="C30" s="148"/>
      <c r="D30" s="240"/>
      <c r="E30" s="241"/>
      <c r="F30" s="126"/>
    </row>
    <row r="31" spans="1:8" s="127" customFormat="1" ht="15" customHeight="1">
      <c r="A31" s="124" t="s">
        <v>155</v>
      </c>
      <c r="B31" s="124"/>
      <c r="C31" s="226"/>
      <c r="D31" s="226"/>
      <c r="E31" s="226"/>
      <c r="F31" s="226"/>
    </row>
    <row r="32" spans="1:8" s="127" customFormat="1" ht="7.2" customHeight="1" thickBot="1">
      <c r="A32" s="126"/>
      <c r="B32" s="126"/>
      <c r="C32" s="126"/>
      <c r="D32" s="126"/>
      <c r="E32" s="126"/>
      <c r="F32" s="126"/>
    </row>
    <row r="33" spans="1:7" s="127" customFormat="1" ht="12.45" customHeight="1">
      <c r="A33" s="128" t="s">
        <v>2</v>
      </c>
      <c r="B33" s="128"/>
      <c r="C33" s="128"/>
      <c r="D33" s="130" t="s">
        <v>127</v>
      </c>
      <c r="E33" s="229" t="s">
        <v>150</v>
      </c>
      <c r="F33" s="229" t="s">
        <v>151</v>
      </c>
    </row>
    <row r="34" spans="1:7" s="127" customFormat="1" ht="12.45" customHeight="1">
      <c r="A34" s="242"/>
      <c r="B34" s="242"/>
      <c r="C34" s="242"/>
      <c r="D34" s="133"/>
      <c r="E34" s="231" t="s">
        <v>152</v>
      </c>
      <c r="F34" s="231" t="s">
        <v>153</v>
      </c>
    </row>
    <row r="35" spans="1:7" s="127" customFormat="1" ht="8.4" customHeight="1">
      <c r="A35" s="126"/>
      <c r="B35" s="126"/>
      <c r="C35" s="126"/>
      <c r="D35" s="243"/>
      <c r="E35" s="152"/>
      <c r="F35" s="152"/>
    </row>
    <row r="36" spans="1:7" s="143" customFormat="1" ht="11.1" customHeight="1">
      <c r="A36" s="137">
        <v>1</v>
      </c>
      <c r="B36" s="137"/>
      <c r="C36" s="139" t="s">
        <v>132</v>
      </c>
      <c r="D36" s="232">
        <v>130960364.59100001</v>
      </c>
      <c r="E36" s="233">
        <v>35.323956608004963</v>
      </c>
      <c r="F36" s="234">
        <v>35.323956608004963</v>
      </c>
      <c r="G36" s="244"/>
    </row>
    <row r="37" spans="1:7" s="143" customFormat="1" ht="11.1" customHeight="1">
      <c r="A37" s="137">
        <v>2</v>
      </c>
      <c r="B37" s="137"/>
      <c r="C37" s="139" t="s">
        <v>30</v>
      </c>
      <c r="D37" s="232">
        <v>77288826.298999995</v>
      </c>
      <c r="E37" s="233">
        <v>20.847125426047665</v>
      </c>
      <c r="F37" s="234">
        <v>56.171082034052631</v>
      </c>
      <c r="G37" s="244"/>
    </row>
    <row r="38" spans="1:7" s="143" customFormat="1" ht="11.1" customHeight="1">
      <c r="A38" s="137">
        <v>3</v>
      </c>
      <c r="B38" s="137"/>
      <c r="C38" s="139" t="s">
        <v>37</v>
      </c>
      <c r="D38" s="232">
        <v>49442546.050999999</v>
      </c>
      <c r="E38" s="233">
        <v>13.336144540749364</v>
      </c>
      <c r="F38" s="234">
        <v>69.50722657480199</v>
      </c>
      <c r="G38" s="244"/>
    </row>
    <row r="39" spans="1:7" s="143" customFormat="1" ht="11.1" customHeight="1">
      <c r="A39" s="137">
        <v>4</v>
      </c>
      <c r="B39" s="137"/>
      <c r="C39" s="139" t="s">
        <v>116</v>
      </c>
      <c r="D39" s="232">
        <v>47013894.178000003</v>
      </c>
      <c r="E39" s="233">
        <v>12.681063947122967</v>
      </c>
      <c r="F39" s="234">
        <v>82.188290521924955</v>
      </c>
      <c r="G39" s="244"/>
    </row>
    <row r="40" spans="1:7" s="143" customFormat="1" ht="11.1" customHeight="1">
      <c r="A40" s="137">
        <v>5</v>
      </c>
      <c r="B40" s="137"/>
      <c r="C40" s="139" t="s">
        <v>34</v>
      </c>
      <c r="D40" s="232">
        <v>15069913.357999999</v>
      </c>
      <c r="E40" s="233">
        <v>4.0648097400071661</v>
      </c>
      <c r="F40" s="234">
        <v>86.253100261932119</v>
      </c>
      <c r="G40" s="244"/>
    </row>
    <row r="41" spans="1:7" s="143" customFormat="1" ht="11.1" customHeight="1">
      <c r="A41" s="137">
        <v>6</v>
      </c>
      <c r="B41" s="137"/>
      <c r="C41" s="139" t="s">
        <v>38</v>
      </c>
      <c r="D41" s="232">
        <v>10889553.872</v>
      </c>
      <c r="E41" s="233">
        <v>2.9372408182917931</v>
      </c>
      <c r="F41" s="234">
        <v>89.190341080223916</v>
      </c>
      <c r="G41" s="244"/>
    </row>
    <row r="42" spans="1:7" s="143" customFormat="1" ht="11.1" customHeight="1">
      <c r="A42" s="137">
        <v>7</v>
      </c>
      <c r="B42" s="137"/>
      <c r="C42" s="139" t="s">
        <v>33</v>
      </c>
      <c r="D42" s="232">
        <v>7524179.8229999999</v>
      </c>
      <c r="E42" s="233">
        <v>2.0294980271973366</v>
      </c>
      <c r="F42" s="234">
        <v>91.219839107421251</v>
      </c>
      <c r="G42" s="244"/>
    </row>
    <row r="43" spans="1:7" s="143" customFormat="1" ht="11.1" customHeight="1">
      <c r="A43" s="137">
        <v>8</v>
      </c>
      <c r="B43" s="137"/>
      <c r="C43" s="139" t="s">
        <v>36</v>
      </c>
      <c r="D43" s="232">
        <v>5925230.2769999998</v>
      </c>
      <c r="E43" s="233">
        <v>1.5982131528944226</v>
      </c>
      <c r="F43" s="234">
        <v>92.818052260315667</v>
      </c>
      <c r="G43" s="244"/>
    </row>
    <row r="44" spans="1:7" s="143" customFormat="1" ht="11.1" customHeight="1">
      <c r="A44" s="137">
        <v>9</v>
      </c>
      <c r="B44" s="137"/>
      <c r="C44" s="139" t="s">
        <v>41</v>
      </c>
      <c r="D44" s="232">
        <v>5661094.2439999999</v>
      </c>
      <c r="E44" s="233">
        <v>1.5269677054841169</v>
      </c>
      <c r="F44" s="234">
        <v>94.345019965799779</v>
      </c>
      <c r="G44" s="244"/>
    </row>
    <row r="45" spans="1:7" s="143" customFormat="1" ht="11.1" customHeight="1">
      <c r="A45" s="137">
        <v>10</v>
      </c>
      <c r="B45" s="137"/>
      <c r="C45" s="139" t="s">
        <v>39</v>
      </c>
      <c r="D45" s="232">
        <v>4383045.3499999996</v>
      </c>
      <c r="E45" s="233">
        <v>1.1822394068453752</v>
      </c>
      <c r="F45" s="234">
        <v>95.527259372645148</v>
      </c>
      <c r="G45" s="244"/>
    </row>
    <row r="46" spans="1:7" s="143" customFormat="1" ht="11.1" customHeight="1">
      <c r="A46" s="137">
        <v>11</v>
      </c>
      <c r="B46" s="137"/>
      <c r="C46" s="139" t="s">
        <v>40</v>
      </c>
      <c r="D46" s="232">
        <v>3466764.7519999999</v>
      </c>
      <c r="E46" s="233">
        <v>0.93509091893765917</v>
      </c>
      <c r="F46" s="234">
        <v>96.462350291582808</v>
      </c>
      <c r="G46" s="244"/>
    </row>
    <row r="47" spans="1:7" s="143" customFormat="1" ht="11.1" customHeight="1">
      <c r="A47" s="137">
        <v>12</v>
      </c>
      <c r="B47" s="137"/>
      <c r="C47" s="139" t="s">
        <v>47</v>
      </c>
      <c r="D47" s="232">
        <v>2874282.3470000001</v>
      </c>
      <c r="E47" s="233">
        <v>0.77528056081450614</v>
      </c>
      <c r="F47" s="234">
        <v>97.237630852397317</v>
      </c>
      <c r="G47" s="244"/>
    </row>
    <row r="48" spans="1:7" s="143" customFormat="1" ht="11.1" customHeight="1">
      <c r="A48" s="137">
        <v>13</v>
      </c>
      <c r="B48" s="137"/>
      <c r="C48" s="139" t="s">
        <v>45</v>
      </c>
      <c r="D48" s="232">
        <v>2774673.97</v>
      </c>
      <c r="E48" s="233">
        <v>0.74841318000100154</v>
      </c>
      <c r="F48" s="234">
        <v>97.986044032398311</v>
      </c>
      <c r="G48" s="244"/>
    </row>
    <row r="49" spans="1:8" s="143" customFormat="1" ht="11.1" customHeight="1">
      <c r="A49" s="137">
        <v>14</v>
      </c>
      <c r="B49" s="137"/>
      <c r="C49" s="139" t="s">
        <v>46</v>
      </c>
      <c r="D49" s="232">
        <v>2422155.6680000001</v>
      </c>
      <c r="E49" s="233">
        <v>0.6533283713853163</v>
      </c>
      <c r="F49" s="234">
        <v>98.639372403783625</v>
      </c>
      <c r="G49" s="244"/>
    </row>
    <row r="50" spans="1:8" s="143" customFormat="1" ht="11.1" customHeight="1">
      <c r="A50" s="137">
        <v>15</v>
      </c>
      <c r="B50" s="137"/>
      <c r="C50" s="139" t="s">
        <v>31</v>
      </c>
      <c r="D50" s="232">
        <v>1449668.95</v>
      </c>
      <c r="E50" s="233">
        <v>0.39101939923349366</v>
      </c>
      <c r="F50" s="234">
        <v>99.030391803017125</v>
      </c>
      <c r="G50" s="244"/>
    </row>
    <row r="51" spans="1:8" s="143" customFormat="1" ht="11.1" customHeight="1">
      <c r="A51" s="137">
        <v>16</v>
      </c>
      <c r="B51" s="137"/>
      <c r="C51" s="139" t="s">
        <v>42</v>
      </c>
      <c r="D51" s="232">
        <v>1329096.1569999999</v>
      </c>
      <c r="E51" s="233">
        <v>0.35849728369617428</v>
      </c>
      <c r="F51" s="234">
        <v>99.388889086713306</v>
      </c>
      <c r="G51" s="244"/>
    </row>
    <row r="52" spans="1:8" s="143" customFormat="1" ht="11.1" customHeight="1">
      <c r="A52" s="137">
        <v>17</v>
      </c>
      <c r="B52" s="137"/>
      <c r="C52" s="139" t="s">
        <v>44</v>
      </c>
      <c r="D52" s="232">
        <v>1256808.5730000001</v>
      </c>
      <c r="E52" s="233">
        <v>0.33899914402247799</v>
      </c>
      <c r="F52" s="234">
        <v>99.727888230735786</v>
      </c>
      <c r="G52" s="244"/>
    </row>
    <row r="53" spans="1:8" s="143" customFormat="1" ht="11.1" customHeight="1">
      <c r="A53" s="137">
        <v>18</v>
      </c>
      <c r="B53" s="137"/>
      <c r="C53" s="139" t="s">
        <v>43</v>
      </c>
      <c r="D53" s="232">
        <v>1008829.699</v>
      </c>
      <c r="E53" s="233">
        <v>0.27211176926420766</v>
      </c>
      <c r="F53" s="234">
        <v>100</v>
      </c>
      <c r="G53" s="244"/>
    </row>
    <row r="54" spans="1:8" s="148" customFormat="1" ht="6.75" customHeight="1">
      <c r="A54" s="144"/>
      <c r="B54" s="144"/>
      <c r="C54" s="144"/>
      <c r="D54" s="238"/>
      <c r="E54" s="239"/>
      <c r="F54" s="239"/>
    </row>
    <row r="55" spans="1:8" s="127" customFormat="1" ht="9.75" customHeight="1">
      <c r="A55" s="194"/>
      <c r="B55" s="126"/>
      <c r="C55" s="126"/>
      <c r="D55" s="241"/>
      <c r="E55" s="241"/>
      <c r="F55" s="245"/>
    </row>
    <row r="56" spans="1:8" s="127" customFormat="1" ht="12.75" customHeight="1">
      <c r="A56" s="124" t="s">
        <v>156</v>
      </c>
      <c r="B56" s="124"/>
      <c r="C56" s="226"/>
      <c r="D56" s="226"/>
      <c r="E56" s="226"/>
      <c r="F56" s="226"/>
    </row>
    <row r="57" spans="1:8" s="127" customFormat="1" ht="7.2" customHeight="1" thickBot="1">
      <c r="A57" s="126"/>
      <c r="B57" s="126"/>
      <c r="C57" s="126"/>
      <c r="D57" s="126"/>
      <c r="E57" s="126"/>
      <c r="F57" s="126"/>
    </row>
    <row r="58" spans="1:8" s="127" customFormat="1" ht="12.45" customHeight="1">
      <c r="A58" s="228" t="s">
        <v>2</v>
      </c>
      <c r="B58" s="228"/>
      <c r="C58" s="228"/>
      <c r="D58" s="130" t="s">
        <v>127</v>
      </c>
      <c r="E58" s="229" t="s">
        <v>150</v>
      </c>
      <c r="F58" s="229" t="s">
        <v>151</v>
      </c>
    </row>
    <row r="59" spans="1:8" s="127" customFormat="1" ht="12.45" customHeight="1">
      <c r="A59" s="230"/>
      <c r="B59" s="230"/>
      <c r="C59" s="230"/>
      <c r="D59" s="133"/>
      <c r="E59" s="231" t="s">
        <v>152</v>
      </c>
      <c r="F59" s="231" t="s">
        <v>153</v>
      </c>
    </row>
    <row r="60" spans="1:8" s="127" customFormat="1" ht="6" customHeight="1">
      <c r="A60" s="126"/>
      <c r="B60" s="126"/>
      <c r="C60" s="126"/>
      <c r="D60" s="243"/>
      <c r="E60" s="152"/>
      <c r="F60" s="152"/>
    </row>
    <row r="61" spans="1:8" s="143" customFormat="1" ht="11.1" customHeight="1">
      <c r="A61" s="137">
        <v>1</v>
      </c>
      <c r="B61" s="137"/>
      <c r="C61" s="139" t="s">
        <v>132</v>
      </c>
      <c r="D61" s="232">
        <v>22435093.614</v>
      </c>
      <c r="E61" s="233">
        <v>32.196465521125369</v>
      </c>
      <c r="F61" s="234">
        <v>32.196465521125369</v>
      </c>
    </row>
    <row r="62" spans="1:8" s="143" customFormat="1" ht="11.1" customHeight="1">
      <c r="A62" s="137">
        <v>2</v>
      </c>
      <c r="B62" s="137"/>
      <c r="C62" s="139" t="s">
        <v>30</v>
      </c>
      <c r="D62" s="232">
        <v>13135816.298</v>
      </c>
      <c r="E62" s="233">
        <v>18.851129565444641</v>
      </c>
      <c r="F62" s="234">
        <v>51.047595086570013</v>
      </c>
    </row>
    <row r="63" spans="1:8" s="143" customFormat="1" ht="11.1" customHeight="1">
      <c r="A63" s="137">
        <v>3</v>
      </c>
      <c r="B63" s="137"/>
      <c r="C63" s="139" t="s">
        <v>116</v>
      </c>
      <c r="D63" s="232">
        <v>11722720.812000001</v>
      </c>
      <c r="E63" s="233">
        <v>16.823204882987959</v>
      </c>
      <c r="F63" s="234">
        <v>67.870799969557964</v>
      </c>
    </row>
    <row r="64" spans="1:8" s="143" customFormat="1" ht="11.1" customHeight="1">
      <c r="A64" s="137">
        <v>4</v>
      </c>
      <c r="B64" s="137"/>
      <c r="C64" s="139" t="s">
        <v>37</v>
      </c>
      <c r="D64" s="232">
        <v>8582180.7740000002</v>
      </c>
      <c r="E64" s="233">
        <v>12.31623509757627</v>
      </c>
      <c r="F64" s="234">
        <v>80.187035067134232</v>
      </c>
      <c r="H64" s="137"/>
    </row>
    <row r="65" spans="1:8" s="143" customFormat="1" ht="11.1" customHeight="1">
      <c r="A65" s="137">
        <v>5</v>
      </c>
      <c r="B65" s="137"/>
      <c r="C65" s="139" t="s">
        <v>38</v>
      </c>
      <c r="D65" s="232">
        <v>2352726.4739999999</v>
      </c>
      <c r="E65" s="233">
        <v>3.3763833618911443</v>
      </c>
      <c r="F65" s="234">
        <v>83.563418429025376</v>
      </c>
      <c r="H65" s="137"/>
    </row>
    <row r="66" spans="1:8" s="143" customFormat="1" ht="11.1" customHeight="1">
      <c r="A66" s="137">
        <v>6</v>
      </c>
      <c r="B66" s="137"/>
      <c r="C66" s="139" t="s">
        <v>34</v>
      </c>
      <c r="D66" s="232">
        <v>1983065.176</v>
      </c>
      <c r="E66" s="233">
        <v>2.8458846958136172</v>
      </c>
      <c r="F66" s="234">
        <v>86.409303124838999</v>
      </c>
      <c r="H66" s="137"/>
    </row>
    <row r="67" spans="1:8" s="143" customFormat="1" ht="11.1" customHeight="1">
      <c r="A67" s="137">
        <v>7</v>
      </c>
      <c r="B67" s="137"/>
      <c r="C67" s="139" t="s">
        <v>41</v>
      </c>
      <c r="D67" s="232">
        <v>1383144.0870000001</v>
      </c>
      <c r="E67" s="233">
        <v>1.9849416130831183</v>
      </c>
      <c r="F67" s="234">
        <v>88.394244737922122</v>
      </c>
      <c r="H67" s="137"/>
    </row>
    <row r="68" spans="1:8" s="143" customFormat="1" ht="11.1" customHeight="1">
      <c r="A68" s="137">
        <v>8</v>
      </c>
      <c r="B68" s="137"/>
      <c r="C68" s="139" t="s">
        <v>36</v>
      </c>
      <c r="D68" s="232">
        <v>1323854.77</v>
      </c>
      <c r="E68" s="233">
        <v>1.8998558771639968</v>
      </c>
      <c r="F68" s="234">
        <v>90.294100615086123</v>
      </c>
      <c r="G68" s="244"/>
      <c r="H68" s="137"/>
    </row>
    <row r="69" spans="1:8" s="143" customFormat="1" ht="11.1" customHeight="1">
      <c r="A69" s="137">
        <v>9</v>
      </c>
      <c r="B69" s="137"/>
      <c r="C69" s="139" t="s">
        <v>33</v>
      </c>
      <c r="D69" s="232">
        <v>1204685.912</v>
      </c>
      <c r="E69" s="233">
        <v>1.7288373784760918</v>
      </c>
      <c r="F69" s="234">
        <v>92.022937993562209</v>
      </c>
      <c r="G69" s="244"/>
      <c r="H69" s="137"/>
    </row>
    <row r="70" spans="1:8" s="143" customFormat="1" ht="11.1" customHeight="1">
      <c r="A70" s="137">
        <v>10</v>
      </c>
      <c r="B70" s="137"/>
      <c r="C70" s="139" t="s">
        <v>40</v>
      </c>
      <c r="D70" s="232">
        <v>1074068.781</v>
      </c>
      <c r="E70" s="233">
        <v>1.5413895332803156</v>
      </c>
      <c r="F70" s="234">
        <v>93.564327526842519</v>
      </c>
      <c r="G70" s="244"/>
      <c r="H70" s="137"/>
    </row>
    <row r="71" spans="1:8" s="143" customFormat="1" ht="11.1" customHeight="1">
      <c r="A71" s="137">
        <v>11</v>
      </c>
      <c r="B71" s="137"/>
      <c r="C71" s="139" t="s">
        <v>47</v>
      </c>
      <c r="D71" s="232">
        <v>1009127.182</v>
      </c>
      <c r="E71" s="233">
        <v>1.4481922420603903</v>
      </c>
      <c r="F71" s="234">
        <v>95.012519768902905</v>
      </c>
      <c r="G71" s="244"/>
      <c r="H71" s="137"/>
    </row>
    <row r="72" spans="1:8" s="143" customFormat="1" ht="11.1" customHeight="1">
      <c r="A72" s="137">
        <v>12</v>
      </c>
      <c r="B72" s="137"/>
      <c r="C72" s="139" t="s">
        <v>46</v>
      </c>
      <c r="D72" s="232">
        <v>863505.147</v>
      </c>
      <c r="E72" s="233">
        <v>1.2392109509786418</v>
      </c>
      <c r="F72" s="234">
        <v>96.25173071988155</v>
      </c>
      <c r="G72" s="244"/>
      <c r="H72" s="137"/>
    </row>
    <row r="73" spans="1:8" s="143" customFormat="1" ht="11.1" customHeight="1">
      <c r="A73" s="137">
        <v>13</v>
      </c>
      <c r="B73" s="137"/>
      <c r="C73" s="139" t="s">
        <v>39</v>
      </c>
      <c r="D73" s="232">
        <v>816728.05</v>
      </c>
      <c r="E73" s="233">
        <v>1.1720814253947136</v>
      </c>
      <c r="F73" s="234">
        <v>97.423812145276258</v>
      </c>
      <c r="G73" s="244"/>
      <c r="H73" s="137"/>
    </row>
    <row r="74" spans="1:8" s="143" customFormat="1" ht="11.1" customHeight="1">
      <c r="A74" s="137">
        <v>14</v>
      </c>
      <c r="B74" s="137"/>
      <c r="C74" s="139" t="s">
        <v>44</v>
      </c>
      <c r="D74" s="232">
        <v>545754.82299999997</v>
      </c>
      <c r="E74" s="233">
        <v>0.78320940594348332</v>
      </c>
      <c r="F74" s="234">
        <v>98.207021551219739</v>
      </c>
      <c r="G74" s="244"/>
      <c r="H74" s="137"/>
    </row>
    <row r="75" spans="1:8" s="143" customFormat="1" ht="11.1" customHeight="1">
      <c r="A75" s="137">
        <v>15</v>
      </c>
      <c r="B75" s="137"/>
      <c r="C75" s="139" t="s">
        <v>31</v>
      </c>
      <c r="D75" s="232">
        <v>411831.23499999999</v>
      </c>
      <c r="E75" s="233">
        <v>0.59101648454570066</v>
      </c>
      <c r="F75" s="234">
        <v>98.798038035765444</v>
      </c>
      <c r="G75" s="244"/>
      <c r="H75" s="137"/>
    </row>
    <row r="76" spans="1:8" s="143" customFormat="1" ht="11.1" customHeight="1">
      <c r="A76" s="137">
        <v>16</v>
      </c>
      <c r="B76" s="137"/>
      <c r="C76" s="139" t="s">
        <v>154</v>
      </c>
      <c r="D76" s="232">
        <v>395900.40299999999</v>
      </c>
      <c r="E76" s="233">
        <v>0.56815424505449708</v>
      </c>
      <c r="F76" s="234">
        <v>99.366192280819945</v>
      </c>
      <c r="G76" s="244"/>
      <c r="H76" s="137"/>
    </row>
    <row r="77" spans="1:8" s="143" customFormat="1" ht="11.1" customHeight="1">
      <c r="A77" s="137">
        <v>17</v>
      </c>
      <c r="B77" s="137"/>
      <c r="C77" s="139" t="s">
        <v>45</v>
      </c>
      <c r="D77" s="232">
        <v>316112.04100000003</v>
      </c>
      <c r="E77" s="233">
        <v>0.45365045512972424</v>
      </c>
      <c r="F77" s="234">
        <v>99.819842735949663</v>
      </c>
      <c r="G77" s="244"/>
      <c r="H77" s="137"/>
    </row>
    <row r="78" spans="1:8" s="143" customFormat="1" ht="11.1" customHeight="1">
      <c r="A78" s="137">
        <v>18</v>
      </c>
      <c r="B78" s="137"/>
      <c r="C78" s="139" t="s">
        <v>43</v>
      </c>
      <c r="D78" s="232">
        <v>125536.91899999999</v>
      </c>
      <c r="E78" s="233">
        <v>0.18015726405035398</v>
      </c>
      <c r="F78" s="234">
        <v>100.00000000000001</v>
      </c>
      <c r="G78" s="244"/>
      <c r="H78" s="137"/>
    </row>
    <row r="79" spans="1:8" ht="7.5" customHeight="1">
      <c r="A79" s="246"/>
      <c r="B79" s="246"/>
      <c r="C79" s="246"/>
      <c r="D79" s="238"/>
      <c r="E79" s="246"/>
      <c r="F79" s="246"/>
      <c r="H79" s="247"/>
    </row>
    <row r="80" spans="1:8">
      <c r="A80" s="248" t="s">
        <v>157</v>
      </c>
      <c r="B80" s="248"/>
      <c r="C80" s="162"/>
      <c r="D80" s="249"/>
      <c r="E80" s="162"/>
      <c r="F80" s="162"/>
      <c r="H80" s="247"/>
    </row>
    <row r="81" spans="1:8">
      <c r="A81" s="212" t="s">
        <v>158</v>
      </c>
      <c r="B81" s="162"/>
      <c r="C81" s="162"/>
      <c r="D81" s="250"/>
      <c r="E81" s="162"/>
      <c r="F81" s="162"/>
      <c r="H81" s="247"/>
    </row>
    <row r="82" spans="1:8" ht="12.75" customHeight="1">
      <c r="A82" s="163"/>
      <c r="B82" s="163"/>
      <c r="C82" s="163"/>
      <c r="D82" s="163"/>
      <c r="E82" s="163"/>
      <c r="F82" s="163"/>
      <c r="H82" s="247"/>
    </row>
    <row r="83" spans="1:8">
      <c r="A83" s="163"/>
      <c r="B83" s="163"/>
      <c r="C83" s="163"/>
      <c r="D83" s="163"/>
      <c r="E83" s="163"/>
      <c r="F83" s="163"/>
      <c r="H83" s="247"/>
    </row>
    <row r="84" spans="1:8">
      <c r="H84" s="247"/>
    </row>
    <row r="85" spans="1:8">
      <c r="H85" s="247"/>
    </row>
    <row r="86" spans="1:8">
      <c r="H86" s="247"/>
    </row>
    <row r="87" spans="1:8">
      <c r="H87" s="247"/>
    </row>
    <row r="88" spans="1:8">
      <c r="H88" s="247"/>
    </row>
    <row r="89" spans="1:8">
      <c r="H89" s="247"/>
    </row>
    <row r="90" spans="1:8">
      <c r="H90" s="247"/>
    </row>
    <row r="91" spans="1:8">
      <c r="H91" s="247"/>
    </row>
    <row r="92" spans="1:8">
      <c r="H92" s="247"/>
    </row>
    <row r="93" spans="1:8">
      <c r="H93" s="247"/>
    </row>
    <row r="94" spans="1:8">
      <c r="H94" s="247"/>
    </row>
    <row r="95" spans="1:8">
      <c r="H95" s="247"/>
    </row>
    <row r="96" spans="1:8">
      <c r="H96" s="247"/>
    </row>
    <row r="97" spans="8:8">
      <c r="H97" s="247"/>
    </row>
    <row r="98" spans="8:8">
      <c r="H98" s="247"/>
    </row>
    <row r="99" spans="8:8">
      <c r="H99" s="247"/>
    </row>
    <row r="100" spans="8:8">
      <c r="H100" s="247"/>
    </row>
    <row r="101" spans="8:8">
      <c r="H101" s="247"/>
    </row>
    <row r="209" spans="3:3">
      <c r="C209" s="165" t="s">
        <v>117</v>
      </c>
    </row>
  </sheetData>
  <mergeCells count="7">
    <mergeCell ref="A82:F83"/>
    <mergeCell ref="A8:C9"/>
    <mergeCell ref="D8:D9"/>
    <mergeCell ref="A33:C34"/>
    <mergeCell ref="D33:D34"/>
    <mergeCell ref="A58:C59"/>
    <mergeCell ref="D58:D59"/>
  </mergeCells>
  <hyperlinks>
    <hyperlink ref="A1" location="Índice!A1" display="Volver al Índice" xr:uid="{10F6A7D6-41DD-44E4-994A-C038C13730C9}"/>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D5DE-6163-4777-B77E-82F462862C1D}">
  <dimension ref="A1:V86"/>
  <sheetViews>
    <sheetView showGridLines="0" zoomScale="130" zoomScaleNormal="130" workbookViewId="0"/>
  </sheetViews>
  <sheetFormatPr baseColWidth="10" defaultColWidth="11.44140625" defaultRowHeight="13.2"/>
  <cols>
    <col min="1" max="1" width="3.44140625" style="165" customWidth="1"/>
    <col min="2" max="2" width="1.44140625" style="165" customWidth="1"/>
    <col min="3" max="3" width="19.109375" style="165" customWidth="1"/>
    <col min="4" max="4" width="12.44140625" style="165" bestFit="1" customWidth="1"/>
    <col min="5" max="6" width="10.44140625" style="165" customWidth="1"/>
    <col min="7" max="7" width="1.88671875" style="165" customWidth="1"/>
    <col min="8" max="8" width="3.44140625" style="165" customWidth="1"/>
    <col min="9" max="9" width="1" style="165" customWidth="1"/>
    <col min="10" max="10" width="19" style="165" customWidth="1"/>
    <col min="11" max="11" width="11.44140625" style="165" bestFit="1" customWidth="1"/>
    <col min="12" max="13" width="10.44140625" style="165" customWidth="1"/>
    <col min="14" max="14" width="1.44140625" style="165" customWidth="1"/>
    <col min="15" max="15" width="2.44140625" style="165" customWidth="1"/>
    <col min="16" max="16" width="1.109375" style="165" customWidth="1"/>
    <col min="17" max="17" width="17.44140625" style="165" customWidth="1"/>
    <col min="18" max="18" width="11.44140625" style="165" bestFit="1" customWidth="1"/>
    <col min="19" max="20" width="10.44140625" style="165" customWidth="1"/>
    <col min="21" max="16384" width="11.44140625" style="165"/>
  </cols>
  <sheetData>
    <row r="1" spans="1:22" ht="21.75" customHeight="1">
      <c r="A1" s="1561" t="s">
        <v>1257</v>
      </c>
      <c r="B1" s="251"/>
      <c r="C1" s="251"/>
      <c r="D1" s="251"/>
      <c r="E1" s="251"/>
      <c r="F1" s="251"/>
      <c r="G1" s="251"/>
      <c r="H1" s="251"/>
      <c r="I1" s="251"/>
      <c r="J1" s="251"/>
      <c r="K1" s="251"/>
      <c r="L1" s="251"/>
      <c r="M1" s="251"/>
      <c r="N1" s="251"/>
      <c r="O1" s="251"/>
      <c r="P1" s="251"/>
      <c r="Q1" s="251"/>
      <c r="R1" s="251"/>
      <c r="S1" s="251"/>
      <c r="T1" s="251"/>
    </row>
    <row r="2" spans="1:22" s="253" customFormat="1" ht="25.2" customHeight="1">
      <c r="A2" s="252" t="s">
        <v>159</v>
      </c>
      <c r="B2" s="252"/>
      <c r="C2" s="252"/>
      <c r="D2" s="252"/>
      <c r="E2" s="252"/>
      <c r="F2" s="252"/>
      <c r="G2" s="252"/>
      <c r="H2" s="252"/>
      <c r="I2" s="252"/>
      <c r="J2" s="252"/>
      <c r="K2" s="252"/>
      <c r="L2" s="252"/>
      <c r="M2" s="252"/>
      <c r="N2" s="252"/>
      <c r="O2" s="252"/>
      <c r="P2" s="252"/>
      <c r="Q2" s="252"/>
      <c r="R2" s="252"/>
      <c r="S2" s="252"/>
      <c r="T2" s="252"/>
    </row>
    <row r="3" spans="1:22" s="255" customFormat="1" ht="18" customHeight="1">
      <c r="A3" s="254">
        <v>45777</v>
      </c>
      <c r="B3" s="254"/>
      <c r="C3" s="254"/>
      <c r="D3" s="254"/>
      <c r="E3" s="254"/>
      <c r="F3" s="254"/>
      <c r="G3" s="254"/>
      <c r="H3" s="254"/>
      <c r="I3" s="254"/>
      <c r="J3" s="254"/>
      <c r="K3" s="254"/>
      <c r="L3" s="254"/>
      <c r="M3" s="254"/>
      <c r="N3" s="254"/>
      <c r="O3" s="254"/>
      <c r="P3" s="254"/>
      <c r="Q3" s="254"/>
      <c r="R3" s="254"/>
      <c r="S3" s="254"/>
      <c r="T3" s="254"/>
    </row>
    <row r="4" spans="1:22" s="257" customFormat="1" ht="18" customHeight="1">
      <c r="A4" s="256" t="s">
        <v>125</v>
      </c>
      <c r="B4" s="256"/>
      <c r="C4" s="256"/>
      <c r="D4" s="256"/>
      <c r="E4" s="256"/>
      <c r="F4" s="256"/>
      <c r="G4" s="256"/>
      <c r="H4" s="256"/>
      <c r="I4" s="256"/>
      <c r="J4" s="256"/>
      <c r="K4" s="256"/>
      <c r="L4" s="256"/>
      <c r="M4" s="256"/>
      <c r="N4" s="256"/>
      <c r="O4" s="256"/>
      <c r="P4" s="256"/>
      <c r="Q4" s="256"/>
      <c r="R4" s="256"/>
      <c r="S4" s="256"/>
      <c r="T4" s="256"/>
    </row>
    <row r="5" spans="1:22" s="258" customFormat="1" ht="9.75" customHeight="1">
      <c r="C5" s="259" t="s">
        <v>141</v>
      </c>
    </row>
    <row r="6" spans="1:22" s="262" customFormat="1" ht="12.45" customHeight="1">
      <c r="A6" s="124" t="s">
        <v>160</v>
      </c>
      <c r="B6" s="124"/>
      <c r="C6" s="124"/>
      <c r="D6" s="124"/>
      <c r="E6" s="124"/>
      <c r="F6" s="124"/>
      <c r="G6" s="260"/>
      <c r="H6" s="124" t="s">
        <v>161</v>
      </c>
      <c r="I6" s="124"/>
      <c r="J6" s="124"/>
      <c r="K6" s="124"/>
      <c r="L6" s="124"/>
      <c r="M6" s="124"/>
      <c r="N6" s="260"/>
      <c r="O6" s="260"/>
      <c r="P6" s="260"/>
      <c r="Q6" s="261" t="s">
        <v>162</v>
      </c>
      <c r="R6" s="261"/>
      <c r="S6" s="261"/>
      <c r="T6" s="261"/>
      <c r="U6" s="260"/>
      <c r="V6" s="260"/>
    </row>
    <row r="7" spans="1:22" s="258" customFormat="1" ht="9" customHeight="1" thickBot="1"/>
    <row r="8" spans="1:22" s="263" customFormat="1" ht="12.9" customHeight="1">
      <c r="A8" s="128" t="s">
        <v>2</v>
      </c>
      <c r="B8" s="128"/>
      <c r="C8" s="129"/>
      <c r="D8" s="129" t="s">
        <v>127</v>
      </c>
      <c r="E8" s="130" t="s">
        <v>163</v>
      </c>
      <c r="F8" s="130" t="s">
        <v>164</v>
      </c>
      <c r="G8" s="126"/>
      <c r="H8" s="128" t="s">
        <v>2</v>
      </c>
      <c r="I8" s="128"/>
      <c r="J8" s="129"/>
      <c r="K8" s="129" t="s">
        <v>127</v>
      </c>
      <c r="L8" s="130" t="s">
        <v>163</v>
      </c>
      <c r="M8" s="130" t="s">
        <v>164</v>
      </c>
      <c r="N8" s="126"/>
      <c r="O8" s="128" t="s">
        <v>2</v>
      </c>
      <c r="P8" s="128"/>
      <c r="Q8" s="129"/>
      <c r="R8" s="129" t="s">
        <v>127</v>
      </c>
      <c r="S8" s="130" t="s">
        <v>163</v>
      </c>
      <c r="T8" s="130" t="s">
        <v>164</v>
      </c>
    </row>
    <row r="9" spans="1:22" s="263" customFormat="1" ht="12.9" customHeight="1">
      <c r="A9" s="132"/>
      <c r="B9" s="132"/>
      <c r="C9" s="132"/>
      <c r="D9" s="132"/>
      <c r="E9" s="133" t="s">
        <v>130</v>
      </c>
      <c r="F9" s="133" t="s">
        <v>131</v>
      </c>
      <c r="G9" s="126"/>
      <c r="H9" s="132"/>
      <c r="I9" s="132"/>
      <c r="J9" s="132"/>
      <c r="K9" s="132"/>
      <c r="L9" s="133" t="s">
        <v>130</v>
      </c>
      <c r="M9" s="133" t="s">
        <v>131</v>
      </c>
      <c r="N9" s="126"/>
      <c r="O9" s="132"/>
      <c r="P9" s="132"/>
      <c r="Q9" s="132"/>
      <c r="R9" s="132"/>
      <c r="S9" s="133" t="s">
        <v>130</v>
      </c>
      <c r="T9" s="133" t="s">
        <v>131</v>
      </c>
    </row>
    <row r="10" spans="1:22" s="258" customFormat="1" ht="4.6500000000000004" customHeight="1">
      <c r="C10" s="264"/>
      <c r="D10" s="264"/>
      <c r="E10" s="265"/>
      <c r="F10" s="265"/>
      <c r="H10" s="264"/>
      <c r="I10" s="264"/>
      <c r="J10" s="264"/>
      <c r="K10" s="264"/>
      <c r="L10" s="265"/>
      <c r="M10" s="265"/>
      <c r="Q10" s="264"/>
      <c r="R10" s="264"/>
      <c r="S10" s="265"/>
      <c r="T10" s="265"/>
    </row>
    <row r="11" spans="1:22" s="143" customFormat="1" ht="9.9" customHeight="1">
      <c r="A11" s="137">
        <v>1</v>
      </c>
      <c r="B11" s="138"/>
      <c r="C11" s="139" t="s">
        <v>132</v>
      </c>
      <c r="D11" s="266">
        <v>40694744.364</v>
      </c>
      <c r="E11" s="267">
        <v>37.666104813625012</v>
      </c>
      <c r="F11" s="268">
        <v>37.666104813625012</v>
      </c>
      <c r="H11" s="137">
        <v>1</v>
      </c>
      <c r="I11" s="137"/>
      <c r="J11" s="139" t="s">
        <v>132</v>
      </c>
      <c r="K11" s="266">
        <v>12980300.282</v>
      </c>
      <c r="L11" s="267">
        <v>34.015680947809265</v>
      </c>
      <c r="M11" s="268">
        <v>34.015680947809265</v>
      </c>
      <c r="O11" s="137">
        <v>1</v>
      </c>
      <c r="P11" s="138"/>
      <c r="Q11" s="139" t="s">
        <v>30</v>
      </c>
      <c r="R11" s="266">
        <v>6433587.3789600004</v>
      </c>
      <c r="S11" s="267">
        <v>36.379368439562057</v>
      </c>
      <c r="T11" s="268">
        <v>36.379368439562057</v>
      </c>
    </row>
    <row r="12" spans="1:22" s="143" customFormat="1" ht="9.9" customHeight="1">
      <c r="A12" s="137">
        <v>2</v>
      </c>
      <c r="B12" s="138"/>
      <c r="C12" s="139" t="s">
        <v>30</v>
      </c>
      <c r="D12" s="266">
        <v>20130256.035999998</v>
      </c>
      <c r="E12" s="267">
        <v>18.632094773590442</v>
      </c>
      <c r="F12" s="268">
        <v>56.29819958721545</v>
      </c>
      <c r="H12" s="137">
        <v>2</v>
      </c>
      <c r="I12" s="137"/>
      <c r="J12" s="139" t="s">
        <v>30</v>
      </c>
      <c r="K12" s="266">
        <v>11467704.498</v>
      </c>
      <c r="L12" s="267">
        <v>30.051829998775769</v>
      </c>
      <c r="M12" s="268">
        <v>64.067510946585031</v>
      </c>
      <c r="O12" s="137">
        <v>2</v>
      </c>
      <c r="P12" s="138"/>
      <c r="Q12" s="139" t="s">
        <v>132</v>
      </c>
      <c r="R12" s="266">
        <v>4853986.0445100004</v>
      </c>
      <c r="S12" s="267">
        <v>27.447353445639688</v>
      </c>
      <c r="T12" s="268">
        <v>63.826721885201749</v>
      </c>
    </row>
    <row r="13" spans="1:22" s="143" customFormat="1" ht="9.9" customHeight="1">
      <c r="A13" s="137">
        <v>3</v>
      </c>
      <c r="B13" s="138"/>
      <c r="C13" s="139" t="s">
        <v>116</v>
      </c>
      <c r="D13" s="266">
        <v>16576041.751</v>
      </c>
      <c r="E13" s="267">
        <v>15.342397052640452</v>
      </c>
      <c r="F13" s="268">
        <v>71.6405966398559</v>
      </c>
      <c r="H13" s="137">
        <v>3</v>
      </c>
      <c r="I13" s="137"/>
      <c r="J13" s="139" t="s">
        <v>37</v>
      </c>
      <c r="K13" s="266">
        <v>4039584.341</v>
      </c>
      <c r="L13" s="267">
        <v>10.585980995814866</v>
      </c>
      <c r="M13" s="268">
        <v>74.653491942399896</v>
      </c>
      <c r="O13" s="137">
        <v>3</v>
      </c>
      <c r="P13" s="138"/>
      <c r="Q13" s="139" t="s">
        <v>116</v>
      </c>
      <c r="R13" s="266">
        <v>2511657.0180199998</v>
      </c>
      <c r="S13" s="267">
        <v>14.202417822314843</v>
      </c>
      <c r="T13" s="268">
        <v>78.029139707516592</v>
      </c>
    </row>
    <row r="14" spans="1:22" s="143" customFormat="1" ht="9.9" customHeight="1">
      <c r="A14" s="137">
        <v>4</v>
      </c>
      <c r="B14" s="138"/>
      <c r="C14" s="139" t="s">
        <v>37</v>
      </c>
      <c r="D14" s="266">
        <v>15592498.187000001</v>
      </c>
      <c r="E14" s="267">
        <v>14.432052103940821</v>
      </c>
      <c r="F14" s="268">
        <v>86.072648743796719</v>
      </c>
      <c r="H14" s="137">
        <v>4</v>
      </c>
      <c r="I14" s="137"/>
      <c r="J14" s="139" t="s">
        <v>116</v>
      </c>
      <c r="K14" s="266">
        <v>3847471.1379999998</v>
      </c>
      <c r="L14" s="267">
        <v>10.082536446987923</v>
      </c>
      <c r="M14" s="268">
        <v>84.736028389387826</v>
      </c>
      <c r="O14" s="137">
        <v>4</v>
      </c>
      <c r="P14" s="138"/>
      <c r="Q14" s="139" t="s">
        <v>37</v>
      </c>
      <c r="R14" s="266">
        <v>1879205.3449000001</v>
      </c>
      <c r="S14" s="267">
        <v>10.626156075735556</v>
      </c>
      <c r="T14" s="268">
        <v>88.655295783252143</v>
      </c>
    </row>
    <row r="15" spans="1:22" s="143" customFormat="1" ht="9.9" customHeight="1">
      <c r="A15" s="137">
        <v>5</v>
      </c>
      <c r="B15" s="138"/>
      <c r="C15" s="139" t="s">
        <v>34</v>
      </c>
      <c r="D15" s="266">
        <v>5024872.6569999997</v>
      </c>
      <c r="E15" s="267">
        <v>4.650904757645141</v>
      </c>
      <c r="F15" s="268">
        <v>90.723553501441856</v>
      </c>
      <c r="H15" s="137">
        <v>5</v>
      </c>
      <c r="I15" s="137"/>
      <c r="J15" s="139" t="s">
        <v>34</v>
      </c>
      <c r="K15" s="266">
        <v>2336614.0380000002</v>
      </c>
      <c r="L15" s="267">
        <v>6.1232418270784255</v>
      </c>
      <c r="M15" s="268">
        <v>90.859270216466257</v>
      </c>
      <c r="O15" s="137">
        <v>5</v>
      </c>
      <c r="P15" s="138"/>
      <c r="Q15" s="139" t="s">
        <v>34</v>
      </c>
      <c r="R15" s="266">
        <v>942284.66644000006</v>
      </c>
      <c r="S15" s="267">
        <v>5.3282436432707581</v>
      </c>
      <c r="T15" s="268">
        <v>93.983539426522896</v>
      </c>
    </row>
    <row r="16" spans="1:22" s="143" customFormat="1" ht="9.9" customHeight="1">
      <c r="A16" s="137">
        <v>6</v>
      </c>
      <c r="B16" s="138"/>
      <c r="C16" s="139" t="s">
        <v>145</v>
      </c>
      <c r="D16" s="266">
        <v>3496339.4010000001</v>
      </c>
      <c r="E16" s="267">
        <v>3.2361300801922122</v>
      </c>
      <c r="F16" s="268">
        <v>93.959683581634067</v>
      </c>
      <c r="H16" s="137">
        <v>6</v>
      </c>
      <c r="I16" s="137"/>
      <c r="J16" s="139" t="s">
        <v>41</v>
      </c>
      <c r="K16" s="266">
        <v>1463160.0290000001</v>
      </c>
      <c r="L16" s="267">
        <v>3.8343014907805157</v>
      </c>
      <c r="M16" s="268">
        <v>94.693571707246775</v>
      </c>
      <c r="O16" s="137">
        <v>6</v>
      </c>
      <c r="P16" s="138"/>
      <c r="Q16" s="139" t="s">
        <v>33</v>
      </c>
      <c r="R16" s="266">
        <v>352423.44757000002</v>
      </c>
      <c r="S16" s="267">
        <v>1.9928139140254031</v>
      </c>
      <c r="T16" s="268">
        <v>95.9763533405483</v>
      </c>
    </row>
    <row r="17" spans="1:22" s="143" customFormat="1" ht="9.9" customHeight="1">
      <c r="A17" s="137">
        <v>7</v>
      </c>
      <c r="B17" s="138"/>
      <c r="C17" s="139" t="s">
        <v>39</v>
      </c>
      <c r="D17" s="266">
        <v>1525557.504</v>
      </c>
      <c r="E17" s="267">
        <v>1.4120203909109426</v>
      </c>
      <c r="F17" s="268">
        <v>95.371703972545006</v>
      </c>
      <c r="H17" s="137">
        <v>7</v>
      </c>
      <c r="I17" s="137"/>
      <c r="J17" s="139" t="s">
        <v>33</v>
      </c>
      <c r="K17" s="266">
        <v>677907.25300000003</v>
      </c>
      <c r="L17" s="267">
        <v>1.77649794914458</v>
      </c>
      <c r="M17" s="268">
        <v>96.47006965639136</v>
      </c>
      <c r="O17" s="137">
        <v>7</v>
      </c>
      <c r="P17" s="138"/>
      <c r="Q17" s="139" t="s">
        <v>145</v>
      </c>
      <c r="R17" s="266">
        <v>287685.29570999998</v>
      </c>
      <c r="S17" s="267">
        <v>1.6267455077248467</v>
      </c>
      <c r="T17" s="268">
        <v>97.603098848273149</v>
      </c>
    </row>
    <row r="18" spans="1:22" s="143" customFormat="1" ht="9.9" customHeight="1">
      <c r="A18" s="137">
        <v>8</v>
      </c>
      <c r="B18" s="138"/>
      <c r="C18" s="139" t="s">
        <v>46</v>
      </c>
      <c r="D18" s="266">
        <v>1497216.713</v>
      </c>
      <c r="E18" s="267">
        <v>1.3857888167607588</v>
      </c>
      <c r="F18" s="268">
        <v>96.757492789305772</v>
      </c>
      <c r="H18" s="137">
        <v>8</v>
      </c>
      <c r="I18" s="137"/>
      <c r="J18" s="139" t="s">
        <v>36</v>
      </c>
      <c r="K18" s="266">
        <v>429207.587</v>
      </c>
      <c r="L18" s="267">
        <v>1.1247650688032895</v>
      </c>
      <c r="M18" s="268">
        <v>97.594834725194644</v>
      </c>
      <c r="O18" s="137">
        <v>8</v>
      </c>
      <c r="P18" s="138"/>
      <c r="Q18" s="139" t="s">
        <v>36</v>
      </c>
      <c r="R18" s="266">
        <v>274547.91038000002</v>
      </c>
      <c r="S18" s="267">
        <v>1.5524588379244866</v>
      </c>
      <c r="T18" s="268">
        <v>99.155557686197639</v>
      </c>
    </row>
    <row r="19" spans="1:22" s="143" customFormat="1" ht="9.9" customHeight="1">
      <c r="A19" s="137">
        <v>9</v>
      </c>
      <c r="B19" s="138"/>
      <c r="C19" s="139" t="s">
        <v>33</v>
      </c>
      <c r="D19" s="266">
        <v>1430779.807</v>
      </c>
      <c r="E19" s="267">
        <v>1.3242963684360882</v>
      </c>
      <c r="F19" s="268">
        <v>98.081789157741866</v>
      </c>
      <c r="H19" s="137">
        <v>9</v>
      </c>
      <c r="I19" s="137"/>
      <c r="J19" s="139" t="s">
        <v>39</v>
      </c>
      <c r="K19" s="266">
        <v>382690.78200000001</v>
      </c>
      <c r="L19" s="267">
        <v>1.0028648998383494</v>
      </c>
      <c r="M19" s="268">
        <v>98.597699625032988</v>
      </c>
      <c r="O19" s="137">
        <v>9</v>
      </c>
      <c r="P19" s="138"/>
      <c r="Q19" s="139" t="s">
        <v>39</v>
      </c>
      <c r="R19" s="266">
        <v>67612.666729999997</v>
      </c>
      <c r="S19" s="267">
        <v>0.38232264042858233</v>
      </c>
      <c r="T19" s="268">
        <v>99.537880326626222</v>
      </c>
    </row>
    <row r="20" spans="1:22" s="143" customFormat="1" ht="9.9" customHeight="1">
      <c r="A20" s="137">
        <v>10</v>
      </c>
      <c r="B20" s="138"/>
      <c r="C20" s="139" t="s">
        <v>44</v>
      </c>
      <c r="D20" s="266">
        <v>894944.33400000003</v>
      </c>
      <c r="E20" s="267">
        <v>0.82833957096002941</v>
      </c>
      <c r="F20" s="268">
        <v>98.910128728701892</v>
      </c>
      <c r="H20" s="137">
        <v>10</v>
      </c>
      <c r="I20" s="137"/>
      <c r="J20" s="139" t="s">
        <v>46</v>
      </c>
      <c r="K20" s="266">
        <v>183623.88099999999</v>
      </c>
      <c r="L20" s="267">
        <v>0.48119775465873121</v>
      </c>
      <c r="M20" s="268">
        <v>99.078897379691725</v>
      </c>
      <c r="O20" s="137">
        <v>10</v>
      </c>
      <c r="P20" s="138"/>
      <c r="Q20" s="139" t="s">
        <v>31</v>
      </c>
      <c r="R20" s="266">
        <v>47494.858950000002</v>
      </c>
      <c r="S20" s="267">
        <v>0.26856446815002122</v>
      </c>
      <c r="T20" s="268">
        <v>99.80644479477624</v>
      </c>
    </row>
    <row r="21" spans="1:22" s="143" customFormat="1" ht="9.9" customHeight="1">
      <c r="A21" s="137">
        <v>11</v>
      </c>
      <c r="B21" s="138"/>
      <c r="C21" s="139" t="s">
        <v>36</v>
      </c>
      <c r="D21" s="266">
        <v>888979.89099999995</v>
      </c>
      <c r="E21" s="267">
        <v>0.82281902183989208</v>
      </c>
      <c r="F21" s="268">
        <v>99.732947750541783</v>
      </c>
      <c r="H21" s="137">
        <v>11</v>
      </c>
      <c r="I21" s="137"/>
      <c r="J21" s="139" t="s">
        <v>43</v>
      </c>
      <c r="K21" s="266">
        <v>122314.564</v>
      </c>
      <c r="L21" s="267">
        <v>0.32053289168232796</v>
      </c>
      <c r="M21" s="268">
        <v>99.399430271374058</v>
      </c>
      <c r="O21" s="137">
        <v>11</v>
      </c>
      <c r="P21" s="138"/>
      <c r="Q21" s="139" t="s">
        <v>43</v>
      </c>
      <c r="R21" s="266">
        <v>30393.74495</v>
      </c>
      <c r="S21" s="267">
        <v>0.17186449497991707</v>
      </c>
      <c r="T21" s="268">
        <v>99.978309289756154</v>
      </c>
    </row>
    <row r="22" spans="1:22" s="143" customFormat="1" ht="9.9" customHeight="1">
      <c r="A22" s="137">
        <v>12</v>
      </c>
      <c r="B22" s="138"/>
      <c r="C22" s="139" t="s">
        <v>45</v>
      </c>
      <c r="D22" s="266">
        <v>149457.5</v>
      </c>
      <c r="E22" s="267">
        <v>0.13833437089145098</v>
      </c>
      <c r="F22" s="268">
        <v>99.871282121433239</v>
      </c>
      <c r="H22" s="137">
        <v>12</v>
      </c>
      <c r="I22" s="137"/>
      <c r="J22" s="139" t="s">
        <v>31</v>
      </c>
      <c r="K22" s="266">
        <v>115216.08</v>
      </c>
      <c r="L22" s="267">
        <v>0.30193087464794816</v>
      </c>
      <c r="M22" s="268">
        <v>99.701361146022009</v>
      </c>
      <c r="O22" s="137">
        <v>12</v>
      </c>
      <c r="P22" s="138"/>
      <c r="Q22" s="139" t="s">
        <v>38</v>
      </c>
      <c r="R22" s="266">
        <v>3086.9172400000002</v>
      </c>
      <c r="S22" s="267">
        <v>1.7455284742639108E-2</v>
      </c>
      <c r="T22" s="268">
        <v>99.995764574498793</v>
      </c>
    </row>
    <row r="23" spans="1:22" s="143" customFormat="1" ht="9.9" customHeight="1">
      <c r="A23" s="137">
        <v>13</v>
      </c>
      <c r="B23" s="138"/>
      <c r="C23" s="139" t="s">
        <v>31</v>
      </c>
      <c r="D23" s="266">
        <v>80155.269</v>
      </c>
      <c r="E23" s="267">
        <v>7.4189844676580449E-2</v>
      </c>
      <c r="F23" s="268">
        <v>99.945471966109821</v>
      </c>
      <c r="H23" s="137">
        <v>13</v>
      </c>
      <c r="I23" s="137"/>
      <c r="J23" s="139" t="s">
        <v>44</v>
      </c>
      <c r="K23" s="266">
        <v>113959.853</v>
      </c>
      <c r="L23" s="267">
        <v>0.29863885397803502</v>
      </c>
      <c r="M23" s="268">
        <v>100.00000000000004</v>
      </c>
      <c r="O23" s="137">
        <v>13</v>
      </c>
      <c r="P23" s="138"/>
      <c r="Q23" s="139" t="s">
        <v>44</v>
      </c>
      <c r="R23" s="266">
        <v>611.47406000000001</v>
      </c>
      <c r="S23" s="267">
        <v>3.4576417183240036E-3</v>
      </c>
      <c r="T23" s="268">
        <v>99.99922221621712</v>
      </c>
    </row>
    <row r="24" spans="1:22" s="143" customFormat="1" ht="9.9" customHeight="1">
      <c r="A24" s="137">
        <v>14</v>
      </c>
      <c r="B24" s="138"/>
      <c r="C24" s="139" t="s">
        <v>43</v>
      </c>
      <c r="D24" s="266">
        <v>58912.5</v>
      </c>
      <c r="E24" s="267">
        <v>5.4528033890186879E-2</v>
      </c>
      <c r="F24" s="268">
        <v>100.00000000000001</v>
      </c>
      <c r="H24" s="137">
        <v>14</v>
      </c>
      <c r="I24" s="137"/>
      <c r="J24" s="139" t="s">
        <v>47</v>
      </c>
      <c r="K24" s="266">
        <v>0</v>
      </c>
      <c r="L24" s="267" t="s">
        <v>134</v>
      </c>
      <c r="M24" s="268" t="s">
        <v>134</v>
      </c>
      <c r="O24" s="137">
        <v>14</v>
      </c>
      <c r="P24" s="138"/>
      <c r="Q24" s="139" t="s">
        <v>98</v>
      </c>
      <c r="R24" s="266">
        <v>137.54883999999998</v>
      </c>
      <c r="S24" s="267">
        <v>7.7778378283303363E-4</v>
      </c>
      <c r="T24" s="268">
        <v>99.999999999999957</v>
      </c>
    </row>
    <row r="25" spans="1:22" s="143" customFormat="1" ht="9.9" customHeight="1">
      <c r="A25" s="137">
        <v>15</v>
      </c>
      <c r="B25" s="138"/>
      <c r="C25" s="139" t="s">
        <v>47</v>
      </c>
      <c r="D25" s="266">
        <v>0</v>
      </c>
      <c r="E25" s="267" t="s">
        <v>134</v>
      </c>
      <c r="F25" s="268" t="s">
        <v>134</v>
      </c>
      <c r="H25" s="137">
        <v>15</v>
      </c>
      <c r="I25" s="137"/>
      <c r="J25" s="139" t="s">
        <v>45</v>
      </c>
      <c r="K25" s="266">
        <v>0</v>
      </c>
      <c r="L25" s="267" t="s">
        <v>134</v>
      </c>
      <c r="M25" s="268" t="s">
        <v>134</v>
      </c>
      <c r="O25" s="137">
        <v>15</v>
      </c>
      <c r="P25" s="138"/>
      <c r="Q25" s="139" t="s">
        <v>47</v>
      </c>
      <c r="R25" s="266">
        <v>0</v>
      </c>
      <c r="S25" s="267" t="s">
        <v>134</v>
      </c>
      <c r="T25" s="268" t="s">
        <v>134</v>
      </c>
    </row>
    <row r="26" spans="1:22" s="143" customFormat="1" ht="9.9" customHeight="1">
      <c r="A26" s="137">
        <v>16</v>
      </c>
      <c r="B26" s="138"/>
      <c r="C26" s="139" t="s">
        <v>42</v>
      </c>
      <c r="D26" s="266">
        <v>0</v>
      </c>
      <c r="E26" s="267" t="s">
        <v>134</v>
      </c>
      <c r="F26" s="268" t="s">
        <v>134</v>
      </c>
      <c r="H26" s="137">
        <v>16</v>
      </c>
      <c r="I26" s="137"/>
      <c r="J26" s="139" t="s">
        <v>40</v>
      </c>
      <c r="K26" s="266">
        <v>0</v>
      </c>
      <c r="L26" s="267" t="s">
        <v>134</v>
      </c>
      <c r="M26" s="268" t="s">
        <v>134</v>
      </c>
      <c r="O26" s="137">
        <v>16</v>
      </c>
      <c r="P26" s="138"/>
      <c r="Q26" s="139" t="s">
        <v>45</v>
      </c>
      <c r="R26" s="266">
        <v>0</v>
      </c>
      <c r="S26" s="267" t="s">
        <v>134</v>
      </c>
      <c r="T26" s="268" t="s">
        <v>134</v>
      </c>
    </row>
    <row r="27" spans="1:22" s="143" customFormat="1" ht="9.9" customHeight="1">
      <c r="A27" s="137">
        <v>17</v>
      </c>
      <c r="B27" s="138"/>
      <c r="C27" s="139" t="s">
        <v>38</v>
      </c>
      <c r="D27" s="266">
        <v>0</v>
      </c>
      <c r="E27" s="267" t="s">
        <v>134</v>
      </c>
      <c r="F27" s="268" t="s">
        <v>134</v>
      </c>
      <c r="H27" s="137">
        <v>17</v>
      </c>
      <c r="I27" s="137"/>
      <c r="J27" s="139" t="s">
        <v>38</v>
      </c>
      <c r="K27" s="266">
        <v>0</v>
      </c>
      <c r="L27" s="267" t="s">
        <v>134</v>
      </c>
      <c r="M27" s="268" t="s">
        <v>134</v>
      </c>
      <c r="O27" s="137">
        <v>17</v>
      </c>
      <c r="P27" s="138"/>
      <c r="Q27" s="139" t="s">
        <v>42</v>
      </c>
      <c r="R27" s="266">
        <v>0</v>
      </c>
      <c r="S27" s="267" t="s">
        <v>134</v>
      </c>
      <c r="T27" s="268" t="s">
        <v>134</v>
      </c>
    </row>
    <row r="28" spans="1:22" s="143" customFormat="1" ht="9.9" customHeight="1">
      <c r="A28" s="137">
        <v>18</v>
      </c>
      <c r="B28" s="138"/>
      <c r="C28" s="139" t="s">
        <v>165</v>
      </c>
      <c r="D28" s="266">
        <v>0</v>
      </c>
      <c r="E28" s="267" t="s">
        <v>134</v>
      </c>
      <c r="F28" s="268" t="s">
        <v>134</v>
      </c>
      <c r="H28" s="137">
        <v>18</v>
      </c>
      <c r="I28" s="138"/>
      <c r="J28" s="139" t="s">
        <v>42</v>
      </c>
      <c r="K28" s="266">
        <v>0</v>
      </c>
      <c r="L28" s="267" t="s">
        <v>134</v>
      </c>
      <c r="M28" s="268" t="s">
        <v>134</v>
      </c>
      <c r="O28" s="137">
        <v>18</v>
      </c>
      <c r="P28" s="138"/>
      <c r="Q28" s="139" t="s">
        <v>46</v>
      </c>
      <c r="R28" s="266">
        <v>0</v>
      </c>
      <c r="S28" s="267" t="s">
        <v>134</v>
      </c>
      <c r="T28" s="268" t="s">
        <v>134</v>
      </c>
    </row>
    <row r="29" spans="1:22" s="273" customFormat="1" ht="6.75" customHeight="1">
      <c r="A29" s="269"/>
      <c r="B29" s="269"/>
      <c r="C29" s="270"/>
      <c r="D29" s="271"/>
      <c r="E29" s="272"/>
      <c r="F29" s="272"/>
      <c r="G29" s="258"/>
      <c r="H29" s="269"/>
      <c r="I29" s="269"/>
      <c r="J29" s="270"/>
      <c r="K29" s="271"/>
      <c r="L29" s="269"/>
      <c r="M29" s="272"/>
      <c r="O29" s="274"/>
      <c r="P29" s="274"/>
      <c r="Q29" s="270"/>
      <c r="R29" s="271"/>
      <c r="S29" s="275"/>
      <c r="T29" s="275"/>
    </row>
    <row r="30" spans="1:22" s="258" customFormat="1" ht="13.65" customHeight="1">
      <c r="A30" s="149"/>
      <c r="B30" s="149"/>
      <c r="C30" s="149"/>
      <c r="D30" s="149"/>
      <c r="E30" s="149"/>
      <c r="F30" s="149"/>
      <c r="G30" s="149"/>
      <c r="H30" s="149"/>
      <c r="I30" s="149"/>
      <c r="J30" s="149"/>
      <c r="K30" s="149"/>
      <c r="L30" s="149"/>
    </row>
    <row r="31" spans="1:22" s="262" customFormat="1" ht="12.45" customHeight="1">
      <c r="A31" s="124" t="s">
        <v>166</v>
      </c>
      <c r="B31" s="124"/>
      <c r="C31" s="124"/>
      <c r="D31" s="124"/>
      <c r="E31" s="124"/>
      <c r="F31" s="124"/>
      <c r="G31" s="260"/>
      <c r="H31" s="124" t="s">
        <v>167</v>
      </c>
      <c r="I31" s="124"/>
      <c r="J31" s="124"/>
      <c r="K31" s="124"/>
      <c r="L31" s="124"/>
      <c r="M31" s="124"/>
      <c r="N31" s="260"/>
      <c r="O31" s="124" t="s">
        <v>168</v>
      </c>
      <c r="P31" s="124"/>
      <c r="Q31" s="124"/>
      <c r="R31" s="124"/>
      <c r="S31" s="124"/>
      <c r="T31" s="124"/>
      <c r="U31" s="260"/>
      <c r="V31" s="260"/>
    </row>
    <row r="32" spans="1:22" s="258" customFormat="1" ht="9" customHeight="1" thickBot="1"/>
    <row r="33" spans="1:20" s="263" customFormat="1" ht="12.9" customHeight="1">
      <c r="A33" s="128" t="s">
        <v>2</v>
      </c>
      <c r="B33" s="128"/>
      <c r="C33" s="129"/>
      <c r="D33" s="129" t="s">
        <v>127</v>
      </c>
      <c r="E33" s="130" t="s">
        <v>163</v>
      </c>
      <c r="F33" s="130" t="s">
        <v>164</v>
      </c>
      <c r="G33" s="126"/>
      <c r="H33" s="128" t="s">
        <v>2</v>
      </c>
      <c r="I33" s="128"/>
      <c r="J33" s="129"/>
      <c r="K33" s="129" t="s">
        <v>127</v>
      </c>
      <c r="L33" s="130" t="s">
        <v>163</v>
      </c>
      <c r="M33" s="130" t="s">
        <v>164</v>
      </c>
      <c r="N33" s="126"/>
      <c r="O33" s="128" t="s">
        <v>2</v>
      </c>
      <c r="P33" s="128"/>
      <c r="Q33" s="129"/>
      <c r="R33" s="129" t="s">
        <v>127</v>
      </c>
      <c r="S33" s="130" t="s">
        <v>163</v>
      </c>
      <c r="T33" s="130" t="s">
        <v>164</v>
      </c>
    </row>
    <row r="34" spans="1:20" s="258" customFormat="1" ht="12.9" customHeight="1">
      <c r="A34" s="132"/>
      <c r="B34" s="132"/>
      <c r="C34" s="132"/>
      <c r="D34" s="132"/>
      <c r="E34" s="133" t="s">
        <v>130</v>
      </c>
      <c r="F34" s="133" t="s">
        <v>131</v>
      </c>
      <c r="G34" s="126"/>
      <c r="H34" s="132"/>
      <c r="I34" s="132"/>
      <c r="J34" s="132"/>
      <c r="K34" s="132"/>
      <c r="L34" s="133" t="s">
        <v>130</v>
      </c>
      <c r="M34" s="133" t="s">
        <v>131</v>
      </c>
      <c r="N34" s="126"/>
      <c r="O34" s="132"/>
      <c r="P34" s="132"/>
      <c r="Q34" s="132"/>
      <c r="R34" s="132"/>
      <c r="S34" s="133" t="s">
        <v>130</v>
      </c>
      <c r="T34" s="133" t="s">
        <v>131</v>
      </c>
    </row>
    <row r="35" spans="1:20" s="258" customFormat="1" ht="5.25" customHeight="1">
      <c r="C35" s="264"/>
      <c r="D35" s="264"/>
      <c r="E35" s="265"/>
      <c r="F35" s="265"/>
      <c r="H35" s="264"/>
      <c r="I35" s="264"/>
      <c r="J35" s="264"/>
      <c r="K35" s="264"/>
      <c r="L35" s="265"/>
      <c r="M35" s="265"/>
      <c r="O35" s="264"/>
      <c r="P35" s="264"/>
      <c r="Q35" s="264"/>
      <c r="R35" s="264"/>
      <c r="S35" s="265"/>
      <c r="T35" s="265"/>
    </row>
    <row r="36" spans="1:20" s="143" customFormat="1" ht="9.9" customHeight="1">
      <c r="A36" s="137">
        <v>1</v>
      </c>
      <c r="B36" s="138"/>
      <c r="C36" s="139" t="s">
        <v>132</v>
      </c>
      <c r="D36" s="266">
        <v>19384984.078000002</v>
      </c>
      <c r="E36" s="267">
        <v>41.341230785527053</v>
      </c>
      <c r="F36" s="268">
        <v>41.341230785527053</v>
      </c>
      <c r="H36" s="137">
        <v>1</v>
      </c>
      <c r="I36" s="137"/>
      <c r="J36" s="139" t="s">
        <v>38</v>
      </c>
      <c r="K36" s="266">
        <v>2897896.42074</v>
      </c>
      <c r="L36" s="267">
        <v>59.952650613208036</v>
      </c>
      <c r="M36" s="268">
        <v>59.952650613208036</v>
      </c>
      <c r="O36" s="137">
        <v>1</v>
      </c>
      <c r="P36" s="137"/>
      <c r="Q36" s="139" t="s">
        <v>132</v>
      </c>
      <c r="R36" s="266">
        <v>22475403.05311</v>
      </c>
      <c r="S36" s="267">
        <v>32.930286539291387</v>
      </c>
      <c r="T36" s="268">
        <v>32.930286539291387</v>
      </c>
    </row>
    <row r="37" spans="1:20" s="143" customFormat="1" ht="9.9" customHeight="1">
      <c r="A37" s="137">
        <v>2</v>
      </c>
      <c r="B37" s="138"/>
      <c r="C37" s="139" t="s">
        <v>38</v>
      </c>
      <c r="D37" s="266">
        <v>8869158.8809999991</v>
      </c>
      <c r="E37" s="267">
        <v>18.914740538221647</v>
      </c>
      <c r="F37" s="268">
        <v>60.255971323748696</v>
      </c>
      <c r="H37" s="137">
        <v>2</v>
      </c>
      <c r="I37" s="137"/>
      <c r="J37" s="139" t="s">
        <v>47</v>
      </c>
      <c r="K37" s="266">
        <v>1723904.1411600001</v>
      </c>
      <c r="L37" s="267">
        <v>35.664705586418464</v>
      </c>
      <c r="M37" s="268">
        <v>95.617356199626499</v>
      </c>
      <c r="O37" s="137">
        <v>2</v>
      </c>
      <c r="P37" s="137"/>
      <c r="Q37" s="139" t="s">
        <v>30</v>
      </c>
      <c r="R37" s="266">
        <v>17842299.561020002</v>
      </c>
      <c r="S37" s="267">
        <v>26.142002244669865</v>
      </c>
      <c r="T37" s="268">
        <v>59.072288783961255</v>
      </c>
    </row>
    <row r="38" spans="1:20" s="143" customFormat="1" ht="9.9" customHeight="1">
      <c r="A38" s="137">
        <v>3</v>
      </c>
      <c r="B38" s="138"/>
      <c r="C38" s="139" t="s">
        <v>30</v>
      </c>
      <c r="D38" s="266">
        <v>8355878.2029999997</v>
      </c>
      <c r="E38" s="267">
        <v>17.82009661787755</v>
      </c>
      <c r="F38" s="268">
        <v>78.076067941626249</v>
      </c>
      <c r="H38" s="137">
        <v>3</v>
      </c>
      <c r="I38" s="137"/>
      <c r="J38" s="139" t="s">
        <v>132</v>
      </c>
      <c r="K38" s="266">
        <v>128382.68917</v>
      </c>
      <c r="L38" s="267">
        <v>2.6560240226348872</v>
      </c>
      <c r="M38" s="268">
        <v>98.27338022226138</v>
      </c>
      <c r="O38" s="137">
        <v>3</v>
      </c>
      <c r="P38" s="137"/>
      <c r="Q38" s="139" t="s">
        <v>116</v>
      </c>
      <c r="R38" s="266">
        <v>11051794.299830001</v>
      </c>
      <c r="S38" s="267">
        <v>16.19275757621395</v>
      </c>
      <c r="T38" s="268">
        <v>75.265046360175205</v>
      </c>
    </row>
    <row r="39" spans="1:20" s="143" customFormat="1" ht="9.9" customHeight="1">
      <c r="A39" s="137">
        <v>4</v>
      </c>
      <c r="B39" s="138"/>
      <c r="C39" s="139" t="s">
        <v>116</v>
      </c>
      <c r="D39" s="266">
        <v>5580835.9419999998</v>
      </c>
      <c r="E39" s="267">
        <v>11.901925001642304</v>
      </c>
      <c r="F39" s="268">
        <v>89.977992943268561</v>
      </c>
      <c r="H39" s="137">
        <v>4</v>
      </c>
      <c r="I39" s="137"/>
      <c r="J39" s="139" t="s">
        <v>30</v>
      </c>
      <c r="K39" s="266">
        <v>63841.795760000001</v>
      </c>
      <c r="L39" s="267">
        <v>1.3207804282879403</v>
      </c>
      <c r="M39" s="268">
        <v>99.594160650549327</v>
      </c>
      <c r="O39" s="137">
        <v>4</v>
      </c>
      <c r="P39" s="137"/>
      <c r="Q39" s="139" t="s">
        <v>37</v>
      </c>
      <c r="R39" s="266">
        <v>10771090.54676</v>
      </c>
      <c r="S39" s="267">
        <v>15.781478855231434</v>
      </c>
      <c r="T39" s="268">
        <v>91.046525215406632</v>
      </c>
    </row>
    <row r="40" spans="1:20" s="143" customFormat="1" ht="9.9" customHeight="1">
      <c r="A40" s="137">
        <v>5</v>
      </c>
      <c r="B40" s="138"/>
      <c r="C40" s="139" t="s">
        <v>37</v>
      </c>
      <c r="D40" s="266">
        <v>1871916.8689999999</v>
      </c>
      <c r="E40" s="267">
        <v>3.9921284939551236</v>
      </c>
      <c r="F40" s="268">
        <v>93.970121437223682</v>
      </c>
      <c r="H40" s="137">
        <v>5</v>
      </c>
      <c r="I40" s="137"/>
      <c r="J40" s="139" t="s">
        <v>37</v>
      </c>
      <c r="K40" s="266">
        <v>7679.08457</v>
      </c>
      <c r="L40" s="267">
        <v>0.15886747054158853</v>
      </c>
      <c r="M40" s="268">
        <v>99.753028121090921</v>
      </c>
      <c r="O40" s="137">
        <v>5</v>
      </c>
      <c r="P40" s="137"/>
      <c r="Q40" s="139" t="s">
        <v>34</v>
      </c>
      <c r="R40" s="266">
        <v>3443691.05137</v>
      </c>
      <c r="S40" s="267">
        <v>5.0455928557292733</v>
      </c>
      <c r="T40" s="268">
        <v>96.0921180711359</v>
      </c>
    </row>
    <row r="41" spans="1:20" s="143" customFormat="1" ht="9.9" customHeight="1">
      <c r="A41" s="137">
        <v>6</v>
      </c>
      <c r="B41" s="138"/>
      <c r="C41" s="139" t="s">
        <v>47</v>
      </c>
      <c r="D41" s="266">
        <v>1846820.9639999999</v>
      </c>
      <c r="E41" s="267">
        <v>3.9386079134789127</v>
      </c>
      <c r="F41" s="268">
        <v>97.9087293507026</v>
      </c>
      <c r="H41" s="137">
        <v>6</v>
      </c>
      <c r="I41" s="137"/>
      <c r="J41" s="139" t="s">
        <v>116</v>
      </c>
      <c r="K41" s="266">
        <v>7139.8690500000002</v>
      </c>
      <c r="L41" s="267">
        <v>0.14771199947491592</v>
      </c>
      <c r="M41" s="268">
        <v>99.900740120565843</v>
      </c>
      <c r="O41" s="137">
        <v>6</v>
      </c>
      <c r="P41" s="137"/>
      <c r="Q41" s="139" t="s">
        <v>33</v>
      </c>
      <c r="R41" s="266">
        <v>1588677.75908</v>
      </c>
      <c r="S41" s="267">
        <v>2.3276830097987777</v>
      </c>
      <c r="T41" s="268">
        <v>98.419801080934675</v>
      </c>
    </row>
    <row r="42" spans="1:20" s="143" customFormat="1" ht="9.9" customHeight="1">
      <c r="A42" s="137">
        <v>7</v>
      </c>
      <c r="B42" s="138"/>
      <c r="C42" s="139" t="s">
        <v>34</v>
      </c>
      <c r="D42" s="266">
        <v>593663.54700000002</v>
      </c>
      <c r="E42" s="267">
        <v>1.2660718010769563</v>
      </c>
      <c r="F42" s="268">
        <v>99.174801151779562</v>
      </c>
      <c r="H42" s="137">
        <v>7</v>
      </c>
      <c r="I42" s="137"/>
      <c r="J42" s="139" t="s">
        <v>33</v>
      </c>
      <c r="K42" s="266">
        <v>3669.3568700000001</v>
      </c>
      <c r="L42" s="267">
        <v>7.5912882471523627E-2</v>
      </c>
      <c r="M42" s="268">
        <v>99.97665300303737</v>
      </c>
      <c r="O42" s="137">
        <v>7</v>
      </c>
      <c r="P42" s="137"/>
      <c r="Q42" s="139" t="s">
        <v>39</v>
      </c>
      <c r="R42" s="266">
        <v>583502.37119000009</v>
      </c>
      <c r="S42" s="267">
        <v>0.85493017563410645</v>
      </c>
      <c r="T42" s="268">
        <v>99.274731256568785</v>
      </c>
    </row>
    <row r="43" spans="1:20" s="143" customFormat="1" ht="9.9" customHeight="1">
      <c r="A43" s="137">
        <v>8</v>
      </c>
      <c r="B43" s="138"/>
      <c r="C43" s="139" t="s">
        <v>33</v>
      </c>
      <c r="D43" s="266">
        <v>317301.21899999998</v>
      </c>
      <c r="E43" s="267">
        <v>0.67668989927596768</v>
      </c>
      <c r="F43" s="268">
        <v>99.851491051055532</v>
      </c>
      <c r="H43" s="137">
        <v>8</v>
      </c>
      <c r="I43" s="137"/>
      <c r="J43" s="139" t="s">
        <v>34</v>
      </c>
      <c r="K43" s="266">
        <v>630.63270999999997</v>
      </c>
      <c r="L43" s="267">
        <v>1.3046740476057441E-2</v>
      </c>
      <c r="M43" s="268">
        <v>99.989699743513427</v>
      </c>
      <c r="O43" s="137">
        <v>8</v>
      </c>
      <c r="P43" s="137"/>
      <c r="Q43" s="139" t="s">
        <v>38</v>
      </c>
      <c r="R43" s="266">
        <v>389392.66798999999</v>
      </c>
      <c r="S43" s="267">
        <v>0.57052645965499238</v>
      </c>
      <c r="T43" s="268">
        <v>99.845257716223784</v>
      </c>
    </row>
    <row r="44" spans="1:20" s="143" customFormat="1" ht="9.9" customHeight="1">
      <c r="A44" s="137">
        <v>9</v>
      </c>
      <c r="B44" s="138"/>
      <c r="C44" s="139" t="s">
        <v>31</v>
      </c>
      <c r="D44" s="266">
        <v>29639.79</v>
      </c>
      <c r="E44" s="267">
        <v>6.3211060369928296E-2</v>
      </c>
      <c r="F44" s="268">
        <v>99.914702111425456</v>
      </c>
      <c r="H44" s="137">
        <v>9</v>
      </c>
      <c r="I44" s="137"/>
      <c r="J44" s="139" t="s">
        <v>40</v>
      </c>
      <c r="K44" s="266">
        <v>408.39010999999999</v>
      </c>
      <c r="L44" s="267">
        <v>8.4489112183200113E-3</v>
      </c>
      <c r="M44" s="268">
        <v>99.99814865473175</v>
      </c>
      <c r="O44" s="137">
        <v>9</v>
      </c>
      <c r="P44" s="137"/>
      <c r="Q44" s="139" t="s">
        <v>31</v>
      </c>
      <c r="R44" s="266">
        <v>105613.87594</v>
      </c>
      <c r="S44" s="267">
        <v>0.15474228377622459</v>
      </c>
      <c r="T44" s="268">
        <v>100.00000000000001</v>
      </c>
    </row>
    <row r="45" spans="1:20" s="143" customFormat="1" ht="9.9" customHeight="1">
      <c r="A45" s="137">
        <v>10</v>
      </c>
      <c r="B45" s="138"/>
      <c r="C45" s="139" t="s">
        <v>36</v>
      </c>
      <c r="D45" s="266">
        <v>22351.476999999999</v>
      </c>
      <c r="E45" s="267">
        <v>4.7667698118106214E-2</v>
      </c>
      <c r="F45" s="268">
        <v>99.96236980954356</v>
      </c>
      <c r="H45" s="137">
        <v>10</v>
      </c>
      <c r="I45" s="137"/>
      <c r="J45" s="139" t="s">
        <v>36</v>
      </c>
      <c r="K45" s="266">
        <v>39.805239999999998</v>
      </c>
      <c r="L45" s="267">
        <v>8.2350412154672523E-4</v>
      </c>
      <c r="M45" s="268">
        <v>99.998972158853292</v>
      </c>
      <c r="O45" s="137">
        <v>10</v>
      </c>
      <c r="P45" s="137"/>
      <c r="Q45" s="139" t="s">
        <v>40</v>
      </c>
      <c r="R45" s="266">
        <v>0</v>
      </c>
      <c r="S45" s="267" t="s">
        <v>134</v>
      </c>
      <c r="T45" s="268" t="s">
        <v>134</v>
      </c>
    </row>
    <row r="46" spans="1:20" s="143" customFormat="1" ht="9.9" customHeight="1">
      <c r="A46" s="137">
        <v>11</v>
      </c>
      <c r="B46" s="138"/>
      <c r="C46" s="139" t="s">
        <v>43</v>
      </c>
      <c r="D46" s="266">
        <v>8189.607</v>
      </c>
      <c r="E46" s="267">
        <v>1.7465499670645011E-2</v>
      </c>
      <c r="F46" s="268">
        <v>99.979835309214209</v>
      </c>
      <c r="H46" s="137">
        <v>11</v>
      </c>
      <c r="I46" s="137"/>
      <c r="J46" s="139" t="s">
        <v>43</v>
      </c>
      <c r="K46" s="266">
        <v>36.942329999999998</v>
      </c>
      <c r="L46" s="267">
        <v>7.6427528171012736E-4</v>
      </c>
      <c r="M46" s="268">
        <v>99.999736434135002</v>
      </c>
      <c r="O46" s="137">
        <v>11</v>
      </c>
      <c r="P46" s="137"/>
      <c r="Q46" s="139" t="s">
        <v>43</v>
      </c>
      <c r="R46" s="266">
        <v>0</v>
      </c>
      <c r="S46" s="267" t="s">
        <v>134</v>
      </c>
      <c r="T46" s="268" t="s">
        <v>134</v>
      </c>
    </row>
    <row r="47" spans="1:20" s="143" customFormat="1" ht="9.9" customHeight="1">
      <c r="A47" s="137">
        <v>12</v>
      </c>
      <c r="B47" s="138"/>
      <c r="C47" s="139" t="s">
        <v>39</v>
      </c>
      <c r="D47" s="266">
        <v>5068.0609999999997</v>
      </c>
      <c r="E47" s="267">
        <v>1.0808359635121542E-2</v>
      </c>
      <c r="F47" s="268">
        <v>99.99064366884933</v>
      </c>
      <c r="H47" s="137">
        <v>12</v>
      </c>
      <c r="I47" s="137"/>
      <c r="J47" s="139" t="s">
        <v>31</v>
      </c>
      <c r="K47" s="266">
        <v>12.73983</v>
      </c>
      <c r="L47" s="267">
        <v>2.6356586501688261E-4</v>
      </c>
      <c r="M47" s="268">
        <v>100.00000000000001</v>
      </c>
      <c r="O47" s="137">
        <v>12</v>
      </c>
      <c r="P47" s="137"/>
      <c r="Q47" s="139" t="s">
        <v>36</v>
      </c>
      <c r="R47" s="266">
        <v>0</v>
      </c>
      <c r="S47" s="267" t="s">
        <v>134</v>
      </c>
      <c r="T47" s="268" t="s">
        <v>134</v>
      </c>
    </row>
    <row r="48" spans="1:20" s="143" customFormat="1" ht="9.9" customHeight="1">
      <c r="A48" s="137">
        <v>13</v>
      </c>
      <c r="B48" s="138"/>
      <c r="C48" s="139" t="s">
        <v>98</v>
      </c>
      <c r="D48" s="266">
        <v>4339.7619999999997</v>
      </c>
      <c r="E48" s="267">
        <v>9.2551586152641672E-3</v>
      </c>
      <c r="F48" s="268">
        <v>99.999898827464591</v>
      </c>
      <c r="H48" s="137">
        <v>13</v>
      </c>
      <c r="I48" s="137"/>
      <c r="J48" s="139" t="s">
        <v>39</v>
      </c>
      <c r="K48" s="266">
        <v>0</v>
      </c>
      <c r="L48" s="267" t="s">
        <v>134</v>
      </c>
      <c r="M48" s="268" t="s">
        <v>134</v>
      </c>
      <c r="O48" s="137">
        <v>13</v>
      </c>
      <c r="P48" s="137"/>
      <c r="Q48" s="139" t="s">
        <v>145</v>
      </c>
      <c r="R48" s="266">
        <v>0</v>
      </c>
      <c r="S48" s="267" t="s">
        <v>134</v>
      </c>
      <c r="T48" s="268" t="s">
        <v>134</v>
      </c>
    </row>
    <row r="49" spans="1:22" s="143" customFormat="1" ht="9.9" customHeight="1">
      <c r="A49" s="137">
        <v>14</v>
      </c>
      <c r="B49" s="138"/>
      <c r="C49" s="139" t="s">
        <v>145</v>
      </c>
      <c r="D49" s="266">
        <v>47.44</v>
      </c>
      <c r="E49" s="267">
        <v>1.011725354312361E-4</v>
      </c>
      <c r="F49" s="268">
        <v>100.00000000000003</v>
      </c>
      <c r="H49" s="137">
        <v>14</v>
      </c>
      <c r="I49" s="137"/>
      <c r="J49" s="139" t="s">
        <v>41</v>
      </c>
      <c r="K49" s="266">
        <v>0</v>
      </c>
      <c r="L49" s="267" t="s">
        <v>134</v>
      </c>
      <c r="M49" s="268" t="s">
        <v>134</v>
      </c>
      <c r="O49" s="137">
        <v>14</v>
      </c>
      <c r="P49" s="137"/>
      <c r="Q49" s="139" t="s">
        <v>42</v>
      </c>
      <c r="R49" s="266">
        <v>0</v>
      </c>
      <c r="S49" s="267" t="s">
        <v>134</v>
      </c>
      <c r="T49" s="268" t="s">
        <v>134</v>
      </c>
    </row>
    <row r="50" spans="1:22" s="143" customFormat="1" ht="9.9" customHeight="1">
      <c r="A50" s="137">
        <v>15</v>
      </c>
      <c r="B50" s="138"/>
      <c r="C50" s="139" t="s">
        <v>42</v>
      </c>
      <c r="D50" s="266">
        <v>0</v>
      </c>
      <c r="E50" s="267" t="s">
        <v>134</v>
      </c>
      <c r="F50" s="268" t="s">
        <v>134</v>
      </c>
      <c r="H50" s="137">
        <v>15</v>
      </c>
      <c r="I50" s="137"/>
      <c r="J50" s="139" t="s">
        <v>42</v>
      </c>
      <c r="K50" s="266">
        <v>0</v>
      </c>
      <c r="L50" s="267" t="s">
        <v>134</v>
      </c>
      <c r="M50" s="268" t="s">
        <v>134</v>
      </c>
      <c r="O50" s="137">
        <v>15</v>
      </c>
      <c r="P50" s="137"/>
      <c r="Q50" s="139" t="s">
        <v>44</v>
      </c>
      <c r="R50" s="266">
        <v>0</v>
      </c>
      <c r="S50" s="267" t="s">
        <v>134</v>
      </c>
      <c r="T50" s="268" t="s">
        <v>134</v>
      </c>
    </row>
    <row r="51" spans="1:22" s="143" customFormat="1" ht="9.9" customHeight="1">
      <c r="A51" s="137">
        <v>16</v>
      </c>
      <c r="B51" s="138"/>
      <c r="C51" s="139" t="s">
        <v>44</v>
      </c>
      <c r="D51" s="266">
        <v>0</v>
      </c>
      <c r="E51" s="267" t="s">
        <v>134</v>
      </c>
      <c r="F51" s="268" t="s">
        <v>134</v>
      </c>
      <c r="H51" s="137">
        <v>16</v>
      </c>
      <c r="I51" s="137"/>
      <c r="J51" s="139" t="s">
        <v>44</v>
      </c>
      <c r="K51" s="266">
        <v>0</v>
      </c>
      <c r="L51" s="267" t="s">
        <v>134</v>
      </c>
      <c r="M51" s="268" t="s">
        <v>134</v>
      </c>
      <c r="O51" s="137">
        <v>16</v>
      </c>
      <c r="P51" s="137"/>
      <c r="Q51" s="139" t="s">
        <v>45</v>
      </c>
      <c r="R51" s="266">
        <v>0</v>
      </c>
      <c r="S51" s="267" t="s">
        <v>134</v>
      </c>
      <c r="T51" s="268" t="s">
        <v>134</v>
      </c>
    </row>
    <row r="52" spans="1:22" s="143" customFormat="1" ht="9.9" customHeight="1">
      <c r="A52" s="137">
        <v>17</v>
      </c>
      <c r="B52" s="138"/>
      <c r="C52" s="139" t="s">
        <v>45</v>
      </c>
      <c r="D52" s="266">
        <v>0</v>
      </c>
      <c r="E52" s="267" t="s">
        <v>134</v>
      </c>
      <c r="F52" s="268" t="s">
        <v>134</v>
      </c>
      <c r="H52" s="137">
        <v>17</v>
      </c>
      <c r="I52" s="137"/>
      <c r="J52" s="139" t="s">
        <v>45</v>
      </c>
      <c r="K52" s="266">
        <v>0</v>
      </c>
      <c r="L52" s="267" t="s">
        <v>134</v>
      </c>
      <c r="M52" s="268" t="s">
        <v>134</v>
      </c>
      <c r="O52" s="137">
        <v>17</v>
      </c>
      <c r="P52" s="137"/>
      <c r="Q52" s="139" t="s">
        <v>46</v>
      </c>
      <c r="R52" s="266">
        <v>0</v>
      </c>
      <c r="S52" s="267" t="s">
        <v>134</v>
      </c>
      <c r="T52" s="268" t="s">
        <v>134</v>
      </c>
    </row>
    <row r="53" spans="1:22" s="143" customFormat="1" ht="9.9" customHeight="1">
      <c r="A53" s="137">
        <v>18</v>
      </c>
      <c r="B53" s="138"/>
      <c r="C53" s="139" t="s">
        <v>46</v>
      </c>
      <c r="D53" s="266">
        <v>0</v>
      </c>
      <c r="E53" s="267" t="s">
        <v>134</v>
      </c>
      <c r="F53" s="268" t="s">
        <v>134</v>
      </c>
      <c r="H53" s="137">
        <v>18</v>
      </c>
      <c r="I53" s="138"/>
      <c r="J53" s="139" t="s">
        <v>46</v>
      </c>
      <c r="K53" s="266">
        <v>0</v>
      </c>
      <c r="L53" s="267" t="s">
        <v>134</v>
      </c>
      <c r="M53" s="268" t="s">
        <v>134</v>
      </c>
      <c r="O53" s="137">
        <v>18</v>
      </c>
      <c r="P53" s="138"/>
      <c r="Q53" s="139" t="s">
        <v>47</v>
      </c>
      <c r="R53" s="266">
        <v>0</v>
      </c>
      <c r="S53" s="267" t="s">
        <v>134</v>
      </c>
      <c r="T53" s="268" t="s">
        <v>134</v>
      </c>
    </row>
    <row r="54" spans="1:22" s="258" customFormat="1" ht="6" customHeight="1">
      <c r="A54" s="274"/>
      <c r="B54" s="274"/>
      <c r="C54" s="270"/>
      <c r="D54" s="271"/>
      <c r="E54" s="275"/>
      <c r="F54" s="275"/>
      <c r="H54" s="274"/>
      <c r="I54" s="274"/>
      <c r="J54" s="270"/>
      <c r="K54" s="276"/>
      <c r="L54" s="275"/>
      <c r="M54" s="274"/>
      <c r="O54" s="274"/>
      <c r="P54" s="274"/>
      <c r="Q54" s="270"/>
      <c r="R54" s="276"/>
      <c r="S54" s="275"/>
      <c r="T54" s="274"/>
    </row>
    <row r="55" spans="1:22" s="278" customFormat="1" ht="11.25" customHeight="1">
      <c r="A55" s="149"/>
      <c r="B55" s="149"/>
      <c r="C55" s="149"/>
      <c r="D55" s="149"/>
      <c r="E55" s="149"/>
      <c r="F55" s="149"/>
      <c r="G55" s="149"/>
      <c r="H55" s="149"/>
      <c r="I55" s="149"/>
      <c r="J55" s="149"/>
      <c r="K55" s="149"/>
      <c r="L55" s="149"/>
      <c r="M55" s="277"/>
      <c r="N55" s="277"/>
      <c r="O55" s="277"/>
      <c r="P55" s="277"/>
      <c r="Q55" s="277"/>
      <c r="R55" s="277"/>
      <c r="S55" s="277"/>
      <c r="T55" s="277"/>
      <c r="U55" s="277"/>
      <c r="V55" s="277"/>
    </row>
    <row r="56" spans="1:22" ht="16.8">
      <c r="A56" s="124" t="s">
        <v>169</v>
      </c>
      <c r="B56" s="124"/>
      <c r="C56" s="124"/>
      <c r="D56" s="124"/>
      <c r="E56" s="124"/>
      <c r="F56" s="124"/>
      <c r="G56" s="279"/>
      <c r="H56" s="124" t="s">
        <v>170</v>
      </c>
      <c r="I56" s="124"/>
      <c r="J56" s="124"/>
      <c r="K56" s="124"/>
      <c r="L56" s="124"/>
      <c r="M56" s="124"/>
      <c r="N56" s="279"/>
      <c r="O56" s="279"/>
      <c r="P56" s="279"/>
      <c r="Q56" s="279"/>
      <c r="R56" s="279"/>
      <c r="S56" s="279"/>
      <c r="T56" s="279"/>
      <c r="U56" s="279"/>
      <c r="V56" s="279"/>
    </row>
    <row r="57" spans="1:22" ht="14.4" thickBot="1">
      <c r="A57" s="258"/>
      <c r="B57" s="258"/>
      <c r="C57" s="258"/>
      <c r="D57" s="258"/>
      <c r="E57" s="258"/>
      <c r="F57" s="258"/>
      <c r="G57" s="279"/>
      <c r="H57" s="258"/>
      <c r="I57" s="258"/>
      <c r="J57" s="258"/>
      <c r="K57" s="258"/>
      <c r="L57" s="258"/>
      <c r="M57" s="258"/>
      <c r="N57" s="279"/>
      <c r="O57" s="279"/>
      <c r="P57" s="279"/>
      <c r="Q57" s="280"/>
      <c r="R57" s="279"/>
      <c r="S57" s="279"/>
      <c r="T57" s="279"/>
      <c r="U57" s="279"/>
      <c r="V57" s="279"/>
    </row>
    <row r="58" spans="1:22" ht="13.8">
      <c r="A58" s="128" t="s">
        <v>2</v>
      </c>
      <c r="B58" s="128"/>
      <c r="C58" s="129"/>
      <c r="D58" s="129" t="s">
        <v>127</v>
      </c>
      <c r="E58" s="130" t="s">
        <v>163</v>
      </c>
      <c r="F58" s="130" t="s">
        <v>164</v>
      </c>
      <c r="G58" s="279"/>
      <c r="H58" s="128" t="s">
        <v>2</v>
      </c>
      <c r="I58" s="128"/>
      <c r="J58" s="129"/>
      <c r="K58" s="129" t="s">
        <v>127</v>
      </c>
      <c r="L58" s="130" t="s">
        <v>163</v>
      </c>
      <c r="M58" s="130" t="s">
        <v>164</v>
      </c>
      <c r="N58" s="279"/>
      <c r="O58" s="279"/>
      <c r="P58" s="279"/>
      <c r="Q58" s="279"/>
      <c r="R58" s="279"/>
      <c r="S58" s="279"/>
      <c r="T58" s="279"/>
      <c r="U58" s="279"/>
      <c r="V58" s="279"/>
    </row>
    <row r="59" spans="1:22" ht="13.8">
      <c r="A59" s="132"/>
      <c r="B59" s="132"/>
      <c r="C59" s="132"/>
      <c r="D59" s="132"/>
      <c r="E59" s="133" t="s">
        <v>130</v>
      </c>
      <c r="F59" s="133" t="s">
        <v>131</v>
      </c>
      <c r="G59" s="279"/>
      <c r="H59" s="132"/>
      <c r="I59" s="132"/>
      <c r="J59" s="132"/>
      <c r="K59" s="132"/>
      <c r="L59" s="133" t="s">
        <v>130</v>
      </c>
      <c r="M59" s="133" t="s">
        <v>131</v>
      </c>
      <c r="N59" s="279"/>
      <c r="O59" s="279"/>
      <c r="P59" s="279"/>
      <c r="Q59" s="279"/>
      <c r="R59" s="279"/>
      <c r="S59" s="279"/>
      <c r="T59" s="279"/>
      <c r="U59" s="279"/>
      <c r="V59" s="279"/>
    </row>
    <row r="60" spans="1:22" ht="13.8">
      <c r="A60" s="258"/>
      <c r="B60" s="258"/>
      <c r="C60" s="264"/>
      <c r="D60" s="264"/>
      <c r="E60" s="265"/>
      <c r="F60" s="265"/>
      <c r="G60" s="279"/>
      <c r="H60" s="258"/>
      <c r="I60" s="258"/>
      <c r="J60" s="264"/>
      <c r="K60" s="264"/>
      <c r="L60" s="265"/>
      <c r="M60" s="265"/>
      <c r="N60" s="279"/>
      <c r="O60" s="279"/>
      <c r="P60" s="279"/>
      <c r="Q60" s="279"/>
      <c r="R60" s="279"/>
      <c r="S60" s="279"/>
      <c r="T60" s="279"/>
      <c r="U60" s="279"/>
      <c r="V60" s="279"/>
    </row>
    <row r="61" spans="1:22" ht="9.9" customHeight="1">
      <c r="A61" s="137">
        <v>1</v>
      </c>
      <c r="B61" s="138"/>
      <c r="C61" s="139" t="s">
        <v>132</v>
      </c>
      <c r="D61" s="266">
        <v>5993414.5057200007</v>
      </c>
      <c r="E61" s="267">
        <v>35.435604780306193</v>
      </c>
      <c r="F61" s="268">
        <v>35.435604780306193</v>
      </c>
      <c r="G61" s="279"/>
      <c r="H61" s="137">
        <v>1</v>
      </c>
      <c r="I61" s="138"/>
      <c r="J61" s="139" t="s">
        <v>132</v>
      </c>
      <c r="K61" s="266">
        <v>13085566.391530002</v>
      </c>
      <c r="L61" s="267">
        <v>23.195931322848985</v>
      </c>
      <c r="M61" s="268">
        <v>23.195931322848985</v>
      </c>
      <c r="N61" s="279"/>
      <c r="O61" s="279"/>
      <c r="P61" s="279"/>
      <c r="Q61" s="279"/>
      <c r="R61" s="279"/>
      <c r="S61" s="279"/>
      <c r="T61" s="279"/>
      <c r="U61" s="279"/>
      <c r="V61" s="279"/>
    </row>
    <row r="62" spans="1:22" ht="9.9" customHeight="1">
      <c r="A62" s="137">
        <v>2</v>
      </c>
      <c r="B62" s="138"/>
      <c r="C62" s="139" t="s">
        <v>30</v>
      </c>
      <c r="D62" s="266">
        <v>3392337.2193200001</v>
      </c>
      <c r="E62" s="267">
        <v>20.056934301910996</v>
      </c>
      <c r="F62" s="268">
        <v>55.492539082217192</v>
      </c>
      <c r="G62" s="279"/>
      <c r="H62" s="137">
        <v>2</v>
      </c>
      <c r="I62" s="138"/>
      <c r="J62" s="139" t="s">
        <v>37</v>
      </c>
      <c r="K62" s="266">
        <v>12110875.84128</v>
      </c>
      <c r="L62" s="267">
        <v>21.468160862774507</v>
      </c>
      <c r="M62" s="268">
        <v>44.664092185623488</v>
      </c>
      <c r="N62" s="279"/>
      <c r="O62" s="279"/>
      <c r="P62" s="279"/>
      <c r="Q62" s="279"/>
      <c r="R62" s="279"/>
      <c r="S62" s="279"/>
      <c r="T62" s="279"/>
      <c r="U62" s="279"/>
      <c r="V62" s="279"/>
    </row>
    <row r="63" spans="1:22" ht="9.9" customHeight="1">
      <c r="A63" s="137">
        <v>3</v>
      </c>
      <c r="B63" s="138"/>
      <c r="C63" s="139" t="s">
        <v>37</v>
      </c>
      <c r="D63" s="266">
        <v>2888245.2142800004</v>
      </c>
      <c r="E63" s="267">
        <v>17.076528884187656</v>
      </c>
      <c r="F63" s="268">
        <v>72.569067966404845</v>
      </c>
      <c r="G63" s="279"/>
      <c r="H63" s="137">
        <v>3</v>
      </c>
      <c r="I63" s="138"/>
      <c r="J63" s="139" t="s">
        <v>30</v>
      </c>
      <c r="K63" s="266">
        <v>10344845.46486</v>
      </c>
      <c r="L63" s="267">
        <v>18.337633830179339</v>
      </c>
      <c r="M63" s="268">
        <v>63.001726015802831</v>
      </c>
      <c r="N63" s="279"/>
      <c r="O63" s="279"/>
      <c r="P63" s="279"/>
      <c r="Q63" s="279"/>
      <c r="R63" s="279"/>
      <c r="S63" s="279"/>
      <c r="T63" s="279"/>
      <c r="U63" s="279"/>
      <c r="V63" s="279"/>
    </row>
    <row r="64" spans="1:22" ht="9.9" customHeight="1">
      <c r="A64" s="137">
        <v>4</v>
      </c>
      <c r="B64" s="138"/>
      <c r="C64" s="139" t="s">
        <v>98</v>
      </c>
      <c r="D64" s="266">
        <v>1717136.4707500001</v>
      </c>
      <c r="E64" s="267">
        <v>10.152438025648795</v>
      </c>
      <c r="F64" s="268">
        <v>82.721505992053636</v>
      </c>
      <c r="G64" s="279"/>
      <c r="H64" s="137">
        <v>4</v>
      </c>
      <c r="I64" s="138"/>
      <c r="J64" s="139" t="s">
        <v>116</v>
      </c>
      <c r="K64" s="266">
        <v>8970861.4691399988</v>
      </c>
      <c r="L64" s="267">
        <v>15.902061883974239</v>
      </c>
      <c r="M64" s="268">
        <v>78.903787899777072</v>
      </c>
      <c r="N64" s="279"/>
      <c r="O64" s="279"/>
      <c r="P64" s="279"/>
      <c r="Q64" s="279"/>
      <c r="R64" s="279"/>
      <c r="S64" s="279"/>
      <c r="T64" s="279"/>
      <c r="U64" s="279"/>
      <c r="V64" s="279"/>
    </row>
    <row r="65" spans="1:22" ht="9.9" customHeight="1">
      <c r="A65" s="137">
        <v>5</v>
      </c>
      <c r="B65" s="138"/>
      <c r="C65" s="139" t="s">
        <v>116</v>
      </c>
      <c r="D65" s="266">
        <v>1292779.80418</v>
      </c>
      <c r="E65" s="267">
        <v>7.6434616970282141</v>
      </c>
      <c r="F65" s="268">
        <v>90.364967689081851</v>
      </c>
      <c r="G65" s="279"/>
      <c r="H65" s="137">
        <v>5</v>
      </c>
      <c r="I65" s="138"/>
      <c r="J65" s="139" t="s">
        <v>33</v>
      </c>
      <c r="K65" s="266">
        <v>2801063.6434200001</v>
      </c>
      <c r="L65" s="267">
        <v>4.9652630967319267</v>
      </c>
      <c r="M65" s="268">
        <v>83.869050996509003</v>
      </c>
      <c r="N65" s="279"/>
      <c r="O65" s="279"/>
      <c r="P65" s="279"/>
      <c r="Q65" s="279"/>
      <c r="R65" s="279"/>
      <c r="S65" s="279"/>
      <c r="T65" s="279"/>
      <c r="U65" s="279"/>
      <c r="V65" s="279"/>
    </row>
    <row r="66" spans="1:22" ht="9.9" customHeight="1">
      <c r="A66" s="137">
        <v>6</v>
      </c>
      <c r="B66" s="138"/>
      <c r="C66" s="139" t="s">
        <v>33</v>
      </c>
      <c r="D66" s="266">
        <v>833199.99807000009</v>
      </c>
      <c r="E66" s="267">
        <v>4.9262312503802894</v>
      </c>
      <c r="F66" s="268">
        <v>95.291198939462134</v>
      </c>
      <c r="G66" s="279"/>
      <c r="H66" s="137">
        <v>6</v>
      </c>
      <c r="I66" s="138"/>
      <c r="J66" s="139" t="s">
        <v>34</v>
      </c>
      <c r="K66" s="266">
        <v>1861333.03541</v>
      </c>
      <c r="L66" s="267">
        <v>3.2994638494415383</v>
      </c>
      <c r="M66" s="268">
        <v>87.16851484595054</v>
      </c>
      <c r="N66" s="279"/>
      <c r="O66" s="279"/>
      <c r="P66" s="279"/>
      <c r="Q66" s="279"/>
      <c r="R66" s="279"/>
      <c r="S66" s="279"/>
      <c r="T66" s="279"/>
      <c r="U66" s="279"/>
      <c r="V66" s="279"/>
    </row>
    <row r="67" spans="1:22" ht="9.9" customHeight="1">
      <c r="A67" s="137">
        <v>7</v>
      </c>
      <c r="B67" s="138"/>
      <c r="C67" s="139" t="s">
        <v>42</v>
      </c>
      <c r="D67" s="266">
        <v>535538.05784999998</v>
      </c>
      <c r="E67" s="267">
        <v>3.1663277993994843</v>
      </c>
      <c r="F67" s="268">
        <v>98.457526738861617</v>
      </c>
      <c r="G67" s="279"/>
      <c r="H67" s="137">
        <v>7</v>
      </c>
      <c r="I67" s="138"/>
      <c r="J67" s="139" t="s">
        <v>98</v>
      </c>
      <c r="K67" s="266">
        <v>1745115.2914</v>
      </c>
      <c r="L67" s="267">
        <v>3.0934522235101363</v>
      </c>
      <c r="M67" s="268">
        <v>90.261967069460681</v>
      </c>
      <c r="N67" s="279"/>
      <c r="O67" s="279"/>
      <c r="P67" s="279"/>
      <c r="Q67" s="279"/>
      <c r="R67" s="279"/>
      <c r="S67" s="279"/>
      <c r="T67" s="279"/>
      <c r="U67" s="279"/>
      <c r="V67" s="279"/>
    </row>
    <row r="68" spans="1:22" ht="9.9" customHeight="1">
      <c r="A68" s="137">
        <v>8</v>
      </c>
      <c r="B68" s="138"/>
      <c r="C68" s="139" t="s">
        <v>34</v>
      </c>
      <c r="D68" s="266">
        <v>246240.87304000001</v>
      </c>
      <c r="E68" s="267">
        <v>1.4558803248924896</v>
      </c>
      <c r="F68" s="268">
        <v>99.913407063754107</v>
      </c>
      <c r="G68" s="279"/>
      <c r="H68" s="137">
        <v>8</v>
      </c>
      <c r="I68" s="138"/>
      <c r="J68" s="139" t="s">
        <v>39</v>
      </c>
      <c r="K68" s="266">
        <v>1537727.2080000001</v>
      </c>
      <c r="L68" s="267">
        <v>2.7258288745630517</v>
      </c>
      <c r="M68" s="268">
        <v>92.98779594402373</v>
      </c>
      <c r="N68" s="279"/>
      <c r="O68" s="279"/>
      <c r="P68" s="279"/>
      <c r="Q68" s="279"/>
      <c r="R68" s="279"/>
      <c r="S68" s="279"/>
      <c r="T68" s="279"/>
      <c r="U68" s="279"/>
      <c r="V68" s="279"/>
    </row>
    <row r="69" spans="1:22" ht="9.9" customHeight="1">
      <c r="A69" s="137">
        <v>9</v>
      </c>
      <c r="B69" s="138"/>
      <c r="C69" s="139" t="s">
        <v>39</v>
      </c>
      <c r="D69" s="266">
        <v>11423.092789999999</v>
      </c>
      <c r="E69" s="267">
        <v>6.7538162276092675E-2</v>
      </c>
      <c r="F69" s="268">
        <v>99.980945226030201</v>
      </c>
      <c r="G69" s="279"/>
      <c r="H69" s="137">
        <v>9</v>
      </c>
      <c r="I69" s="138"/>
      <c r="J69" s="139" t="s">
        <v>31</v>
      </c>
      <c r="K69" s="266">
        <v>1380586.8606400001</v>
      </c>
      <c r="L69" s="267">
        <v>2.4472764148261517</v>
      </c>
      <c r="M69" s="268">
        <v>95.435072358849879</v>
      </c>
      <c r="N69" s="279"/>
      <c r="O69" s="279"/>
      <c r="P69" s="279"/>
      <c r="Q69" s="279"/>
      <c r="R69" s="279"/>
      <c r="S69" s="279"/>
      <c r="T69" s="279"/>
      <c r="U69" s="279"/>
      <c r="V69" s="279"/>
    </row>
    <row r="70" spans="1:22" ht="9.9" customHeight="1">
      <c r="A70" s="137">
        <v>10</v>
      </c>
      <c r="B70" s="138"/>
      <c r="C70" s="139" t="s">
        <v>31</v>
      </c>
      <c r="D70" s="266">
        <v>3222.8364500000002</v>
      </c>
      <c r="E70" s="267">
        <v>1.9054773969791633E-2</v>
      </c>
      <c r="F70" s="268">
        <v>99.999999999999986</v>
      </c>
      <c r="G70" s="279"/>
      <c r="H70" s="137">
        <v>10</v>
      </c>
      <c r="I70" s="138"/>
      <c r="J70" s="139" t="s">
        <v>42</v>
      </c>
      <c r="K70" s="266">
        <v>839608.1235499999</v>
      </c>
      <c r="L70" s="267">
        <v>1.4883186397325499</v>
      </c>
      <c r="M70" s="268">
        <v>96.923390998582434</v>
      </c>
      <c r="N70" s="279"/>
      <c r="O70" s="279"/>
      <c r="P70" s="279"/>
      <c r="Q70" s="279"/>
      <c r="R70" s="279"/>
      <c r="S70" s="279"/>
      <c r="T70" s="279"/>
      <c r="U70" s="279"/>
      <c r="V70" s="279"/>
    </row>
    <row r="71" spans="1:22" ht="9.9" customHeight="1">
      <c r="A71" s="137">
        <v>11</v>
      </c>
      <c r="B71" s="138"/>
      <c r="C71" s="139" t="s">
        <v>43</v>
      </c>
      <c r="D71" s="266">
        <v>0</v>
      </c>
      <c r="E71" s="267" t="s">
        <v>134</v>
      </c>
      <c r="F71" s="268" t="s">
        <v>134</v>
      </c>
      <c r="G71" s="279"/>
      <c r="H71" s="137">
        <v>11</v>
      </c>
      <c r="I71" s="138"/>
      <c r="J71" s="139" t="s">
        <v>43</v>
      </c>
      <c r="K71" s="266">
        <v>656238.50933000003</v>
      </c>
      <c r="L71" s="267">
        <v>1.1632712668578395</v>
      </c>
      <c r="M71" s="268">
        <v>98.086662265440268</v>
      </c>
      <c r="N71" s="279"/>
      <c r="O71" s="279"/>
      <c r="P71" s="279"/>
      <c r="Q71" s="279"/>
      <c r="R71" s="279"/>
      <c r="S71" s="279"/>
      <c r="T71" s="279"/>
      <c r="U71" s="279"/>
      <c r="V71" s="279"/>
    </row>
    <row r="72" spans="1:22" ht="9.9" customHeight="1">
      <c r="A72" s="137">
        <v>12</v>
      </c>
      <c r="B72" s="138"/>
      <c r="C72" s="139" t="s">
        <v>36</v>
      </c>
      <c r="D72" s="266">
        <v>0</v>
      </c>
      <c r="E72" s="267" t="s">
        <v>134</v>
      </c>
      <c r="F72" s="268" t="s">
        <v>134</v>
      </c>
      <c r="G72" s="279"/>
      <c r="H72" s="137">
        <v>12</v>
      </c>
      <c r="I72" s="138"/>
      <c r="J72" s="139" t="s">
        <v>47</v>
      </c>
      <c r="K72" s="266">
        <v>643518.64130999998</v>
      </c>
      <c r="L72" s="267">
        <v>1.1407235852214832</v>
      </c>
      <c r="M72" s="268">
        <v>99.227385850661747</v>
      </c>
      <c r="N72" s="279"/>
      <c r="O72" s="279"/>
      <c r="P72" s="279"/>
      <c r="Q72" s="279"/>
      <c r="R72" s="279"/>
      <c r="S72" s="279"/>
      <c r="T72" s="279"/>
      <c r="U72" s="279"/>
      <c r="V72" s="279"/>
    </row>
    <row r="73" spans="1:22" ht="9.9" customHeight="1">
      <c r="A73" s="137">
        <v>13</v>
      </c>
      <c r="B73" s="138"/>
      <c r="C73" s="139" t="s">
        <v>38</v>
      </c>
      <c r="D73" s="266">
        <v>0</v>
      </c>
      <c r="E73" s="267" t="s">
        <v>134</v>
      </c>
      <c r="F73" s="268" t="s">
        <v>134</v>
      </c>
      <c r="G73" s="279"/>
      <c r="H73" s="137">
        <v>13</v>
      </c>
      <c r="I73" s="138"/>
      <c r="J73" s="139" t="s">
        <v>38</v>
      </c>
      <c r="K73" s="266">
        <v>382336.67773</v>
      </c>
      <c r="L73" s="267">
        <v>0.67774332829580908</v>
      </c>
      <c r="M73" s="268">
        <v>99.905129178957552</v>
      </c>
      <c r="N73" s="279"/>
      <c r="O73" s="279"/>
      <c r="P73" s="279"/>
      <c r="Q73" s="279"/>
      <c r="R73" s="279"/>
      <c r="S73" s="279"/>
      <c r="T73" s="279"/>
      <c r="U73" s="279"/>
      <c r="V73" s="279"/>
    </row>
    <row r="74" spans="1:22" ht="9.9" customHeight="1">
      <c r="A74" s="137">
        <v>14</v>
      </c>
      <c r="B74" s="138"/>
      <c r="C74" s="139" t="s">
        <v>145</v>
      </c>
      <c r="D74" s="266">
        <v>0</v>
      </c>
      <c r="E74" s="267" t="s">
        <v>134</v>
      </c>
      <c r="F74" s="268" t="s">
        <v>134</v>
      </c>
      <c r="G74" s="279"/>
      <c r="H74" s="137">
        <v>14</v>
      </c>
      <c r="I74" s="138"/>
      <c r="J74" s="139" t="s">
        <v>145</v>
      </c>
      <c r="K74" s="266">
        <v>53519.663</v>
      </c>
      <c r="L74" s="267">
        <v>9.4870821042456185E-2</v>
      </c>
      <c r="M74" s="268">
        <v>100.00000000000001</v>
      </c>
      <c r="N74" s="279"/>
      <c r="O74" s="279"/>
      <c r="P74" s="279"/>
      <c r="Q74" s="279"/>
      <c r="R74" s="279"/>
      <c r="S74" s="279"/>
      <c r="T74" s="279"/>
      <c r="U74" s="279"/>
      <c r="V74" s="279"/>
    </row>
    <row r="75" spans="1:22" ht="9.9" customHeight="1">
      <c r="A75" s="137">
        <v>15</v>
      </c>
      <c r="B75" s="138"/>
      <c r="C75" s="139" t="s">
        <v>44</v>
      </c>
      <c r="D75" s="266">
        <v>0</v>
      </c>
      <c r="E75" s="267" t="s">
        <v>134</v>
      </c>
      <c r="F75" s="268" t="s">
        <v>134</v>
      </c>
      <c r="G75" s="279"/>
      <c r="H75" s="137">
        <v>15</v>
      </c>
      <c r="I75" s="138"/>
      <c r="J75" s="139" t="s">
        <v>36</v>
      </c>
      <c r="K75" s="266">
        <v>0</v>
      </c>
      <c r="L75" s="267" t="s">
        <v>134</v>
      </c>
      <c r="M75" s="268" t="s">
        <v>134</v>
      </c>
      <c r="N75" s="279"/>
      <c r="O75" s="279"/>
      <c r="P75" s="279"/>
      <c r="Q75" s="281"/>
      <c r="R75" s="279"/>
      <c r="S75" s="279"/>
      <c r="T75" s="279"/>
      <c r="U75" s="279"/>
      <c r="V75" s="279"/>
    </row>
    <row r="76" spans="1:22" ht="9.9" customHeight="1">
      <c r="A76" s="137">
        <v>16</v>
      </c>
      <c r="B76" s="138"/>
      <c r="C76" s="139" t="s">
        <v>45</v>
      </c>
      <c r="D76" s="266">
        <v>0</v>
      </c>
      <c r="E76" s="267" t="s">
        <v>134</v>
      </c>
      <c r="F76" s="268" t="s">
        <v>134</v>
      </c>
      <c r="G76" s="279"/>
      <c r="H76" s="137">
        <v>16</v>
      </c>
      <c r="I76" s="138"/>
      <c r="J76" s="139" t="s">
        <v>44</v>
      </c>
      <c r="K76" s="266">
        <v>0</v>
      </c>
      <c r="L76" s="267" t="s">
        <v>134</v>
      </c>
      <c r="M76" s="268" t="s">
        <v>134</v>
      </c>
      <c r="N76" s="279"/>
      <c r="O76" s="279"/>
      <c r="P76" s="279"/>
      <c r="Q76" s="281"/>
      <c r="R76" s="279"/>
      <c r="S76" s="279"/>
      <c r="T76" s="279"/>
      <c r="U76" s="279"/>
      <c r="V76" s="279"/>
    </row>
    <row r="77" spans="1:22" ht="9.9" customHeight="1">
      <c r="A77" s="137">
        <v>17</v>
      </c>
      <c r="B77" s="138"/>
      <c r="C77" s="139" t="s">
        <v>46</v>
      </c>
      <c r="D77" s="266">
        <v>0</v>
      </c>
      <c r="E77" s="267" t="s">
        <v>134</v>
      </c>
      <c r="F77" s="268" t="s">
        <v>134</v>
      </c>
      <c r="G77" s="279"/>
      <c r="H77" s="137">
        <v>17</v>
      </c>
      <c r="I77" s="138"/>
      <c r="J77" s="139" t="s">
        <v>45</v>
      </c>
      <c r="K77" s="266">
        <v>0</v>
      </c>
      <c r="L77" s="267" t="s">
        <v>134</v>
      </c>
      <c r="M77" s="268" t="s">
        <v>134</v>
      </c>
      <c r="N77" s="279"/>
      <c r="O77" s="279"/>
      <c r="P77" s="279"/>
      <c r="Q77" s="281"/>
      <c r="R77" s="279"/>
      <c r="S77" s="279"/>
      <c r="T77" s="279"/>
      <c r="U77" s="279"/>
      <c r="V77" s="279"/>
    </row>
    <row r="78" spans="1:22" ht="9.9" customHeight="1">
      <c r="A78" s="137">
        <v>18</v>
      </c>
      <c r="B78" s="138"/>
      <c r="C78" s="139" t="s">
        <v>47</v>
      </c>
      <c r="D78" s="266">
        <v>0</v>
      </c>
      <c r="E78" s="267" t="s">
        <v>134</v>
      </c>
      <c r="F78" s="268" t="s">
        <v>134</v>
      </c>
      <c r="G78" s="279"/>
      <c r="H78" s="137">
        <v>18</v>
      </c>
      <c r="I78" s="138"/>
      <c r="J78" s="139" t="s">
        <v>46</v>
      </c>
      <c r="K78" s="266">
        <v>0</v>
      </c>
      <c r="L78" s="267" t="s">
        <v>134</v>
      </c>
      <c r="M78" s="268" t="s">
        <v>134</v>
      </c>
      <c r="N78" s="279"/>
      <c r="O78" s="279"/>
      <c r="P78" s="279"/>
      <c r="Q78" s="281"/>
      <c r="R78" s="279"/>
      <c r="S78" s="279"/>
      <c r="T78" s="279"/>
      <c r="U78" s="279"/>
      <c r="V78" s="279"/>
    </row>
    <row r="79" spans="1:22" ht="6.75" customHeight="1">
      <c r="A79" s="274"/>
      <c r="B79" s="274"/>
      <c r="C79" s="270"/>
      <c r="D79" s="271"/>
      <c r="E79" s="275"/>
      <c r="F79" s="275"/>
      <c r="G79" s="279"/>
      <c r="H79" s="274"/>
      <c r="I79" s="274"/>
      <c r="J79" s="270"/>
      <c r="K79" s="271"/>
      <c r="L79" s="275"/>
      <c r="M79" s="275"/>
      <c r="N79" s="279"/>
      <c r="O79" s="279"/>
      <c r="P79" s="279"/>
      <c r="Q79" s="279"/>
      <c r="R79" s="279"/>
      <c r="S79" s="279"/>
      <c r="T79" s="279"/>
      <c r="U79" s="279"/>
      <c r="V79" s="279"/>
    </row>
    <row r="80" spans="1:22" ht="13.8">
      <c r="A80" s="162" t="s">
        <v>171</v>
      </c>
      <c r="B80" s="282"/>
      <c r="C80" s="277"/>
      <c r="D80" s="279"/>
      <c r="E80" s="279"/>
      <c r="F80" s="279"/>
      <c r="G80" s="279"/>
      <c r="H80" s="279"/>
      <c r="I80" s="279"/>
      <c r="J80" s="279"/>
      <c r="K80" s="279"/>
      <c r="L80" s="279"/>
      <c r="M80" s="279"/>
      <c r="N80" s="279"/>
      <c r="O80" s="279"/>
      <c r="P80" s="279"/>
      <c r="Q80" s="283"/>
      <c r="R80" s="279"/>
      <c r="S80" s="279"/>
      <c r="T80" s="279"/>
      <c r="U80" s="279"/>
      <c r="V80" s="279"/>
    </row>
    <row r="81" spans="1:22" ht="13.8">
      <c r="A81" s="162" t="s">
        <v>172</v>
      </c>
      <c r="B81" s="282"/>
      <c r="C81" s="279"/>
      <c r="D81" s="279"/>
      <c r="E81" s="279"/>
      <c r="F81" s="279"/>
      <c r="G81" s="279"/>
      <c r="H81" s="279"/>
      <c r="I81" s="279"/>
      <c r="J81" s="279"/>
      <c r="K81" s="279"/>
      <c r="L81" s="279"/>
      <c r="M81" s="279"/>
      <c r="N81" s="279"/>
      <c r="O81" s="279"/>
      <c r="P81" s="279"/>
      <c r="Q81" s="279"/>
      <c r="R81" s="279"/>
      <c r="S81" s="279"/>
      <c r="T81" s="279"/>
      <c r="U81" s="279"/>
      <c r="V81" s="279"/>
    </row>
    <row r="82" spans="1:22" ht="13.8">
      <c r="A82" s="162" t="s">
        <v>173</v>
      </c>
      <c r="B82" s="284"/>
      <c r="C82" s="279"/>
      <c r="D82" s="279"/>
      <c r="E82" s="279"/>
      <c r="F82" s="279"/>
      <c r="G82" s="279"/>
      <c r="H82" s="279"/>
      <c r="I82" s="279"/>
      <c r="J82" s="279"/>
      <c r="K82" s="279"/>
      <c r="L82" s="279"/>
      <c r="M82" s="279"/>
      <c r="N82" s="279"/>
      <c r="O82" s="279"/>
      <c r="P82" s="279"/>
      <c r="Q82" s="279"/>
      <c r="R82" s="279"/>
      <c r="S82" s="279"/>
      <c r="T82" s="279"/>
      <c r="U82" s="279"/>
      <c r="V82" s="279"/>
    </row>
    <row r="83" spans="1:22" ht="13.8">
      <c r="A83" s="162" t="s">
        <v>158</v>
      </c>
      <c r="B83" s="279"/>
      <c r="C83" s="279"/>
      <c r="D83" s="279"/>
      <c r="E83" s="279"/>
      <c r="F83" s="279"/>
      <c r="G83" s="279"/>
      <c r="H83" s="279"/>
      <c r="I83" s="279"/>
      <c r="N83" s="279"/>
      <c r="O83" s="279"/>
      <c r="P83" s="279"/>
      <c r="Q83" s="279"/>
      <c r="R83" s="279"/>
      <c r="S83" s="279"/>
      <c r="T83" s="279"/>
      <c r="U83" s="279"/>
      <c r="V83" s="279"/>
    </row>
    <row r="84" spans="1:22" ht="13.65" customHeight="1">
      <c r="A84" s="163"/>
      <c r="B84" s="163"/>
      <c r="C84" s="163"/>
      <c r="D84" s="163"/>
      <c r="E84" s="163"/>
      <c r="F84" s="163"/>
      <c r="G84" s="163"/>
      <c r="H84" s="163"/>
      <c r="I84" s="163"/>
      <c r="J84" s="163"/>
      <c r="K84" s="163"/>
      <c r="L84" s="163"/>
      <c r="M84" s="163"/>
      <c r="N84" s="285"/>
      <c r="O84" s="285"/>
      <c r="P84" s="285"/>
      <c r="Q84" s="285"/>
      <c r="R84" s="285"/>
      <c r="S84" s="285"/>
      <c r="T84" s="285"/>
    </row>
    <row r="85" spans="1:22">
      <c r="A85" s="163"/>
      <c r="B85" s="163"/>
      <c r="C85" s="163"/>
      <c r="D85" s="163"/>
      <c r="E85" s="163"/>
      <c r="F85" s="163"/>
      <c r="G85" s="163"/>
      <c r="H85" s="163"/>
      <c r="I85" s="163"/>
      <c r="J85" s="163"/>
      <c r="K85" s="163"/>
      <c r="L85" s="163"/>
      <c r="M85" s="163"/>
      <c r="N85" s="285"/>
      <c r="O85" s="285"/>
      <c r="P85" s="285"/>
      <c r="Q85" s="285"/>
      <c r="R85" s="285"/>
      <c r="S85" s="285"/>
      <c r="T85" s="285"/>
    </row>
    <row r="86" spans="1:22">
      <c r="A86" s="285"/>
      <c r="B86" s="285"/>
      <c r="C86" s="285"/>
      <c r="D86" s="285"/>
      <c r="E86" s="285"/>
      <c r="F86" s="285"/>
      <c r="G86" s="285"/>
      <c r="H86" s="285"/>
      <c r="I86" s="285"/>
      <c r="J86" s="285"/>
      <c r="K86" s="285"/>
      <c r="L86" s="285"/>
      <c r="M86" s="285"/>
      <c r="N86" s="285"/>
      <c r="O86" s="285"/>
      <c r="P86" s="285"/>
      <c r="Q86" s="285"/>
      <c r="R86" s="285"/>
      <c r="S86" s="285"/>
      <c r="T86" s="285"/>
    </row>
  </sheetData>
  <mergeCells count="39">
    <mergeCell ref="L58:L59"/>
    <mergeCell ref="M58:M59"/>
    <mergeCell ref="A84:M85"/>
    <mergeCell ref="A58:C59"/>
    <mergeCell ref="D58:D59"/>
    <mergeCell ref="E58:E59"/>
    <mergeCell ref="F58:F59"/>
    <mergeCell ref="H58:J59"/>
    <mergeCell ref="K58:K59"/>
    <mergeCell ref="M33:M34"/>
    <mergeCell ref="O33:Q34"/>
    <mergeCell ref="R33:R34"/>
    <mergeCell ref="S33:S34"/>
    <mergeCell ref="T33:T34"/>
    <mergeCell ref="A55:L55"/>
    <mergeCell ref="A30:L30"/>
    <mergeCell ref="A33:C34"/>
    <mergeCell ref="D33:D34"/>
    <mergeCell ref="E33:E34"/>
    <mergeCell ref="F33:F34"/>
    <mergeCell ref="H33:J34"/>
    <mergeCell ref="K33:K34"/>
    <mergeCell ref="L33:L34"/>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81" r:id="rId1" display="Resolución SBS N° 11356-2008" xr:uid="{BB49FC15-826F-4E21-8B19-CE39B7BBB8B1}"/>
    <hyperlink ref="A1" location="Índice!A1" display="Volver al Índice" xr:uid="{EFE80593-4EB0-4E6C-B3E0-CDD68C13E70D}"/>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F7D9-97C1-4476-AFBD-4A6FBA31D9CF}">
  <dimension ref="A1:L469"/>
  <sheetViews>
    <sheetView showGridLines="0" zoomScaleNormal="100" workbookViewId="0"/>
  </sheetViews>
  <sheetFormatPr baseColWidth="10" defaultColWidth="11.44140625" defaultRowHeight="13.2"/>
  <cols>
    <col min="1" max="1" width="4.44140625" style="165" customWidth="1"/>
    <col min="2" max="2" width="1.44140625" style="165" customWidth="1"/>
    <col min="3" max="3" width="30.44140625" style="165" customWidth="1"/>
    <col min="4" max="6" width="21.44140625" style="165" customWidth="1"/>
    <col min="7" max="16384" width="11.44140625" style="165"/>
  </cols>
  <sheetData>
    <row r="1" spans="1:6" s="118" customFormat="1" ht="17.100000000000001" customHeight="1">
      <c r="A1" s="1561" t="s">
        <v>1257</v>
      </c>
      <c r="B1" s="117"/>
      <c r="C1" s="117"/>
      <c r="D1" s="117"/>
      <c r="E1" s="117"/>
      <c r="F1" s="117"/>
    </row>
    <row r="2" spans="1:6" s="120" customFormat="1" ht="24" customHeight="1">
      <c r="A2" s="119" t="s">
        <v>124</v>
      </c>
      <c r="B2" s="119"/>
      <c r="C2" s="119"/>
      <c r="D2" s="119"/>
      <c r="E2" s="119"/>
      <c r="F2" s="119"/>
    </row>
    <row r="3" spans="1:6" s="122" customFormat="1" ht="18.899999999999999" customHeight="1">
      <c r="A3" s="121">
        <v>45777</v>
      </c>
      <c r="B3" s="121"/>
      <c r="C3" s="121"/>
      <c r="D3" s="121"/>
      <c r="E3" s="121"/>
      <c r="F3" s="121"/>
    </row>
    <row r="4" spans="1:6" s="118" customFormat="1" ht="17.100000000000001" customHeight="1">
      <c r="A4" s="123" t="s">
        <v>125</v>
      </c>
      <c r="B4" s="123"/>
      <c r="C4" s="123"/>
      <c r="D4" s="123"/>
      <c r="E4" s="123"/>
      <c r="F4" s="123"/>
    </row>
    <row r="5" spans="1:6" s="125" customFormat="1" ht="15" customHeight="1">
      <c r="A5" s="124" t="s">
        <v>126</v>
      </c>
      <c r="B5" s="124"/>
      <c r="C5" s="124"/>
      <c r="D5" s="124"/>
      <c r="E5" s="124"/>
      <c r="F5" s="124"/>
    </row>
    <row r="6" spans="1:6" s="127" customFormat="1" ht="7.2" customHeight="1" thickBot="1">
      <c r="A6" s="126"/>
      <c r="B6" s="126"/>
      <c r="C6" s="126"/>
      <c r="D6" s="126"/>
      <c r="E6" s="126"/>
      <c r="F6" s="126"/>
    </row>
    <row r="7" spans="1:6" s="131" customFormat="1" ht="9.9" customHeight="1">
      <c r="A7" s="128" t="s">
        <v>2</v>
      </c>
      <c r="B7" s="128"/>
      <c r="C7" s="129"/>
      <c r="D7" s="129" t="s">
        <v>127</v>
      </c>
      <c r="E7" s="130" t="s">
        <v>128</v>
      </c>
      <c r="F7" s="130" t="s">
        <v>129</v>
      </c>
    </row>
    <row r="8" spans="1:6" s="131" customFormat="1" ht="16.5" customHeight="1">
      <c r="A8" s="132"/>
      <c r="B8" s="132"/>
      <c r="C8" s="132"/>
      <c r="D8" s="132"/>
      <c r="E8" s="133" t="s">
        <v>130</v>
      </c>
      <c r="F8" s="133" t="s">
        <v>131</v>
      </c>
    </row>
    <row r="9" spans="1:6" s="131" customFormat="1" ht="8.4" customHeight="1">
      <c r="A9" s="134"/>
      <c r="B9" s="134"/>
      <c r="C9" s="135"/>
      <c r="D9" s="134"/>
      <c r="E9" s="136"/>
      <c r="F9" s="136"/>
    </row>
    <row r="10" spans="1:6" s="143" customFormat="1" ht="12.45" customHeight="1">
      <c r="A10" s="137">
        <v>1</v>
      </c>
      <c r="B10" s="138"/>
      <c r="C10" s="139" t="s">
        <v>132</v>
      </c>
      <c r="D10" s="140">
        <v>3356743.19</v>
      </c>
      <c r="E10" s="141">
        <v>49.05838857379014</v>
      </c>
      <c r="F10" s="142">
        <v>49.05838857379014</v>
      </c>
    </row>
    <row r="11" spans="1:6" s="143" customFormat="1" ht="12.45" customHeight="1">
      <c r="A11" s="137">
        <v>2</v>
      </c>
      <c r="B11" s="138"/>
      <c r="C11" s="139" t="s">
        <v>37</v>
      </c>
      <c r="D11" s="140">
        <v>1325674.5549999999</v>
      </c>
      <c r="E11" s="141">
        <v>19.374570457258105</v>
      </c>
      <c r="F11" s="142">
        <v>68.432959031048242</v>
      </c>
    </row>
    <row r="12" spans="1:6" s="143" customFormat="1" ht="12.45" customHeight="1">
      <c r="A12" s="137">
        <v>3</v>
      </c>
      <c r="B12" s="138"/>
      <c r="C12" s="139" t="s">
        <v>30</v>
      </c>
      <c r="D12" s="140">
        <v>930073.86800000002</v>
      </c>
      <c r="E12" s="141">
        <v>13.592915107298392</v>
      </c>
      <c r="F12" s="142">
        <v>82.025874138346637</v>
      </c>
    </row>
    <row r="13" spans="1:6" s="143" customFormat="1" ht="12.45" customHeight="1">
      <c r="A13" s="137">
        <v>4</v>
      </c>
      <c r="B13" s="138"/>
      <c r="C13" s="139" t="s">
        <v>116</v>
      </c>
      <c r="D13" s="140">
        <v>731006.01</v>
      </c>
      <c r="E13" s="141">
        <v>10.683562863906763</v>
      </c>
      <c r="F13" s="142">
        <v>92.709437002253395</v>
      </c>
    </row>
    <row r="14" spans="1:6" s="143" customFormat="1" ht="12.45" customHeight="1">
      <c r="A14" s="137">
        <v>5</v>
      </c>
      <c r="B14" s="138"/>
      <c r="C14" s="139" t="s">
        <v>34</v>
      </c>
      <c r="D14" s="140">
        <v>337956.11</v>
      </c>
      <c r="E14" s="141">
        <v>4.939186952001104</v>
      </c>
      <c r="F14" s="142">
        <v>97.648623954254504</v>
      </c>
    </row>
    <row r="15" spans="1:6" s="143" customFormat="1" ht="12.45" customHeight="1">
      <c r="A15" s="137">
        <v>6</v>
      </c>
      <c r="B15" s="138"/>
      <c r="C15" s="139" t="s">
        <v>133</v>
      </c>
      <c r="D15" s="140">
        <v>82270.237999999998</v>
      </c>
      <c r="E15" s="141">
        <v>1.2023694025464593</v>
      </c>
      <c r="F15" s="142">
        <v>98.850993356800956</v>
      </c>
    </row>
    <row r="16" spans="1:6" s="143" customFormat="1" ht="12.45" customHeight="1">
      <c r="A16" s="137">
        <v>7</v>
      </c>
      <c r="B16" s="138"/>
      <c r="C16" s="139" t="s">
        <v>33</v>
      </c>
      <c r="D16" s="140">
        <v>65457.122000000003</v>
      </c>
      <c r="E16" s="141">
        <v>0.9566477815653176</v>
      </c>
      <c r="F16" s="142">
        <v>99.807641138366279</v>
      </c>
    </row>
    <row r="17" spans="1:12" s="143" customFormat="1" ht="12.45" customHeight="1">
      <c r="A17" s="137">
        <v>8</v>
      </c>
      <c r="B17" s="138"/>
      <c r="C17" s="139" t="s">
        <v>39</v>
      </c>
      <c r="D17" s="140">
        <v>9875.83</v>
      </c>
      <c r="E17" s="141">
        <v>0.14433403993252575</v>
      </c>
      <c r="F17" s="142">
        <v>99.95197517829881</v>
      </c>
    </row>
    <row r="18" spans="1:12" s="143" customFormat="1" ht="12.45" customHeight="1">
      <c r="A18" s="137">
        <v>9</v>
      </c>
      <c r="B18" s="138"/>
      <c r="C18" s="139" t="s">
        <v>31</v>
      </c>
      <c r="D18" s="140">
        <v>2605.777</v>
      </c>
      <c r="E18" s="141">
        <v>3.8083110135882982E-2</v>
      </c>
      <c r="F18" s="142">
        <v>99.990058288434696</v>
      </c>
    </row>
    <row r="19" spans="1:12" s="143" customFormat="1" ht="12.45" customHeight="1">
      <c r="A19" s="137">
        <v>10</v>
      </c>
      <c r="B19" s="138"/>
      <c r="C19" s="139" t="s">
        <v>44</v>
      </c>
      <c r="D19" s="140">
        <v>680.24599999999998</v>
      </c>
      <c r="E19" s="141">
        <v>9.9417115653004269E-3</v>
      </c>
      <c r="F19" s="142">
        <v>100</v>
      </c>
    </row>
    <row r="20" spans="1:12" s="143" customFormat="1" ht="12.45" customHeight="1">
      <c r="A20" s="137">
        <v>11</v>
      </c>
      <c r="B20" s="138"/>
      <c r="C20" s="139" t="s">
        <v>36</v>
      </c>
      <c r="D20" s="140">
        <v>0</v>
      </c>
      <c r="E20" s="141" t="s">
        <v>134</v>
      </c>
      <c r="F20" s="142" t="s">
        <v>134</v>
      </c>
    </row>
    <row r="21" spans="1:12" s="143" customFormat="1" ht="12.45" customHeight="1">
      <c r="A21" s="137">
        <v>12</v>
      </c>
      <c r="B21" s="138"/>
      <c r="C21" s="139" t="s">
        <v>38</v>
      </c>
      <c r="D21" s="140">
        <v>0</v>
      </c>
      <c r="E21" s="141" t="s">
        <v>134</v>
      </c>
      <c r="F21" s="142" t="s">
        <v>134</v>
      </c>
    </row>
    <row r="22" spans="1:12" s="143" customFormat="1" ht="12.45" customHeight="1">
      <c r="A22" s="137">
        <v>13</v>
      </c>
      <c r="B22" s="138"/>
      <c r="C22" s="139" t="s">
        <v>40</v>
      </c>
      <c r="D22" s="140">
        <v>0</v>
      </c>
      <c r="E22" s="141" t="s">
        <v>134</v>
      </c>
      <c r="F22" s="142" t="s">
        <v>134</v>
      </c>
    </row>
    <row r="23" spans="1:12" s="143" customFormat="1" ht="12.45" customHeight="1">
      <c r="A23" s="137">
        <v>14</v>
      </c>
      <c r="B23" s="138"/>
      <c r="C23" s="139" t="s">
        <v>42</v>
      </c>
      <c r="D23" s="140">
        <v>0</v>
      </c>
      <c r="E23" s="141" t="s">
        <v>134</v>
      </c>
      <c r="F23" s="142" t="s">
        <v>134</v>
      </c>
    </row>
    <row r="24" spans="1:12" s="143" customFormat="1" ht="12.45" customHeight="1">
      <c r="A24" s="137">
        <v>15</v>
      </c>
      <c r="B24" s="138"/>
      <c r="C24" s="139" t="s">
        <v>43</v>
      </c>
      <c r="D24" s="140">
        <v>0</v>
      </c>
      <c r="E24" s="141" t="s">
        <v>134</v>
      </c>
      <c r="F24" s="142" t="s">
        <v>134</v>
      </c>
    </row>
    <row r="25" spans="1:12" s="143" customFormat="1" ht="12.45" customHeight="1">
      <c r="A25" s="137">
        <v>16</v>
      </c>
      <c r="B25" s="138"/>
      <c r="C25" s="139" t="s">
        <v>45</v>
      </c>
      <c r="D25" s="140">
        <v>0</v>
      </c>
      <c r="E25" s="141" t="s">
        <v>134</v>
      </c>
      <c r="F25" s="142" t="s">
        <v>134</v>
      </c>
    </row>
    <row r="26" spans="1:12" s="143" customFormat="1" ht="12.45" customHeight="1">
      <c r="A26" s="137">
        <v>17</v>
      </c>
      <c r="B26" s="138"/>
      <c r="C26" s="139" t="s">
        <v>46</v>
      </c>
      <c r="D26" s="140">
        <v>0</v>
      </c>
      <c r="E26" s="141" t="s">
        <v>134</v>
      </c>
      <c r="F26" s="142" t="s">
        <v>134</v>
      </c>
    </row>
    <row r="27" spans="1:12" s="143" customFormat="1" ht="12.45" customHeight="1">
      <c r="A27" s="137">
        <v>18</v>
      </c>
      <c r="B27" s="138"/>
      <c r="C27" s="139" t="s">
        <v>47</v>
      </c>
      <c r="D27" s="140">
        <v>0</v>
      </c>
      <c r="E27" s="141" t="s">
        <v>134</v>
      </c>
      <c r="F27" s="142" t="s">
        <v>134</v>
      </c>
    </row>
    <row r="28" spans="1:12" s="148" customFormat="1" ht="6.75" customHeight="1">
      <c r="A28" s="144"/>
      <c r="B28" s="144"/>
      <c r="C28" s="145"/>
      <c r="D28" s="146"/>
      <c r="E28" s="147"/>
      <c r="F28" s="147"/>
    </row>
    <row r="29" spans="1:12" s="148" customFormat="1" ht="11.85" customHeight="1">
      <c r="A29" s="149"/>
      <c r="B29" s="149"/>
      <c r="C29" s="149"/>
      <c r="D29" s="149"/>
      <c r="E29" s="149"/>
      <c r="F29" s="149"/>
      <c r="G29" s="149"/>
      <c r="H29" s="149"/>
      <c r="I29" s="149"/>
      <c r="J29" s="149"/>
      <c r="K29" s="149"/>
      <c r="L29" s="149"/>
    </row>
    <row r="30" spans="1:12" s="125" customFormat="1" ht="15" customHeight="1">
      <c r="A30" s="124" t="s">
        <v>135</v>
      </c>
      <c r="B30" s="124"/>
      <c r="C30" s="124"/>
      <c r="D30" s="124"/>
      <c r="E30" s="124"/>
      <c r="F30" s="150"/>
    </row>
    <row r="31" spans="1:12" s="127" customFormat="1" ht="7.2" customHeight="1" thickBot="1">
      <c r="A31" s="126"/>
      <c r="B31" s="126"/>
      <c r="C31" s="126"/>
      <c r="D31" s="126"/>
      <c r="E31" s="126"/>
      <c r="F31" s="126"/>
    </row>
    <row r="32" spans="1:12" s="131" customFormat="1" ht="9.9" customHeight="1">
      <c r="A32" s="128" t="s">
        <v>2</v>
      </c>
      <c r="B32" s="128"/>
      <c r="C32" s="129"/>
      <c r="D32" s="129" t="s">
        <v>127</v>
      </c>
      <c r="E32" s="130" t="s">
        <v>128</v>
      </c>
      <c r="F32" s="130" t="s">
        <v>129</v>
      </c>
    </row>
    <row r="33" spans="1:6" s="131" customFormat="1" ht="16.5" customHeight="1">
      <c r="A33" s="132"/>
      <c r="B33" s="132"/>
      <c r="C33" s="132"/>
      <c r="D33" s="132"/>
      <c r="E33" s="133" t="s">
        <v>130</v>
      </c>
      <c r="F33" s="133" t="s">
        <v>131</v>
      </c>
    </row>
    <row r="34" spans="1:6" s="131" customFormat="1" ht="8.4" customHeight="1">
      <c r="A34" s="134"/>
      <c r="B34" s="134"/>
      <c r="C34" s="135"/>
      <c r="D34" s="134"/>
      <c r="E34" s="136"/>
      <c r="F34" s="136"/>
    </row>
    <row r="35" spans="1:6" s="143" customFormat="1" ht="12.45" customHeight="1">
      <c r="A35" s="137">
        <v>1</v>
      </c>
      <c r="B35" s="138"/>
      <c r="C35" s="139" t="s">
        <v>132</v>
      </c>
      <c r="D35" s="140">
        <v>6218921.7790000001</v>
      </c>
      <c r="E35" s="141">
        <v>33.895252872787189</v>
      </c>
      <c r="F35" s="142">
        <v>33.895252872787189</v>
      </c>
    </row>
    <row r="36" spans="1:6" s="143" customFormat="1" ht="12.45" customHeight="1">
      <c r="A36" s="137">
        <v>2</v>
      </c>
      <c r="B36" s="138"/>
      <c r="C36" s="139" t="s">
        <v>30</v>
      </c>
      <c r="D36" s="140">
        <v>3676500.0989999999</v>
      </c>
      <c r="E36" s="141">
        <v>20.038184265837529</v>
      </c>
      <c r="F36" s="142">
        <v>53.933437138624718</v>
      </c>
    </row>
    <row r="37" spans="1:6" s="143" customFormat="1" ht="12.45" customHeight="1">
      <c r="A37" s="137">
        <v>3</v>
      </c>
      <c r="B37" s="138"/>
      <c r="C37" s="139" t="s">
        <v>37</v>
      </c>
      <c r="D37" s="140">
        <v>2924240.0070000002</v>
      </c>
      <c r="E37" s="141">
        <v>15.938109212546504</v>
      </c>
      <c r="F37" s="142">
        <v>69.871546351171219</v>
      </c>
    </row>
    <row r="38" spans="1:6" s="143" customFormat="1" ht="12.45" customHeight="1">
      <c r="A38" s="137">
        <v>4</v>
      </c>
      <c r="B38" s="138"/>
      <c r="C38" s="139" t="s">
        <v>116</v>
      </c>
      <c r="D38" s="140">
        <v>2157666.7940000002</v>
      </c>
      <c r="E38" s="141">
        <v>11.760022749410759</v>
      </c>
      <c r="F38" s="142">
        <v>81.63156910058197</v>
      </c>
    </row>
    <row r="39" spans="1:6" s="143" customFormat="1" ht="12.45" customHeight="1">
      <c r="A39" s="137">
        <v>5</v>
      </c>
      <c r="B39" s="138"/>
      <c r="C39" s="139" t="s">
        <v>40</v>
      </c>
      <c r="D39" s="140">
        <v>1717136.4709999999</v>
      </c>
      <c r="E39" s="141">
        <v>9.3589816643407566</v>
      </c>
      <c r="F39" s="142">
        <v>90.99055076492273</v>
      </c>
    </row>
    <row r="40" spans="1:6" s="143" customFormat="1" ht="12.45" customHeight="1">
      <c r="A40" s="137">
        <v>6</v>
      </c>
      <c r="B40" s="138"/>
      <c r="C40" s="139" t="s">
        <v>33</v>
      </c>
      <c r="D40" s="140">
        <v>830524.33600000001</v>
      </c>
      <c r="E40" s="141">
        <v>4.5266419784830152</v>
      </c>
      <c r="F40" s="142">
        <v>95.517192743405744</v>
      </c>
    </row>
    <row r="41" spans="1:6" s="143" customFormat="1" ht="12.45" customHeight="1">
      <c r="A41" s="137">
        <v>7</v>
      </c>
      <c r="B41" s="138"/>
      <c r="C41" s="139" t="s">
        <v>42</v>
      </c>
      <c r="D41" s="140">
        <v>535538.05799999996</v>
      </c>
      <c r="E41" s="141">
        <v>2.9188657686944306</v>
      </c>
      <c r="F41" s="142">
        <v>98.436058512100175</v>
      </c>
    </row>
    <row r="42" spans="1:6" s="143" customFormat="1" ht="12.45" customHeight="1">
      <c r="A42" s="137">
        <v>8</v>
      </c>
      <c r="B42" s="138"/>
      <c r="C42" s="139" t="s">
        <v>34</v>
      </c>
      <c r="D42" s="140">
        <v>252197.00099999999</v>
      </c>
      <c r="E42" s="141">
        <v>1.3745600003395</v>
      </c>
      <c r="F42" s="142">
        <v>99.810618512439675</v>
      </c>
    </row>
    <row r="43" spans="1:6" s="143" customFormat="1" ht="12.45" customHeight="1">
      <c r="A43" s="137">
        <v>9</v>
      </c>
      <c r="B43" s="138"/>
      <c r="C43" s="139" t="s">
        <v>36</v>
      </c>
      <c r="D43" s="140">
        <v>20100.785</v>
      </c>
      <c r="E43" s="141">
        <v>0.10955616017188172</v>
      </c>
      <c r="F43" s="142">
        <v>99.920174672611552</v>
      </c>
    </row>
    <row r="44" spans="1:6" s="143" customFormat="1" ht="12.45" customHeight="1">
      <c r="A44" s="137">
        <v>10</v>
      </c>
      <c r="B44" s="138"/>
      <c r="C44" s="139" t="s">
        <v>39</v>
      </c>
      <c r="D44" s="140">
        <v>11423.093000000001</v>
      </c>
      <c r="E44" s="141">
        <v>6.2259767783511985E-2</v>
      </c>
      <c r="F44" s="142">
        <v>99.982434440395068</v>
      </c>
    </row>
    <row r="45" spans="1:6" s="143" customFormat="1" ht="12.45" customHeight="1">
      <c r="A45" s="137">
        <v>11</v>
      </c>
      <c r="B45" s="138"/>
      <c r="C45" s="139" t="s">
        <v>31</v>
      </c>
      <c r="D45" s="140">
        <v>3222.8359999999998</v>
      </c>
      <c r="E45" s="141">
        <v>1.7565559604946105E-2</v>
      </c>
      <c r="F45" s="142">
        <v>100.00000000000001</v>
      </c>
    </row>
    <row r="46" spans="1:6" s="143" customFormat="1" ht="12.45" customHeight="1">
      <c r="A46" s="137">
        <v>12</v>
      </c>
      <c r="B46" s="138"/>
      <c r="C46" s="139" t="s">
        <v>43</v>
      </c>
      <c r="D46" s="140">
        <v>0</v>
      </c>
      <c r="E46" s="141" t="s">
        <v>134</v>
      </c>
      <c r="F46" s="142" t="s">
        <v>134</v>
      </c>
    </row>
    <row r="47" spans="1:6" s="143" customFormat="1" ht="12.45" customHeight="1">
      <c r="A47" s="137">
        <v>13</v>
      </c>
      <c r="B47" s="138"/>
      <c r="C47" s="139" t="s">
        <v>38</v>
      </c>
      <c r="D47" s="140">
        <v>0</v>
      </c>
      <c r="E47" s="141" t="s">
        <v>134</v>
      </c>
      <c r="F47" s="142" t="s">
        <v>134</v>
      </c>
    </row>
    <row r="48" spans="1:6" s="143" customFormat="1" ht="12.45" customHeight="1">
      <c r="A48" s="137">
        <v>14</v>
      </c>
      <c r="B48" s="138"/>
      <c r="C48" s="139" t="s">
        <v>133</v>
      </c>
      <c r="D48" s="140">
        <v>0</v>
      </c>
      <c r="E48" s="141" t="s">
        <v>134</v>
      </c>
      <c r="F48" s="142" t="s">
        <v>134</v>
      </c>
    </row>
    <row r="49" spans="1:12" s="143" customFormat="1" ht="12.45" customHeight="1">
      <c r="A49" s="137">
        <v>15</v>
      </c>
      <c r="B49" s="138"/>
      <c r="C49" s="139" t="s">
        <v>44</v>
      </c>
      <c r="D49" s="140">
        <v>0</v>
      </c>
      <c r="E49" s="141" t="s">
        <v>134</v>
      </c>
      <c r="F49" s="142" t="s">
        <v>134</v>
      </c>
    </row>
    <row r="50" spans="1:12" s="143" customFormat="1" ht="12.45" customHeight="1">
      <c r="A50" s="137">
        <v>16</v>
      </c>
      <c r="B50" s="138"/>
      <c r="C50" s="139" t="s">
        <v>45</v>
      </c>
      <c r="D50" s="140">
        <v>0</v>
      </c>
      <c r="E50" s="141" t="s">
        <v>134</v>
      </c>
      <c r="F50" s="142" t="s">
        <v>134</v>
      </c>
    </row>
    <row r="51" spans="1:12" s="143" customFormat="1" ht="12.45" customHeight="1">
      <c r="A51" s="137">
        <v>17</v>
      </c>
      <c r="B51" s="138"/>
      <c r="C51" s="139" t="s">
        <v>46</v>
      </c>
      <c r="D51" s="140">
        <v>0</v>
      </c>
      <c r="E51" s="141" t="s">
        <v>134</v>
      </c>
      <c r="F51" s="142" t="s">
        <v>134</v>
      </c>
    </row>
    <row r="52" spans="1:12" s="143" customFormat="1" ht="12.45" customHeight="1">
      <c r="A52" s="137">
        <v>18</v>
      </c>
      <c r="B52" s="138"/>
      <c r="C52" s="139" t="s">
        <v>47</v>
      </c>
      <c r="D52" s="140">
        <v>0</v>
      </c>
      <c r="E52" s="141" t="s">
        <v>134</v>
      </c>
      <c r="F52" s="142" t="s">
        <v>134</v>
      </c>
    </row>
    <row r="53" spans="1:12" s="148" customFormat="1" ht="9" customHeight="1">
      <c r="A53" s="144"/>
      <c r="B53" s="144"/>
      <c r="C53" s="145"/>
      <c r="D53" s="146"/>
      <c r="E53" s="147"/>
      <c r="F53" s="147"/>
    </row>
    <row r="54" spans="1:12" s="148" customFormat="1" ht="10.5" customHeight="1">
      <c r="A54" s="149"/>
      <c r="B54" s="149"/>
      <c r="C54" s="149"/>
      <c r="D54" s="149"/>
      <c r="E54" s="149"/>
      <c r="F54" s="149"/>
      <c r="G54" s="149"/>
      <c r="H54" s="149"/>
      <c r="I54" s="149"/>
      <c r="J54" s="149"/>
      <c r="K54" s="149"/>
      <c r="L54" s="149"/>
    </row>
    <row r="55" spans="1:12" s="125" customFormat="1" ht="15" customHeight="1">
      <c r="A55" s="124" t="s">
        <v>136</v>
      </c>
      <c r="B55" s="124"/>
      <c r="C55" s="124"/>
      <c r="D55" s="124"/>
      <c r="E55" s="124"/>
      <c r="F55" s="124"/>
    </row>
    <row r="56" spans="1:12" s="127" customFormat="1" ht="7.2" customHeight="1" thickBot="1">
      <c r="A56" s="126"/>
      <c r="B56" s="126"/>
      <c r="C56" s="126"/>
      <c r="D56" s="126"/>
      <c r="E56" s="126"/>
      <c r="F56" s="126"/>
    </row>
    <row r="57" spans="1:12" s="151" customFormat="1" ht="9.9" customHeight="1">
      <c r="A57" s="128" t="s">
        <v>2</v>
      </c>
      <c r="B57" s="128"/>
      <c r="C57" s="129"/>
      <c r="D57" s="129" t="s">
        <v>127</v>
      </c>
      <c r="E57" s="130" t="s">
        <v>128</v>
      </c>
      <c r="F57" s="130" t="s">
        <v>129</v>
      </c>
    </row>
    <row r="58" spans="1:12" s="151" customFormat="1" ht="15.75" customHeight="1">
      <c r="A58" s="132"/>
      <c r="B58" s="132"/>
      <c r="C58" s="132"/>
      <c r="D58" s="132"/>
      <c r="E58" s="133" t="s">
        <v>130</v>
      </c>
      <c r="F58" s="133" t="s">
        <v>131</v>
      </c>
    </row>
    <row r="59" spans="1:12" s="151" customFormat="1" ht="8.4" customHeight="1">
      <c r="C59" s="135"/>
      <c r="D59" s="152"/>
      <c r="E59" s="153"/>
      <c r="F59" s="153"/>
    </row>
    <row r="60" spans="1:12" s="143" customFormat="1" ht="12.45" customHeight="1">
      <c r="A60" s="137">
        <v>1</v>
      </c>
      <c r="B60" s="138"/>
      <c r="C60" s="139" t="s">
        <v>132</v>
      </c>
      <c r="D60" s="140">
        <v>71458394.015000001</v>
      </c>
      <c r="E60" s="141">
        <v>33.796004273015853</v>
      </c>
      <c r="F60" s="142">
        <v>33.796004273015853</v>
      </c>
    </row>
    <row r="61" spans="1:12" s="143" customFormat="1" ht="12.45" customHeight="1">
      <c r="A61" s="137">
        <v>2</v>
      </c>
      <c r="B61" s="138"/>
      <c r="C61" s="139" t="s">
        <v>30</v>
      </c>
      <c r="D61" s="140">
        <v>42924295.817000002</v>
      </c>
      <c r="E61" s="141">
        <v>20.300899633190962</v>
      </c>
      <c r="F61" s="142">
        <v>54.096903906206819</v>
      </c>
    </row>
    <row r="62" spans="1:12" s="143" customFormat="1" ht="12.45" customHeight="1">
      <c r="A62" s="137">
        <v>3</v>
      </c>
      <c r="B62" s="138"/>
      <c r="C62" s="139" t="s">
        <v>116</v>
      </c>
      <c r="D62" s="140">
        <v>28893344.903000001</v>
      </c>
      <c r="E62" s="141">
        <v>13.665009146420697</v>
      </c>
      <c r="F62" s="142">
        <v>67.76191305262752</v>
      </c>
    </row>
    <row r="63" spans="1:12" s="143" customFormat="1" ht="12.45" customHeight="1">
      <c r="A63" s="137">
        <v>4</v>
      </c>
      <c r="B63" s="138"/>
      <c r="C63" s="139" t="s">
        <v>37</v>
      </c>
      <c r="D63" s="140">
        <v>27304845.381999999</v>
      </c>
      <c r="E63" s="141">
        <v>12.913733703704612</v>
      </c>
      <c r="F63" s="142">
        <v>80.675646756332128</v>
      </c>
    </row>
    <row r="64" spans="1:12" s="143" customFormat="1" ht="12.45" customHeight="1">
      <c r="A64" s="137">
        <v>5</v>
      </c>
      <c r="B64" s="138"/>
      <c r="C64" s="139" t="s">
        <v>38</v>
      </c>
      <c r="D64" s="140">
        <v>12152478.897</v>
      </c>
      <c r="E64" s="141">
        <v>5.7474735388614375</v>
      </c>
      <c r="F64" s="142">
        <v>86.42312029519357</v>
      </c>
    </row>
    <row r="65" spans="1:12" s="143" customFormat="1" ht="12.45" customHeight="1">
      <c r="A65" s="137">
        <v>6</v>
      </c>
      <c r="B65" s="138"/>
      <c r="C65" s="139" t="s">
        <v>34</v>
      </c>
      <c r="D65" s="140">
        <v>7196561.7939999998</v>
      </c>
      <c r="E65" s="141">
        <v>3.4035894102237005</v>
      </c>
      <c r="F65" s="142">
        <v>89.826709705417272</v>
      </c>
    </row>
    <row r="66" spans="1:12" s="143" customFormat="1" ht="12.45" customHeight="1">
      <c r="A66" s="137">
        <v>7</v>
      </c>
      <c r="B66" s="138"/>
      <c r="C66" s="139" t="s">
        <v>47</v>
      </c>
      <c r="D66" s="140">
        <v>4214243.7470000004</v>
      </c>
      <c r="E66" s="141">
        <v>1.9931122388679163</v>
      </c>
      <c r="F66" s="142">
        <v>91.819821944285195</v>
      </c>
    </row>
    <row r="67" spans="1:12" s="143" customFormat="1" ht="12.45" customHeight="1">
      <c r="A67" s="137">
        <v>8</v>
      </c>
      <c r="B67" s="138"/>
      <c r="C67" s="139" t="s">
        <v>33</v>
      </c>
      <c r="D67" s="140">
        <v>3734439.7560000001</v>
      </c>
      <c r="E67" s="141">
        <v>1.7661905741207036</v>
      </c>
      <c r="F67" s="142">
        <v>93.586012518405894</v>
      </c>
    </row>
    <row r="68" spans="1:12" s="143" customFormat="1" ht="12.45" customHeight="1">
      <c r="A68" s="137">
        <v>9</v>
      </c>
      <c r="B68" s="138"/>
      <c r="C68" s="139" t="s">
        <v>118</v>
      </c>
      <c r="D68" s="140">
        <v>3495879.088</v>
      </c>
      <c r="E68" s="141">
        <v>1.6533641180236196</v>
      </c>
      <c r="F68" s="142">
        <v>95.239376636429512</v>
      </c>
    </row>
    <row r="69" spans="1:12" s="143" customFormat="1" ht="12.45" customHeight="1">
      <c r="A69" s="137">
        <v>10</v>
      </c>
      <c r="B69" s="138"/>
      <c r="C69" s="139" t="s">
        <v>39</v>
      </c>
      <c r="D69" s="140">
        <v>2926853.6970000002</v>
      </c>
      <c r="E69" s="141">
        <v>1.3842454957711559</v>
      </c>
      <c r="F69" s="142">
        <v>96.623622132200666</v>
      </c>
    </row>
    <row r="70" spans="1:12" s="143" customFormat="1" ht="12.45" customHeight="1">
      <c r="A70" s="137">
        <v>11</v>
      </c>
      <c r="B70" s="138"/>
      <c r="C70" s="139" t="s">
        <v>40</v>
      </c>
      <c r="D70" s="140">
        <v>1750000.9920000001</v>
      </c>
      <c r="E70" s="141">
        <v>0.82765701382820256</v>
      </c>
      <c r="F70" s="142">
        <v>97.451279146028867</v>
      </c>
    </row>
    <row r="71" spans="1:12" s="143" customFormat="1" ht="12.45" customHeight="1">
      <c r="A71" s="137">
        <v>12</v>
      </c>
      <c r="B71" s="138"/>
      <c r="C71" s="139" t="s">
        <v>46</v>
      </c>
      <c r="D71" s="140">
        <v>1244793.743</v>
      </c>
      <c r="E71" s="141">
        <v>0.58872096465840795</v>
      </c>
      <c r="F71" s="142">
        <v>98.040000110687274</v>
      </c>
    </row>
    <row r="72" spans="1:12" s="143" customFormat="1" ht="12.45" customHeight="1">
      <c r="A72" s="137">
        <v>13</v>
      </c>
      <c r="B72" s="138"/>
      <c r="C72" s="139" t="s">
        <v>31</v>
      </c>
      <c r="D72" s="140">
        <v>1178166.6839999999</v>
      </c>
      <c r="E72" s="141">
        <v>0.5572099238394691</v>
      </c>
      <c r="F72" s="142">
        <v>98.597210034526739</v>
      </c>
    </row>
    <row r="73" spans="1:12" s="143" customFormat="1" ht="12.45" customHeight="1">
      <c r="A73" s="137">
        <v>14</v>
      </c>
      <c r="B73" s="138"/>
      <c r="C73" s="139" t="s">
        <v>43</v>
      </c>
      <c r="D73" s="140">
        <v>876085.86800000002</v>
      </c>
      <c r="E73" s="141">
        <v>0.41434182990792773</v>
      </c>
      <c r="F73" s="142">
        <v>99.011551864434665</v>
      </c>
    </row>
    <row r="74" spans="1:12" s="143" customFormat="1" ht="12.45" customHeight="1">
      <c r="A74" s="137">
        <v>15</v>
      </c>
      <c r="B74" s="138"/>
      <c r="C74" s="139" t="s">
        <v>42</v>
      </c>
      <c r="D74" s="140">
        <v>839608.12399999995</v>
      </c>
      <c r="E74" s="141">
        <v>0.39708980501865854</v>
      </c>
      <c r="F74" s="142">
        <v>99.408641669453317</v>
      </c>
    </row>
    <row r="75" spans="1:12" s="143" customFormat="1" ht="12.45" customHeight="1">
      <c r="A75" s="137">
        <v>16</v>
      </c>
      <c r="B75" s="138"/>
      <c r="C75" s="139" t="s">
        <v>44</v>
      </c>
      <c r="D75" s="140">
        <v>714822.38399999996</v>
      </c>
      <c r="E75" s="141">
        <v>0.3380728139375801</v>
      </c>
      <c r="F75" s="142">
        <v>99.746714483390903</v>
      </c>
    </row>
    <row r="76" spans="1:12" s="143" customFormat="1" ht="12.45" customHeight="1">
      <c r="A76" s="137">
        <v>17</v>
      </c>
      <c r="B76" s="138"/>
      <c r="C76" s="139" t="s">
        <v>36</v>
      </c>
      <c r="D76" s="140">
        <v>386090.315</v>
      </c>
      <c r="E76" s="141">
        <v>0.18260010059519444</v>
      </c>
      <c r="F76" s="142">
        <v>99.929314583986098</v>
      </c>
    </row>
    <row r="77" spans="1:12" s="143" customFormat="1" ht="12.45" customHeight="1">
      <c r="A77" s="137">
        <v>18</v>
      </c>
      <c r="B77" s="138"/>
      <c r="C77" s="139" t="s">
        <v>45</v>
      </c>
      <c r="D77" s="140">
        <v>149457.5</v>
      </c>
      <c r="E77" s="141">
        <v>7.0685416013883354E-2</v>
      </c>
      <c r="F77" s="142">
        <v>99.999999999999986</v>
      </c>
    </row>
    <row r="78" spans="1:12" s="148" customFormat="1" ht="6" customHeight="1">
      <c r="A78" s="144"/>
      <c r="B78" s="144"/>
      <c r="C78" s="145"/>
      <c r="D78" s="146"/>
      <c r="E78" s="147"/>
      <c r="F78" s="147"/>
    </row>
    <row r="79" spans="1:12" s="127" customFormat="1" ht="9.75" customHeight="1">
      <c r="A79" s="149"/>
      <c r="B79" s="149"/>
      <c r="C79" s="149"/>
      <c r="D79" s="149"/>
      <c r="E79" s="149"/>
      <c r="F79" s="149"/>
      <c r="G79" s="149"/>
      <c r="H79" s="149"/>
      <c r="I79" s="149"/>
      <c r="J79" s="149"/>
      <c r="K79" s="149"/>
      <c r="L79" s="149"/>
    </row>
    <row r="80" spans="1:12" s="125" customFormat="1" ht="15" customHeight="1">
      <c r="A80" s="124" t="s">
        <v>137</v>
      </c>
      <c r="B80" s="124"/>
      <c r="C80" s="124"/>
      <c r="D80" s="124"/>
      <c r="E80" s="124"/>
      <c r="F80" s="124"/>
    </row>
    <row r="81" spans="1:6" s="127" customFormat="1" ht="7.2" customHeight="1" thickBot="1">
      <c r="A81" s="126"/>
      <c r="B81" s="126"/>
      <c r="C81" s="126"/>
      <c r="D81" s="126"/>
      <c r="E81" s="126"/>
      <c r="F81" s="126"/>
    </row>
    <row r="82" spans="1:6" s="151" customFormat="1" ht="12.75" customHeight="1">
      <c r="A82" s="154" t="s">
        <v>2</v>
      </c>
      <c r="B82" s="154"/>
      <c r="C82" s="155"/>
      <c r="D82" s="129" t="s">
        <v>127</v>
      </c>
      <c r="E82" s="130" t="s">
        <v>128</v>
      </c>
      <c r="F82" s="130" t="s">
        <v>129</v>
      </c>
    </row>
    <row r="83" spans="1:6" s="143" customFormat="1" ht="12.75" customHeight="1">
      <c r="A83" s="156"/>
      <c r="B83" s="156"/>
      <c r="C83" s="156"/>
      <c r="D83" s="132"/>
      <c r="E83" s="133" t="s">
        <v>130</v>
      </c>
      <c r="F83" s="133" t="s">
        <v>131</v>
      </c>
    </row>
    <row r="84" spans="1:6" s="143" customFormat="1" ht="7.5" customHeight="1">
      <c r="C84" s="135"/>
      <c r="D84" s="152"/>
      <c r="E84" s="153"/>
      <c r="F84" s="153"/>
    </row>
    <row r="85" spans="1:6" s="143" customFormat="1" ht="12.45" customHeight="1">
      <c r="A85" s="137">
        <v>1</v>
      </c>
      <c r="B85" s="138"/>
      <c r="C85" s="139" t="s">
        <v>132</v>
      </c>
      <c r="D85" s="140">
        <v>5412290.8600000003</v>
      </c>
      <c r="E85" s="141">
        <v>38.660221965804567</v>
      </c>
      <c r="F85" s="142">
        <v>0</v>
      </c>
    </row>
    <row r="86" spans="1:6" s="143" customFormat="1" ht="12.45" customHeight="1">
      <c r="A86" s="137">
        <v>2</v>
      </c>
      <c r="B86" s="138"/>
      <c r="C86" s="139" t="s">
        <v>30</v>
      </c>
      <c r="D86" s="140">
        <v>3177330.16</v>
      </c>
      <c r="E86" s="141">
        <v>22.695803389296287</v>
      </c>
      <c r="F86" s="142">
        <v>38.660221965804567</v>
      </c>
    </row>
    <row r="87" spans="1:6" s="143" customFormat="1" ht="12.45" customHeight="1">
      <c r="A87" s="137">
        <v>3</v>
      </c>
      <c r="B87" s="138"/>
      <c r="C87" s="139" t="s">
        <v>116</v>
      </c>
      <c r="D87" s="140">
        <v>2474322.0269999998</v>
      </c>
      <c r="E87" s="141">
        <v>17.674186634289544</v>
      </c>
      <c r="F87" s="142">
        <v>61.356025355100854</v>
      </c>
    </row>
    <row r="88" spans="1:6" s="143" customFormat="1" ht="12.45" customHeight="1">
      <c r="A88" s="137">
        <v>4</v>
      </c>
      <c r="B88" s="138"/>
      <c r="C88" s="139" t="s">
        <v>37</v>
      </c>
      <c r="D88" s="140">
        <v>1582682.7849999999</v>
      </c>
      <c r="E88" s="141">
        <v>11.305169909060972</v>
      </c>
      <c r="F88" s="142">
        <v>79.030211989390395</v>
      </c>
    </row>
    <row r="89" spans="1:6" s="143" customFormat="1" ht="12.45" customHeight="1">
      <c r="A89" s="137">
        <v>5</v>
      </c>
      <c r="B89" s="138"/>
      <c r="C89" s="139" t="s">
        <v>34</v>
      </c>
      <c r="D89" s="140">
        <v>827358.42299999995</v>
      </c>
      <c r="E89" s="141">
        <v>5.9098561230055591</v>
      </c>
      <c r="F89" s="142">
        <v>90.335381898451374</v>
      </c>
    </row>
    <row r="90" spans="1:6" s="143" customFormat="1" ht="12.45" customHeight="1">
      <c r="A90" s="137">
        <v>6</v>
      </c>
      <c r="B90" s="138"/>
      <c r="C90" s="139" t="s">
        <v>118</v>
      </c>
      <c r="D90" s="140">
        <v>423127.36900000001</v>
      </c>
      <c r="E90" s="141">
        <v>3.0224166491574866</v>
      </c>
      <c r="F90" s="142">
        <v>96.245238021456927</v>
      </c>
    </row>
    <row r="91" spans="1:6" s="143" customFormat="1" ht="12.45" customHeight="1">
      <c r="A91" s="137">
        <v>7</v>
      </c>
      <c r="B91" s="138"/>
      <c r="C91" s="139" t="s">
        <v>44</v>
      </c>
      <c r="D91" s="140">
        <v>51069.072</v>
      </c>
      <c r="E91" s="141">
        <v>0.36478853597821137</v>
      </c>
      <c r="F91" s="142">
        <v>99.267654670614419</v>
      </c>
    </row>
    <row r="92" spans="1:6" s="143" customFormat="1" ht="12.45" customHeight="1">
      <c r="A92" s="137">
        <v>8</v>
      </c>
      <c r="B92" s="138"/>
      <c r="C92" s="139" t="s">
        <v>39</v>
      </c>
      <c r="D92" s="140">
        <v>23813.618999999999</v>
      </c>
      <c r="E92" s="141">
        <v>0.17010168524998687</v>
      </c>
      <c r="F92" s="142">
        <v>99.632443206592626</v>
      </c>
    </row>
    <row r="93" spans="1:6" s="143" customFormat="1" ht="12.45" customHeight="1">
      <c r="A93" s="137">
        <v>9</v>
      </c>
      <c r="B93" s="138"/>
      <c r="C93" s="139" t="s">
        <v>33</v>
      </c>
      <c r="D93" s="140">
        <v>14775.040999999999</v>
      </c>
      <c r="E93" s="141">
        <v>0.10553874124456478</v>
      </c>
      <c r="F93" s="142">
        <v>99.802544891842615</v>
      </c>
    </row>
    <row r="94" spans="1:6" s="143" customFormat="1" ht="12.45" customHeight="1">
      <c r="A94" s="137">
        <v>10</v>
      </c>
      <c r="B94" s="138"/>
      <c r="C94" s="139" t="s">
        <v>31</v>
      </c>
      <c r="D94" s="140">
        <v>12867.958000000001</v>
      </c>
      <c r="E94" s="141">
        <v>9.1916366912817862E-2</v>
      </c>
      <c r="F94" s="142">
        <v>99.908083633087173</v>
      </c>
    </row>
    <row r="95" spans="1:6" s="143" customFormat="1" ht="12.45" customHeight="1">
      <c r="A95" s="137">
        <v>11</v>
      </c>
      <c r="B95" s="138"/>
      <c r="C95" s="139" t="s">
        <v>36</v>
      </c>
      <c r="D95" s="140">
        <v>0</v>
      </c>
      <c r="E95" s="141">
        <v>0</v>
      </c>
      <c r="F95" s="142">
        <v>99.999999999999986</v>
      </c>
    </row>
    <row r="96" spans="1:6" s="143" customFormat="1" ht="12.45" customHeight="1">
      <c r="A96" s="137">
        <v>12</v>
      </c>
      <c r="B96" s="138"/>
      <c r="C96" s="139" t="s">
        <v>38</v>
      </c>
      <c r="D96" s="140">
        <v>0</v>
      </c>
      <c r="E96" s="141">
        <v>0</v>
      </c>
      <c r="F96" s="142">
        <v>99.999999999999986</v>
      </c>
    </row>
    <row r="97" spans="1:12" s="143" customFormat="1" ht="12.45" customHeight="1">
      <c r="A97" s="137">
        <v>13</v>
      </c>
      <c r="B97" s="138"/>
      <c r="C97" s="139" t="s">
        <v>40</v>
      </c>
      <c r="D97" s="140">
        <v>0</v>
      </c>
      <c r="E97" s="141">
        <v>0</v>
      </c>
      <c r="F97" s="142">
        <v>99.999999999999986</v>
      </c>
    </row>
    <row r="98" spans="1:12" s="143" customFormat="1" ht="12.45" customHeight="1">
      <c r="A98" s="137">
        <v>14</v>
      </c>
      <c r="B98" s="138"/>
      <c r="C98" s="139" t="s">
        <v>42</v>
      </c>
      <c r="D98" s="140">
        <v>0</v>
      </c>
      <c r="E98" s="141">
        <v>0</v>
      </c>
      <c r="F98" s="142">
        <v>99.999999999999986</v>
      </c>
    </row>
    <row r="99" spans="1:12" s="143" customFormat="1" ht="12.45" customHeight="1">
      <c r="A99" s="137">
        <v>15</v>
      </c>
      <c r="B99" s="138"/>
      <c r="C99" s="139" t="s">
        <v>43</v>
      </c>
      <c r="D99" s="140">
        <v>0</v>
      </c>
      <c r="E99" s="141">
        <v>0</v>
      </c>
      <c r="F99" s="142">
        <v>99.999999999999986</v>
      </c>
    </row>
    <row r="100" spans="1:12" s="143" customFormat="1" ht="12.45" customHeight="1">
      <c r="A100" s="137">
        <v>16</v>
      </c>
      <c r="B100" s="138"/>
      <c r="C100" s="139" t="s">
        <v>45</v>
      </c>
      <c r="D100" s="140">
        <v>0</v>
      </c>
      <c r="E100" s="141">
        <v>0</v>
      </c>
      <c r="F100" s="142">
        <v>99.999999999999986</v>
      </c>
    </row>
    <row r="101" spans="1:12" s="143" customFormat="1" ht="12.45" customHeight="1">
      <c r="A101" s="137">
        <v>17</v>
      </c>
      <c r="B101" s="138"/>
      <c r="C101" s="139" t="s">
        <v>46</v>
      </c>
      <c r="D101" s="140">
        <v>0</v>
      </c>
      <c r="E101" s="141">
        <v>0</v>
      </c>
      <c r="F101" s="142">
        <v>99.999999999999986</v>
      </c>
    </row>
    <row r="102" spans="1:12" s="143" customFormat="1" ht="12.45" customHeight="1">
      <c r="A102" s="137">
        <v>18</v>
      </c>
      <c r="B102" s="138"/>
      <c r="C102" s="139" t="s">
        <v>47</v>
      </c>
      <c r="D102" s="140">
        <v>0</v>
      </c>
      <c r="E102" s="141">
        <v>0</v>
      </c>
      <c r="F102" s="142">
        <v>99.999999999999986</v>
      </c>
    </row>
    <row r="103" spans="1:12" s="148" customFormat="1" ht="6" customHeight="1">
      <c r="A103" s="144"/>
      <c r="B103" s="144"/>
      <c r="C103" s="145"/>
      <c r="D103" s="157"/>
      <c r="E103" s="158"/>
      <c r="F103" s="158"/>
    </row>
    <row r="104" spans="1:12" s="127" customFormat="1" ht="6" customHeight="1">
      <c r="A104" s="126"/>
      <c r="B104" s="126"/>
      <c r="C104" s="126"/>
      <c r="D104" s="126"/>
      <c r="E104" s="126"/>
      <c r="F104" s="126"/>
    </row>
    <row r="105" spans="1:12" s="161" customFormat="1" ht="11.1" customHeight="1">
      <c r="A105" s="143" t="s">
        <v>138</v>
      </c>
      <c r="B105" s="159"/>
      <c r="C105" s="160"/>
      <c r="D105" s="160"/>
      <c r="E105" s="160"/>
      <c r="F105" s="160"/>
    </row>
    <row r="106" spans="1:12" s="161" customFormat="1" ht="11.1" customHeight="1">
      <c r="A106" s="162" t="s">
        <v>139</v>
      </c>
      <c r="B106" s="159"/>
      <c r="C106" s="160"/>
      <c r="D106" s="160"/>
      <c r="E106" s="160"/>
      <c r="F106" s="160"/>
    </row>
    <row r="107" spans="1:12" s="127" customFormat="1" ht="12.6" customHeight="1">
      <c r="A107" s="163"/>
      <c r="B107" s="163"/>
      <c r="C107" s="163"/>
      <c r="D107" s="163"/>
      <c r="E107" s="163"/>
      <c r="F107" s="163"/>
      <c r="G107" s="164"/>
      <c r="H107" s="164"/>
      <c r="I107" s="164"/>
      <c r="J107" s="164"/>
      <c r="K107" s="164"/>
      <c r="L107" s="164"/>
    </row>
    <row r="108" spans="1:12" s="127" customFormat="1">
      <c r="A108" s="163"/>
      <c r="B108" s="163"/>
      <c r="C108" s="163"/>
      <c r="D108" s="163"/>
      <c r="E108" s="163"/>
      <c r="F108" s="163"/>
    </row>
    <row r="109" spans="1:12" s="127" customFormat="1" ht="13.8">
      <c r="A109" s="126"/>
      <c r="B109" s="126"/>
      <c r="C109" s="126"/>
      <c r="D109" s="126"/>
      <c r="E109" s="126"/>
      <c r="F109" s="126"/>
    </row>
    <row r="110" spans="1:12" s="127" customFormat="1" ht="13.8">
      <c r="A110" s="126"/>
      <c r="B110" s="126"/>
      <c r="C110" s="126"/>
      <c r="D110" s="126"/>
      <c r="E110" s="126"/>
      <c r="F110" s="126"/>
    </row>
    <row r="111" spans="1:12" s="127" customFormat="1" ht="13.8">
      <c r="A111" s="126"/>
      <c r="B111" s="126"/>
      <c r="C111" s="126"/>
      <c r="D111" s="126"/>
      <c r="E111" s="126"/>
      <c r="F111" s="126"/>
    </row>
    <row r="112" spans="1:12" s="127" customFormat="1" ht="13.8">
      <c r="A112" s="126"/>
      <c r="B112" s="126"/>
      <c r="C112" s="126"/>
      <c r="D112" s="126"/>
      <c r="E112" s="126"/>
      <c r="F112" s="126"/>
    </row>
    <row r="113" spans="1:6" s="127" customFormat="1" ht="13.8">
      <c r="A113" s="126"/>
      <c r="B113" s="126"/>
      <c r="C113" s="126"/>
      <c r="D113" s="126"/>
      <c r="E113" s="126"/>
      <c r="F113" s="126"/>
    </row>
    <row r="114" spans="1:6" s="127" customFormat="1" ht="13.8">
      <c r="A114" s="126"/>
      <c r="B114" s="126"/>
      <c r="C114" s="126"/>
      <c r="D114" s="126"/>
      <c r="E114" s="126"/>
      <c r="F114" s="126"/>
    </row>
    <row r="115" spans="1:6" s="127" customFormat="1" ht="13.8">
      <c r="A115" s="126"/>
      <c r="B115" s="126"/>
      <c r="C115" s="126"/>
      <c r="D115" s="126"/>
      <c r="E115" s="126"/>
      <c r="F115" s="126"/>
    </row>
    <row r="116" spans="1:6" s="127" customFormat="1" ht="13.8">
      <c r="A116" s="126"/>
      <c r="B116" s="126"/>
      <c r="C116" s="126"/>
      <c r="D116" s="126"/>
      <c r="E116" s="126"/>
      <c r="F116" s="126"/>
    </row>
    <row r="117" spans="1:6" s="127" customFormat="1"/>
    <row r="118" spans="1:6" s="127" customFormat="1"/>
    <row r="119" spans="1:6" s="127" customFormat="1"/>
    <row r="120" spans="1:6" s="127" customFormat="1"/>
    <row r="121" spans="1:6" s="127" customFormat="1"/>
    <row r="122" spans="1:6" s="127" customFormat="1"/>
    <row r="123" spans="1:6" s="127" customFormat="1"/>
    <row r="124" spans="1:6" s="127" customFormat="1"/>
    <row r="125" spans="1:6" s="127" customFormat="1"/>
    <row r="126" spans="1:6" s="127" customFormat="1"/>
    <row r="127" spans="1:6" s="127" customFormat="1"/>
    <row r="128" spans="1:6"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row r="466" s="127" customFormat="1"/>
    <row r="467" s="127" customFormat="1"/>
    <row r="468" s="127" customFormat="1"/>
    <row r="469" s="127" customFormat="1"/>
  </sheetData>
  <mergeCells count="20">
    <mergeCell ref="A82:C83"/>
    <mergeCell ref="D82:D83"/>
    <mergeCell ref="E82:E83"/>
    <mergeCell ref="F82:F83"/>
    <mergeCell ref="A107:F108"/>
    <mergeCell ref="A54:L54"/>
    <mergeCell ref="A57:C58"/>
    <mergeCell ref="D57:D58"/>
    <mergeCell ref="E57:E58"/>
    <mergeCell ref="F57:F58"/>
    <mergeCell ref="A79:L79"/>
    <mergeCell ref="A7:C8"/>
    <mergeCell ref="D7:D8"/>
    <mergeCell ref="E7:E8"/>
    <mergeCell ref="F7:F8"/>
    <mergeCell ref="A29:L29"/>
    <mergeCell ref="A32:C33"/>
    <mergeCell ref="D32:D33"/>
    <mergeCell ref="E32:E33"/>
    <mergeCell ref="F32:F33"/>
  </mergeCells>
  <hyperlinks>
    <hyperlink ref="A1" location="Índice!A1" display="Volver al Índice" xr:uid="{01A4E8E8-0F5B-4AE5-9924-083DC9D4C17C}"/>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05FA-BC8B-4996-8100-A3ACBAD8CA61}">
  <dimension ref="A1:L86"/>
  <sheetViews>
    <sheetView showGridLines="0" zoomScaleNormal="100" workbookViewId="0"/>
  </sheetViews>
  <sheetFormatPr baseColWidth="10" defaultRowHeight="13.2"/>
  <cols>
    <col min="1" max="1" width="6.44140625" style="213" customWidth="1"/>
    <col min="2" max="2" width="0.88671875" style="213" customWidth="1"/>
    <col min="3" max="3" width="26.88671875" style="213" customWidth="1"/>
    <col min="4" max="6" width="18.44140625" style="213" customWidth="1"/>
    <col min="7" max="7" width="11.88671875" style="213" customWidth="1"/>
    <col min="8" max="16384" width="11.5546875" style="213"/>
  </cols>
  <sheetData>
    <row r="1" spans="1:6" s="167" customFormat="1" ht="15" customHeight="1">
      <c r="A1" s="1560" t="s">
        <v>1257</v>
      </c>
      <c r="B1" s="166"/>
      <c r="C1" s="166"/>
      <c r="D1" s="166"/>
      <c r="E1" s="166"/>
      <c r="F1" s="166"/>
    </row>
    <row r="2" spans="1:6" s="170" customFormat="1" ht="19.5" customHeight="1">
      <c r="A2" s="168" t="s">
        <v>140</v>
      </c>
      <c r="B2" s="169"/>
      <c r="C2" s="169"/>
      <c r="D2" s="169"/>
      <c r="E2" s="169"/>
      <c r="F2" s="169"/>
    </row>
    <row r="3" spans="1:6" s="166" customFormat="1" ht="20.100000000000001" customHeight="1">
      <c r="A3" s="171">
        <v>45777</v>
      </c>
      <c r="B3" s="171"/>
      <c r="C3" s="171"/>
      <c r="D3" s="171"/>
      <c r="E3" s="171"/>
      <c r="F3" s="171"/>
    </row>
    <row r="4" spans="1:6" s="173" customFormat="1" ht="20.100000000000001" customHeight="1">
      <c r="A4" s="172" t="s">
        <v>125</v>
      </c>
      <c r="B4" s="172"/>
      <c r="C4" s="172"/>
      <c r="D4" s="172"/>
      <c r="E4" s="172"/>
      <c r="F4" s="172"/>
    </row>
    <row r="5" spans="1:6" s="174" customFormat="1" ht="10.8" customHeight="1">
      <c r="C5" s="175" t="s">
        <v>141</v>
      </c>
    </row>
    <row r="6" spans="1:6" s="174" customFormat="1" ht="15" customHeight="1">
      <c r="A6" s="176" t="s">
        <v>142</v>
      </c>
      <c r="B6" s="176"/>
      <c r="C6" s="176"/>
      <c r="D6" s="176"/>
      <c r="E6" s="176"/>
      <c r="F6" s="176"/>
    </row>
    <row r="7" spans="1:6" s="178" customFormat="1" ht="7.2" customHeight="1" thickBot="1">
      <c r="A7" s="177"/>
      <c r="B7" s="177"/>
      <c r="C7" s="177"/>
      <c r="D7" s="177"/>
      <c r="E7" s="177"/>
      <c r="F7" s="177"/>
    </row>
    <row r="8" spans="1:6" s="182" customFormat="1" ht="12.45" customHeight="1">
      <c r="A8" s="179" t="s">
        <v>2</v>
      </c>
      <c r="B8" s="179"/>
      <c r="C8" s="180"/>
      <c r="D8" s="180" t="s">
        <v>127</v>
      </c>
      <c r="E8" s="181" t="s">
        <v>128</v>
      </c>
      <c r="F8" s="181" t="s">
        <v>143</v>
      </c>
    </row>
    <row r="9" spans="1:6" s="182" customFormat="1" ht="12.45" customHeight="1">
      <c r="A9" s="183"/>
      <c r="B9" s="183"/>
      <c r="C9" s="183"/>
      <c r="D9" s="183"/>
      <c r="E9" s="184" t="s">
        <v>130</v>
      </c>
      <c r="F9" s="184" t="s">
        <v>131</v>
      </c>
    </row>
    <row r="10" spans="1:6" s="182" customFormat="1" ht="4.6500000000000004" customHeight="1">
      <c r="C10" s="185"/>
      <c r="D10" s="186"/>
      <c r="E10" s="187"/>
      <c r="F10" s="187"/>
    </row>
    <row r="11" spans="1:6" s="194" customFormat="1" ht="12.45" customHeight="1">
      <c r="A11" s="188">
        <v>1</v>
      </c>
      <c r="B11" s="189"/>
      <c r="C11" s="190" t="s">
        <v>132</v>
      </c>
      <c r="D11" s="191">
        <v>42823692.890000001</v>
      </c>
      <c r="E11" s="192">
        <v>38.147810313738347</v>
      </c>
      <c r="F11" s="193">
        <v>38.147810313738347</v>
      </c>
    </row>
    <row r="12" spans="1:6" s="194" customFormat="1" ht="12.45" customHeight="1">
      <c r="A12" s="188">
        <v>2</v>
      </c>
      <c r="B12" s="189"/>
      <c r="C12" s="190" t="s">
        <v>30</v>
      </c>
      <c r="D12" s="191">
        <v>25990433.835000001</v>
      </c>
      <c r="E12" s="192">
        <v>23.152560486927854</v>
      </c>
      <c r="F12" s="193">
        <v>61.300370800666201</v>
      </c>
    </row>
    <row r="13" spans="1:6" s="194" customFormat="1" ht="12.45" customHeight="1">
      <c r="A13" s="188">
        <v>3</v>
      </c>
      <c r="B13" s="189"/>
      <c r="C13" s="190" t="s">
        <v>116</v>
      </c>
      <c r="D13" s="191">
        <v>16760401.389</v>
      </c>
      <c r="E13" s="192">
        <v>14.930347427346517</v>
      </c>
      <c r="F13" s="193">
        <v>76.230718228012719</v>
      </c>
    </row>
    <row r="14" spans="1:6" s="194" customFormat="1" ht="12.45" customHeight="1">
      <c r="A14" s="188">
        <v>4</v>
      </c>
      <c r="B14" s="189"/>
      <c r="C14" s="190" t="s">
        <v>37</v>
      </c>
      <c r="D14" s="191">
        <v>11507292.032</v>
      </c>
      <c r="E14" s="192">
        <v>10.250820609729269</v>
      </c>
      <c r="F14" s="193">
        <v>86.481538837741994</v>
      </c>
    </row>
    <row r="15" spans="1:6" s="194" customFormat="1" ht="12.45" customHeight="1">
      <c r="A15" s="188">
        <v>5</v>
      </c>
      <c r="B15" s="189"/>
      <c r="C15" s="190" t="s">
        <v>36</v>
      </c>
      <c r="D15" s="191">
        <v>5769890.4809999997</v>
      </c>
      <c r="E15" s="192">
        <v>5.1398810505581443</v>
      </c>
      <c r="F15" s="193">
        <v>91.621419888300139</v>
      </c>
    </row>
    <row r="16" spans="1:6" s="194" customFormat="1" ht="12.45" customHeight="1">
      <c r="A16" s="188">
        <v>6</v>
      </c>
      <c r="B16" s="189"/>
      <c r="C16" s="190" t="s">
        <v>34</v>
      </c>
      <c r="D16" s="191">
        <v>4112543.5780000002</v>
      </c>
      <c r="E16" s="192">
        <v>3.6634984452067614</v>
      </c>
      <c r="F16" s="193">
        <v>95.284918333506894</v>
      </c>
    </row>
    <row r="17" spans="1:12" s="194" customFormat="1" ht="12.45" customHeight="1">
      <c r="A17" s="188">
        <v>7</v>
      </c>
      <c r="B17" s="189"/>
      <c r="C17" s="190" t="s">
        <v>41</v>
      </c>
      <c r="D17" s="191">
        <v>2714275.08</v>
      </c>
      <c r="E17" s="192">
        <v>2.4179056943341299</v>
      </c>
      <c r="F17" s="193">
        <v>97.702824027841018</v>
      </c>
    </row>
    <row r="18" spans="1:12" s="194" customFormat="1" ht="12.45" customHeight="1">
      <c r="A18" s="188">
        <v>8</v>
      </c>
      <c r="B18" s="189"/>
      <c r="C18" s="190" t="s">
        <v>46</v>
      </c>
      <c r="D18" s="191">
        <v>686750.09199999995</v>
      </c>
      <c r="E18" s="192">
        <v>0.61176443399807778</v>
      </c>
      <c r="F18" s="193">
        <v>98.314588461839094</v>
      </c>
    </row>
    <row r="19" spans="1:12" s="194" customFormat="1" ht="12.45" customHeight="1">
      <c r="A19" s="188">
        <v>9</v>
      </c>
      <c r="B19" s="189"/>
      <c r="C19" s="190" t="s">
        <v>33</v>
      </c>
      <c r="D19" s="191">
        <v>562347.245</v>
      </c>
      <c r="E19" s="192">
        <v>0.50094502797358698</v>
      </c>
      <c r="F19" s="193">
        <v>98.81553348981268</v>
      </c>
    </row>
    <row r="20" spans="1:12" s="194" customFormat="1" ht="12.45" customHeight="1">
      <c r="A20" s="188">
        <v>10</v>
      </c>
      <c r="B20" s="189"/>
      <c r="C20" s="190" t="s">
        <v>45</v>
      </c>
      <c r="D20" s="191">
        <v>522241.50300000003</v>
      </c>
      <c r="E20" s="192">
        <v>0.46521839780561769</v>
      </c>
      <c r="F20" s="193">
        <v>99.280751887618294</v>
      </c>
    </row>
    <row r="21" spans="1:12" s="194" customFormat="1" ht="12.45" customHeight="1">
      <c r="A21" s="188">
        <v>11</v>
      </c>
      <c r="B21" s="189"/>
      <c r="C21" s="190" t="s">
        <v>39</v>
      </c>
      <c r="D21" s="191">
        <v>266860.34299999999</v>
      </c>
      <c r="E21" s="192">
        <v>0.23772208929231262</v>
      </c>
      <c r="F21" s="193">
        <v>99.518473976910613</v>
      </c>
    </row>
    <row r="22" spans="1:12" s="194" customFormat="1" ht="12.45" customHeight="1">
      <c r="A22" s="188">
        <v>12</v>
      </c>
      <c r="B22" s="189"/>
      <c r="C22" s="190" t="s">
        <v>31</v>
      </c>
      <c r="D22" s="191">
        <v>240447.883</v>
      </c>
      <c r="E22" s="192">
        <v>0.2141935833181236</v>
      </c>
      <c r="F22" s="193">
        <v>99.732667560228734</v>
      </c>
    </row>
    <row r="23" spans="1:12" s="194" customFormat="1" ht="12.45" customHeight="1">
      <c r="A23" s="188">
        <v>13</v>
      </c>
      <c r="B23" s="189"/>
      <c r="C23" s="190" t="s">
        <v>44</v>
      </c>
      <c r="D23" s="191">
        <v>200645.424</v>
      </c>
      <c r="E23" s="192">
        <v>0.17873712093753072</v>
      </c>
      <c r="F23" s="193">
        <v>99.91140468116626</v>
      </c>
    </row>
    <row r="24" spans="1:12" s="194" customFormat="1" ht="12.45" customHeight="1">
      <c r="A24" s="188">
        <v>14</v>
      </c>
      <c r="B24" s="189"/>
      <c r="C24" s="190" t="s">
        <v>43</v>
      </c>
      <c r="D24" s="191">
        <v>74756.256999999998</v>
      </c>
      <c r="E24" s="192">
        <v>6.6593684928723459E-2</v>
      </c>
      <c r="F24" s="193">
        <v>99.97799836609498</v>
      </c>
    </row>
    <row r="25" spans="1:12" s="194" customFormat="1" ht="12.45" customHeight="1">
      <c r="A25" s="188">
        <v>15</v>
      </c>
      <c r="B25" s="189"/>
      <c r="C25" s="190" t="s">
        <v>38</v>
      </c>
      <c r="D25" s="191">
        <v>24698.435000000001</v>
      </c>
      <c r="E25" s="192">
        <v>2.2001633905006188E-2</v>
      </c>
      <c r="F25" s="193">
        <v>99.999999999999986</v>
      </c>
    </row>
    <row r="26" spans="1:12" s="194" customFormat="1" ht="12.45" customHeight="1">
      <c r="A26" s="188">
        <v>16</v>
      </c>
      <c r="B26" s="189"/>
      <c r="C26" s="190" t="s">
        <v>40</v>
      </c>
      <c r="D26" s="191">
        <v>0</v>
      </c>
      <c r="E26" s="192" t="s">
        <v>134</v>
      </c>
      <c r="F26" s="193" t="s">
        <v>134</v>
      </c>
    </row>
    <row r="27" spans="1:12" s="194" customFormat="1" ht="12.45" customHeight="1">
      <c r="A27" s="188">
        <v>17</v>
      </c>
      <c r="B27" s="189"/>
      <c r="C27" s="190" t="s">
        <v>42</v>
      </c>
      <c r="D27" s="191">
        <v>0</v>
      </c>
      <c r="E27" s="192" t="s">
        <v>134</v>
      </c>
      <c r="F27" s="193" t="s">
        <v>134</v>
      </c>
    </row>
    <row r="28" spans="1:12" s="194" customFormat="1" ht="12.45" customHeight="1">
      <c r="A28" s="188">
        <v>18</v>
      </c>
      <c r="B28" s="189"/>
      <c r="C28" s="190" t="s">
        <v>47</v>
      </c>
      <c r="D28" s="191">
        <v>0</v>
      </c>
      <c r="E28" s="192" t="s">
        <v>134</v>
      </c>
      <c r="F28" s="193" t="s">
        <v>134</v>
      </c>
    </row>
    <row r="29" spans="1:12" s="199" customFormat="1" ht="7.5" customHeight="1">
      <c r="A29" s="195"/>
      <c r="B29" s="195"/>
      <c r="C29" s="196"/>
      <c r="D29" s="197"/>
      <c r="E29" s="198"/>
      <c r="F29" s="198"/>
    </row>
    <row r="30" spans="1:12" s="178" customFormat="1" ht="7.5" customHeight="1">
      <c r="A30" s="149"/>
      <c r="B30" s="149"/>
      <c r="C30" s="149"/>
      <c r="D30" s="149"/>
      <c r="E30" s="149"/>
      <c r="F30" s="149"/>
      <c r="G30" s="149"/>
      <c r="H30" s="149"/>
      <c r="I30" s="149"/>
      <c r="J30" s="149"/>
      <c r="K30" s="149"/>
      <c r="L30" s="149"/>
    </row>
    <row r="31" spans="1:12" s="173" customFormat="1" ht="13.65" customHeight="1">
      <c r="A31" s="176" t="s">
        <v>144</v>
      </c>
      <c r="B31" s="176"/>
      <c r="C31" s="176"/>
      <c r="D31" s="176"/>
      <c r="E31" s="176"/>
      <c r="F31" s="176"/>
    </row>
    <row r="32" spans="1:12" s="178" customFormat="1" ht="7.2" customHeight="1" thickBot="1">
      <c r="A32" s="177"/>
      <c r="B32" s="177"/>
      <c r="C32" s="177"/>
      <c r="D32" s="177"/>
      <c r="E32" s="177"/>
      <c r="F32" s="177"/>
    </row>
    <row r="33" spans="1:7" s="182" customFormat="1" ht="12.45" customHeight="1">
      <c r="A33" s="179" t="s">
        <v>2</v>
      </c>
      <c r="B33" s="179"/>
      <c r="C33" s="180"/>
      <c r="D33" s="180" t="s">
        <v>127</v>
      </c>
      <c r="E33" s="181" t="s">
        <v>128</v>
      </c>
      <c r="F33" s="181" t="s">
        <v>129</v>
      </c>
    </row>
    <row r="34" spans="1:7" s="194" customFormat="1" ht="12.45" customHeight="1">
      <c r="A34" s="183"/>
      <c r="B34" s="183"/>
      <c r="C34" s="183"/>
      <c r="D34" s="183"/>
      <c r="E34" s="184" t="s">
        <v>130</v>
      </c>
      <c r="F34" s="184" t="s">
        <v>131</v>
      </c>
    </row>
    <row r="35" spans="1:7" s="194" customFormat="1" ht="4.6500000000000004" customHeight="1">
      <c r="A35" s="200"/>
      <c r="B35" s="200"/>
      <c r="C35" s="185"/>
      <c r="D35" s="186"/>
      <c r="E35" s="187"/>
      <c r="F35" s="187"/>
    </row>
    <row r="36" spans="1:7" s="194" customFormat="1" ht="12.45" customHeight="1">
      <c r="A36" s="188">
        <v>1</v>
      </c>
      <c r="B36" s="189"/>
      <c r="C36" s="190" t="s">
        <v>132</v>
      </c>
      <c r="D36" s="191">
        <v>56477954.946000002</v>
      </c>
      <c r="E36" s="192">
        <v>44.158160237897064</v>
      </c>
      <c r="F36" s="193">
        <v>44.158160237897064</v>
      </c>
      <c r="G36" s="201"/>
    </row>
    <row r="37" spans="1:7" s="194" customFormat="1" ht="12.45" customHeight="1">
      <c r="A37" s="188">
        <v>2</v>
      </c>
      <c r="B37" s="189"/>
      <c r="C37" s="190" t="s">
        <v>30</v>
      </c>
      <c r="D37" s="191">
        <v>26103252.778000001</v>
      </c>
      <c r="E37" s="192">
        <v>20.409230822953031</v>
      </c>
      <c r="F37" s="193">
        <v>64.567391060850099</v>
      </c>
      <c r="G37" s="201"/>
    </row>
    <row r="38" spans="1:7" s="194" customFormat="1" ht="12.45" customHeight="1">
      <c r="A38" s="188">
        <v>3</v>
      </c>
      <c r="B38" s="189"/>
      <c r="C38" s="190" t="s">
        <v>37</v>
      </c>
      <c r="D38" s="191">
        <v>20085874.009</v>
      </c>
      <c r="E38" s="192">
        <v>15.704450415311147</v>
      </c>
      <c r="F38" s="193">
        <v>80.271841476161242</v>
      </c>
      <c r="G38" s="201"/>
    </row>
    <row r="39" spans="1:7" s="194" customFormat="1" ht="12.45" customHeight="1">
      <c r="A39" s="188">
        <v>4</v>
      </c>
      <c r="B39" s="189"/>
      <c r="C39" s="190" t="s">
        <v>116</v>
      </c>
      <c r="D39" s="191">
        <v>12463726.592</v>
      </c>
      <c r="E39" s="192">
        <v>9.7449568869322967</v>
      </c>
      <c r="F39" s="193">
        <v>90.016798363093542</v>
      </c>
      <c r="G39" s="201"/>
    </row>
    <row r="40" spans="1:7" s="194" customFormat="1" ht="12.45" customHeight="1">
      <c r="A40" s="188">
        <v>5</v>
      </c>
      <c r="B40" s="189"/>
      <c r="C40" s="190" t="s">
        <v>33</v>
      </c>
      <c r="D40" s="191">
        <v>3906979.7820000001</v>
      </c>
      <c r="E40" s="192">
        <v>3.0547324070911506</v>
      </c>
      <c r="F40" s="193">
        <v>93.071530770184694</v>
      </c>
      <c r="G40" s="201"/>
    </row>
    <row r="41" spans="1:7" s="194" customFormat="1" ht="12.45" customHeight="1">
      <c r="A41" s="188">
        <v>6</v>
      </c>
      <c r="B41" s="189"/>
      <c r="C41" s="190" t="s">
        <v>34</v>
      </c>
      <c r="D41" s="191">
        <v>3049511.05</v>
      </c>
      <c r="E41" s="192">
        <v>2.3843072526597382</v>
      </c>
      <c r="F41" s="193">
        <v>95.455838022844432</v>
      </c>
      <c r="G41" s="201"/>
    </row>
    <row r="42" spans="1:7" s="194" customFormat="1" ht="12.45" customHeight="1">
      <c r="A42" s="188">
        <v>7</v>
      </c>
      <c r="B42" s="189"/>
      <c r="C42" s="190" t="s">
        <v>38</v>
      </c>
      <c r="D42" s="191">
        <v>1909881.9950000001</v>
      </c>
      <c r="E42" s="192">
        <v>1.4932706974131968</v>
      </c>
      <c r="F42" s="193">
        <v>96.949108720257627</v>
      </c>
      <c r="G42" s="201"/>
    </row>
    <row r="43" spans="1:7" s="194" customFormat="1" ht="12.45" customHeight="1">
      <c r="A43" s="188">
        <v>8</v>
      </c>
      <c r="B43" s="189"/>
      <c r="C43" s="190" t="s">
        <v>39</v>
      </c>
      <c r="D43" s="191">
        <v>1084080.885</v>
      </c>
      <c r="E43" s="192">
        <v>0.84760536171045764</v>
      </c>
      <c r="F43" s="193">
        <v>97.796714081968091</v>
      </c>
      <c r="G43" s="201"/>
    </row>
    <row r="44" spans="1:7" s="194" customFormat="1" ht="12.45" customHeight="1">
      <c r="A44" s="188">
        <v>9</v>
      </c>
      <c r="B44" s="189"/>
      <c r="C44" s="190" t="s">
        <v>40</v>
      </c>
      <c r="D44" s="191">
        <v>919206.32</v>
      </c>
      <c r="E44" s="192">
        <v>0.71869563990157304</v>
      </c>
      <c r="F44" s="193">
        <v>98.515409721869659</v>
      </c>
      <c r="G44" s="201"/>
    </row>
    <row r="45" spans="1:7" s="194" customFormat="1" ht="12.45" customHeight="1">
      <c r="A45" s="188">
        <v>10</v>
      </c>
      <c r="B45" s="189"/>
      <c r="C45" s="190" t="s">
        <v>47</v>
      </c>
      <c r="D45" s="191">
        <v>819829.201</v>
      </c>
      <c r="E45" s="192">
        <v>0.64099610653535366</v>
      </c>
      <c r="F45" s="193">
        <v>99.156405828405013</v>
      </c>
      <c r="G45" s="201"/>
    </row>
    <row r="46" spans="1:7" s="194" customFormat="1" ht="12.45" customHeight="1">
      <c r="A46" s="188">
        <v>11</v>
      </c>
      <c r="B46" s="189"/>
      <c r="C46" s="190" t="s">
        <v>42</v>
      </c>
      <c r="D46" s="191">
        <v>617446.66599999997</v>
      </c>
      <c r="E46" s="192">
        <v>0.4827601998275674</v>
      </c>
      <c r="F46" s="193">
        <v>99.63916602823258</v>
      </c>
      <c r="G46" s="201"/>
    </row>
    <row r="47" spans="1:7" s="194" customFormat="1" ht="12.45" customHeight="1">
      <c r="A47" s="188">
        <v>12</v>
      </c>
      <c r="B47" s="189"/>
      <c r="C47" s="190" t="s">
        <v>31</v>
      </c>
      <c r="D47" s="191">
        <v>207720.565</v>
      </c>
      <c r="E47" s="192">
        <v>0.16240952780154003</v>
      </c>
      <c r="F47" s="193">
        <v>99.801575556034123</v>
      </c>
      <c r="G47" s="201"/>
    </row>
    <row r="48" spans="1:7" s="194" customFormat="1" ht="12.45" customHeight="1">
      <c r="A48" s="188">
        <v>13</v>
      </c>
      <c r="B48" s="189"/>
      <c r="C48" s="190" t="s">
        <v>43</v>
      </c>
      <c r="D48" s="191">
        <v>206237.872</v>
      </c>
      <c r="E48" s="192">
        <v>0.16125026140918911</v>
      </c>
      <c r="F48" s="193">
        <v>99.962825817443317</v>
      </c>
      <c r="G48" s="201"/>
    </row>
    <row r="49" spans="1:12" s="194" customFormat="1" ht="12.45" customHeight="1">
      <c r="A49" s="188">
        <v>14</v>
      </c>
      <c r="B49" s="189"/>
      <c r="C49" s="190" t="s">
        <v>36</v>
      </c>
      <c r="D49" s="191">
        <v>42974.582000000002</v>
      </c>
      <c r="E49" s="192">
        <v>3.3600339812712154E-2</v>
      </c>
      <c r="F49" s="193">
        <v>99.996426157256025</v>
      </c>
      <c r="G49" s="201"/>
    </row>
    <row r="50" spans="1:12" s="194" customFormat="1" ht="12.45" customHeight="1">
      <c r="A50" s="188">
        <v>15</v>
      </c>
      <c r="B50" s="189"/>
      <c r="C50" s="190" t="s">
        <v>145</v>
      </c>
      <c r="D50" s="191">
        <v>3605.7959999999998</v>
      </c>
      <c r="E50" s="192">
        <v>2.8192472214230778E-3</v>
      </c>
      <c r="F50" s="193">
        <v>99.999245404477449</v>
      </c>
      <c r="G50" s="201"/>
    </row>
    <row r="51" spans="1:12" s="194" customFormat="1" ht="12.45" customHeight="1">
      <c r="A51" s="188">
        <v>16</v>
      </c>
      <c r="B51" s="189"/>
      <c r="C51" s="190" t="s">
        <v>45</v>
      </c>
      <c r="D51" s="191">
        <v>965.12199999999996</v>
      </c>
      <c r="E51" s="192">
        <v>7.5459552255154852E-4</v>
      </c>
      <c r="F51" s="193">
        <v>100</v>
      </c>
      <c r="G51" s="201"/>
    </row>
    <row r="52" spans="1:12" s="194" customFormat="1" ht="12.45" customHeight="1">
      <c r="A52" s="188">
        <v>17</v>
      </c>
      <c r="B52" s="189"/>
      <c r="C52" s="190" t="s">
        <v>44</v>
      </c>
      <c r="D52" s="191">
        <v>0</v>
      </c>
      <c r="E52" s="192" t="s">
        <v>134</v>
      </c>
      <c r="F52" s="193" t="s">
        <v>134</v>
      </c>
      <c r="G52" s="201"/>
    </row>
    <row r="53" spans="1:12" s="194" customFormat="1" ht="12.45" customHeight="1">
      <c r="A53" s="188">
        <v>18</v>
      </c>
      <c r="B53" s="189"/>
      <c r="C53" s="190" t="s">
        <v>46</v>
      </c>
      <c r="D53" s="191">
        <v>0</v>
      </c>
      <c r="E53" s="192" t="s">
        <v>134</v>
      </c>
      <c r="F53" s="193" t="s">
        <v>134</v>
      </c>
      <c r="G53" s="201"/>
    </row>
    <row r="54" spans="1:12" s="199" customFormat="1" ht="5.25" customHeight="1">
      <c r="A54" s="195"/>
      <c r="B54" s="195"/>
      <c r="C54" s="202"/>
      <c r="D54" s="203"/>
      <c r="E54" s="204"/>
      <c r="F54" s="204"/>
    </row>
    <row r="55" spans="1:12" s="178" customFormat="1" ht="7.5" customHeight="1">
      <c r="A55" s="149"/>
      <c r="B55" s="149"/>
      <c r="C55" s="149"/>
      <c r="D55" s="149"/>
      <c r="E55" s="149"/>
      <c r="F55" s="149"/>
      <c r="G55" s="149"/>
      <c r="H55" s="149"/>
      <c r="I55" s="149"/>
      <c r="J55" s="149"/>
      <c r="K55" s="149"/>
      <c r="L55" s="149"/>
    </row>
    <row r="56" spans="1:12" s="173" customFormat="1" ht="14.25" customHeight="1">
      <c r="A56" s="176" t="s">
        <v>146</v>
      </c>
      <c r="B56" s="176"/>
      <c r="C56" s="176"/>
      <c r="D56" s="176"/>
      <c r="E56" s="176"/>
      <c r="F56" s="176"/>
    </row>
    <row r="57" spans="1:12" s="178" customFormat="1" ht="7.2" customHeight="1" thickBot="1">
      <c r="A57" s="177"/>
      <c r="B57" s="177"/>
      <c r="C57" s="177"/>
      <c r="D57" s="177"/>
      <c r="E57" s="177"/>
      <c r="F57" s="177"/>
    </row>
    <row r="58" spans="1:12" s="182" customFormat="1" ht="12.45" customHeight="1">
      <c r="A58" s="179" t="s">
        <v>2</v>
      </c>
      <c r="B58" s="179"/>
      <c r="C58" s="180"/>
      <c r="D58" s="180" t="s">
        <v>127</v>
      </c>
      <c r="E58" s="181" t="s">
        <v>128</v>
      </c>
      <c r="F58" s="181" t="s">
        <v>129</v>
      </c>
    </row>
    <row r="59" spans="1:12" s="194" customFormat="1" ht="12.45" customHeight="1">
      <c r="A59" s="183"/>
      <c r="B59" s="183"/>
      <c r="C59" s="183"/>
      <c r="D59" s="183"/>
      <c r="E59" s="184" t="s">
        <v>130</v>
      </c>
      <c r="F59" s="184" t="s">
        <v>131</v>
      </c>
    </row>
    <row r="60" spans="1:12" s="194" customFormat="1" ht="4.6500000000000004" customHeight="1">
      <c r="C60" s="185"/>
      <c r="D60" s="186"/>
      <c r="E60" s="187"/>
      <c r="F60" s="187"/>
    </row>
    <row r="61" spans="1:12" s="194" customFormat="1" ht="12.45" customHeight="1">
      <c r="A61" s="188">
        <v>1</v>
      </c>
      <c r="B61" s="189"/>
      <c r="C61" s="190" t="s">
        <v>132</v>
      </c>
      <c r="D61" s="191">
        <v>31540298.727000002</v>
      </c>
      <c r="E61" s="192">
        <v>24.643807947784286</v>
      </c>
      <c r="F61" s="193">
        <v>24.643807947784286</v>
      </c>
    </row>
    <row r="62" spans="1:12" s="194" customFormat="1" ht="12.45" customHeight="1">
      <c r="A62" s="188">
        <v>2</v>
      </c>
      <c r="B62" s="189"/>
      <c r="C62" s="190" t="s">
        <v>30</v>
      </c>
      <c r="D62" s="191">
        <v>24989587.697999999</v>
      </c>
      <c r="E62" s="192">
        <v>19.525452350793287</v>
      </c>
      <c r="F62" s="193">
        <v>44.169260298577569</v>
      </c>
      <c r="G62" s="205"/>
    </row>
    <row r="63" spans="1:12" s="194" customFormat="1" ht="12.45" customHeight="1">
      <c r="A63" s="188">
        <v>3</v>
      </c>
      <c r="B63" s="189"/>
      <c r="C63" s="190" t="s">
        <v>116</v>
      </c>
      <c r="D63" s="191">
        <v>17167445.083000001</v>
      </c>
      <c r="E63" s="192">
        <v>13.413671926240081</v>
      </c>
      <c r="F63" s="193">
        <v>70.897926089699766</v>
      </c>
      <c r="G63" s="205"/>
    </row>
    <row r="64" spans="1:12" s="194" customFormat="1" ht="12.45" customHeight="1">
      <c r="A64" s="188">
        <v>4</v>
      </c>
      <c r="B64" s="189"/>
      <c r="C64" s="190" t="s">
        <v>37</v>
      </c>
      <c r="D64" s="191">
        <v>17041152.282000002</v>
      </c>
      <c r="E64" s="192">
        <v>13.314993864882108</v>
      </c>
      <c r="F64" s="193">
        <v>57.582932224817654</v>
      </c>
      <c r="G64" s="205"/>
    </row>
    <row r="65" spans="1:7" s="194" customFormat="1" ht="12.45" customHeight="1">
      <c r="A65" s="188">
        <v>5</v>
      </c>
      <c r="B65" s="189"/>
      <c r="C65" s="190" t="s">
        <v>38</v>
      </c>
      <c r="D65" s="191">
        <v>8952121.4419999998</v>
      </c>
      <c r="E65" s="192">
        <v>6.9946820558498155</v>
      </c>
      <c r="F65" s="193">
        <v>77.892608145549588</v>
      </c>
      <c r="G65" s="205"/>
    </row>
    <row r="66" spans="1:7" s="194" customFormat="1" ht="12.45" customHeight="1">
      <c r="A66" s="188">
        <v>6</v>
      </c>
      <c r="B66" s="189"/>
      <c r="C66" s="190" t="s">
        <v>34</v>
      </c>
      <c r="D66" s="191">
        <v>7773931.2589999996</v>
      </c>
      <c r="E66" s="192">
        <v>6.0741107940766543</v>
      </c>
      <c r="F66" s="193">
        <v>83.966718939626247</v>
      </c>
      <c r="G66" s="205"/>
    </row>
    <row r="67" spans="1:7" s="194" customFormat="1" ht="12.45" customHeight="1">
      <c r="A67" s="188">
        <v>7</v>
      </c>
      <c r="B67" s="189"/>
      <c r="C67" s="190" t="s">
        <v>39</v>
      </c>
      <c r="D67" s="191">
        <v>2991004.77</v>
      </c>
      <c r="E67" s="192">
        <v>2.3370021876072991</v>
      </c>
      <c r="F67" s="193">
        <v>86.303721127233544</v>
      </c>
      <c r="G67" s="205"/>
    </row>
    <row r="68" spans="1:7" s="194" customFormat="1" ht="12.45" customHeight="1">
      <c r="A68" s="188">
        <v>8</v>
      </c>
      <c r="B68" s="189"/>
      <c r="C68" s="190" t="s">
        <v>41</v>
      </c>
      <c r="D68" s="191">
        <v>2780062.8539999998</v>
      </c>
      <c r="E68" s="192">
        <v>2.1721840889888617</v>
      </c>
      <c r="F68" s="193">
        <v>88.475905216222401</v>
      </c>
      <c r="G68" s="205"/>
    </row>
    <row r="69" spans="1:7" s="194" customFormat="1" ht="12.45" customHeight="1">
      <c r="A69" s="188">
        <v>9</v>
      </c>
      <c r="B69" s="189"/>
      <c r="C69" s="190" t="s">
        <v>33</v>
      </c>
      <c r="D69" s="191">
        <v>2758636.1120000002</v>
      </c>
      <c r="E69" s="192">
        <v>2.1554424430277637</v>
      </c>
      <c r="F69" s="193">
        <v>90.631347659250167</v>
      </c>
      <c r="G69" s="205"/>
    </row>
    <row r="70" spans="1:7" s="194" customFormat="1" ht="12.45" customHeight="1">
      <c r="A70" s="188">
        <v>10</v>
      </c>
      <c r="B70" s="189"/>
      <c r="C70" s="190" t="s">
        <v>40</v>
      </c>
      <c r="D70" s="191">
        <v>2515023.0419999999</v>
      </c>
      <c r="E70" s="192">
        <v>1.9650969500248452</v>
      </c>
      <c r="F70" s="193">
        <v>92.596444609275011</v>
      </c>
      <c r="G70" s="205"/>
    </row>
    <row r="71" spans="1:7" s="194" customFormat="1" ht="12.45" customHeight="1">
      <c r="A71" s="188">
        <v>11</v>
      </c>
      <c r="B71" s="189"/>
      <c r="C71" s="190" t="s">
        <v>45</v>
      </c>
      <c r="D71" s="191">
        <v>2249590.5079999999</v>
      </c>
      <c r="E71" s="192">
        <v>1.7577029602719805</v>
      </c>
      <c r="F71" s="193">
        <v>94.354147569546996</v>
      </c>
      <c r="G71" s="205"/>
    </row>
    <row r="72" spans="1:7" s="194" customFormat="1" ht="12.45" customHeight="1">
      <c r="A72" s="188">
        <v>12</v>
      </c>
      <c r="B72" s="189"/>
      <c r="C72" s="190" t="s">
        <v>47</v>
      </c>
      <c r="D72" s="191">
        <v>2048172.199</v>
      </c>
      <c r="E72" s="192">
        <v>1.6003260702454354</v>
      </c>
      <c r="F72" s="193">
        <v>95.954473639792425</v>
      </c>
      <c r="G72" s="205"/>
    </row>
    <row r="73" spans="1:7" s="194" customFormat="1" ht="12.45" customHeight="1">
      <c r="A73" s="188">
        <v>13</v>
      </c>
      <c r="B73" s="189"/>
      <c r="C73" s="190" t="s">
        <v>46</v>
      </c>
      <c r="D73" s="191">
        <v>1731730.5759999999</v>
      </c>
      <c r="E73" s="192">
        <v>1.3530764594729976</v>
      </c>
      <c r="F73" s="193">
        <v>97.307550099265427</v>
      </c>
      <c r="G73" s="205"/>
    </row>
    <row r="74" spans="1:7" s="194" customFormat="1" ht="12.45" customHeight="1">
      <c r="A74" s="188">
        <v>14</v>
      </c>
      <c r="B74" s="189"/>
      <c r="C74" s="190" t="s">
        <v>44</v>
      </c>
      <c r="D74" s="191">
        <v>995775.10499999998</v>
      </c>
      <c r="E74" s="192">
        <v>0.77804242309847182</v>
      </c>
      <c r="F74" s="193">
        <v>98.085592522363896</v>
      </c>
      <c r="G74" s="205"/>
    </row>
    <row r="75" spans="1:7" s="194" customFormat="1" ht="12.45" customHeight="1">
      <c r="A75" s="188">
        <v>15</v>
      </c>
      <c r="B75" s="189"/>
      <c r="C75" s="190" t="s">
        <v>31</v>
      </c>
      <c r="D75" s="191">
        <v>938342.83600000001</v>
      </c>
      <c r="E75" s="192">
        <v>0.73316809202468669</v>
      </c>
      <c r="F75" s="193">
        <v>98.81876061438858</v>
      </c>
      <c r="G75" s="205"/>
    </row>
    <row r="76" spans="1:7" s="194" customFormat="1" ht="12.45" customHeight="1">
      <c r="A76" s="188">
        <v>16</v>
      </c>
      <c r="B76" s="189"/>
      <c r="C76" s="190" t="s">
        <v>43</v>
      </c>
      <c r="D76" s="191">
        <v>718172.49899999995</v>
      </c>
      <c r="E76" s="192">
        <v>0.56113942648189108</v>
      </c>
      <c r="F76" s="193">
        <v>99.379900040870467</v>
      </c>
      <c r="G76" s="205"/>
    </row>
    <row r="77" spans="1:7" s="194" customFormat="1" ht="12.45" customHeight="1">
      <c r="A77" s="188">
        <v>17</v>
      </c>
      <c r="B77" s="189"/>
      <c r="C77" s="190" t="s">
        <v>42</v>
      </c>
      <c r="D77" s="191">
        <v>710950.60499999998</v>
      </c>
      <c r="E77" s="192">
        <v>0.55549664642150753</v>
      </c>
      <c r="F77" s="193">
        <v>99.93539668729197</v>
      </c>
      <c r="G77" s="205"/>
    </row>
    <row r="78" spans="1:7" s="194" customFormat="1" ht="12.45" customHeight="1">
      <c r="A78" s="188">
        <v>18</v>
      </c>
      <c r="B78" s="189"/>
      <c r="C78" s="190" t="s">
        <v>36</v>
      </c>
      <c r="D78" s="191">
        <v>82682.342999999993</v>
      </c>
      <c r="E78" s="192">
        <v>6.4603312708022526E-2</v>
      </c>
      <c r="F78" s="193">
        <v>99.999999999999986</v>
      </c>
      <c r="G78" s="201"/>
    </row>
    <row r="79" spans="1:7" s="199" customFormat="1" ht="6" customHeight="1">
      <c r="A79" s="195"/>
      <c r="B79" s="195"/>
      <c r="C79" s="202"/>
      <c r="D79" s="203"/>
      <c r="E79" s="204"/>
      <c r="F79" s="206"/>
    </row>
    <row r="80" spans="1:7" s="210" customFormat="1" ht="8.4" customHeight="1">
      <c r="A80" s="207"/>
      <c r="B80" s="207"/>
      <c r="C80" s="208"/>
      <c r="D80" s="209"/>
      <c r="E80" s="208"/>
      <c r="F80" s="208"/>
    </row>
    <row r="81" spans="1:12" s="210" customFormat="1" ht="11.1" customHeight="1">
      <c r="A81" s="211" t="s">
        <v>147</v>
      </c>
      <c r="B81" s="211"/>
      <c r="C81" s="194"/>
      <c r="D81" s="208"/>
      <c r="E81" s="208"/>
      <c r="F81" s="208"/>
    </row>
    <row r="82" spans="1:12" s="210" customFormat="1" ht="11.1" customHeight="1">
      <c r="A82" s="212" t="s">
        <v>139</v>
      </c>
      <c r="B82" s="194"/>
      <c r="C82" s="194"/>
      <c r="D82" s="209"/>
      <c r="E82" s="208"/>
      <c r="F82" s="208"/>
    </row>
    <row r="83" spans="1:12" ht="12.6" customHeight="1">
      <c r="A83" s="163"/>
      <c r="B83" s="163"/>
      <c r="C83" s="163"/>
      <c r="D83" s="163"/>
      <c r="E83" s="163"/>
      <c r="F83" s="163"/>
      <c r="G83" s="164"/>
      <c r="H83" s="164"/>
      <c r="I83" s="164"/>
      <c r="J83" s="164"/>
      <c r="K83" s="164"/>
      <c r="L83" s="164"/>
    </row>
    <row r="84" spans="1:12" ht="13.95" customHeight="1">
      <c r="A84" s="163"/>
      <c r="B84" s="163"/>
      <c r="C84" s="163"/>
      <c r="D84" s="163"/>
      <c r="E84" s="163"/>
      <c r="F84" s="163"/>
    </row>
    <row r="85" spans="1:12">
      <c r="A85" s="214"/>
      <c r="B85" s="214"/>
      <c r="C85" s="214"/>
      <c r="D85" s="215"/>
      <c r="E85" s="215"/>
      <c r="F85" s="215"/>
    </row>
    <row r="86" spans="1:12">
      <c r="A86" s="214"/>
      <c r="B86" s="214"/>
      <c r="C86" s="214"/>
      <c r="D86" s="215"/>
      <c r="E86" s="215"/>
      <c r="F86" s="215"/>
    </row>
  </sheetData>
  <mergeCells count="15">
    <mergeCell ref="A55:L55"/>
    <mergeCell ref="A58:C59"/>
    <mergeCell ref="D58:D59"/>
    <mergeCell ref="E58:E59"/>
    <mergeCell ref="F58:F59"/>
    <mergeCell ref="A83:F84"/>
    <mergeCell ref="A8:C9"/>
    <mergeCell ref="D8:D9"/>
    <mergeCell ref="E8:E9"/>
    <mergeCell ref="F8:F9"/>
    <mergeCell ref="A30:L30"/>
    <mergeCell ref="A33:C34"/>
    <mergeCell ref="D33:D34"/>
    <mergeCell ref="E33:E34"/>
    <mergeCell ref="F33:F34"/>
  </mergeCells>
  <hyperlinks>
    <hyperlink ref="A1" location="Índice!A1" display="Volver al Índice" xr:uid="{90412954-392F-42D8-8F49-CE08F3799A0C}"/>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5DB-8F41-4850-BD84-B84BE84D28CD}">
  <dimension ref="A1:AE45"/>
  <sheetViews>
    <sheetView showGridLines="0" zoomScale="98" zoomScaleNormal="98"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560" t="s">
        <v>1257</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45777</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12.6" customHeight="1" thickBot="1">
      <c r="A5" s="9" t="s">
        <v>1</v>
      </c>
    </row>
    <row r="6" spans="1:31" ht="95.1" customHeight="1">
      <c r="A6" s="10" t="s">
        <v>2</v>
      </c>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12" t="s">
        <v>28</v>
      </c>
      <c r="AB6" s="13" t="s">
        <v>29</v>
      </c>
      <c r="AC6" s="14"/>
      <c r="AD6" s="14"/>
      <c r="AE6" s="14"/>
    </row>
    <row r="7" spans="1:31" ht="3.75" customHeight="1">
      <c r="A7" s="15"/>
      <c r="B7" s="16"/>
      <c r="C7" s="16"/>
      <c r="D7" s="16"/>
      <c r="E7" s="16"/>
      <c r="F7" s="16"/>
      <c r="G7" s="16"/>
      <c r="H7" s="16"/>
      <c r="I7" s="16"/>
      <c r="J7" s="16"/>
      <c r="K7" s="16"/>
      <c r="L7" s="16"/>
      <c r="M7" s="16"/>
      <c r="N7" s="16"/>
      <c r="O7" s="16"/>
      <c r="P7" s="16"/>
      <c r="Q7" s="16"/>
      <c r="R7" s="16"/>
      <c r="S7" s="16"/>
      <c r="T7" s="16"/>
      <c r="U7" s="16"/>
      <c r="V7" s="16"/>
      <c r="W7" s="16"/>
      <c r="X7" s="16"/>
      <c r="Y7" s="16"/>
      <c r="Z7" s="16"/>
      <c r="AA7" s="17"/>
      <c r="AB7" s="18"/>
      <c r="AC7" s="14"/>
      <c r="AD7" s="14"/>
      <c r="AE7" s="14"/>
    </row>
    <row r="8" spans="1:31" ht="10.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20"/>
      <c r="AC8" s="14"/>
      <c r="AD8" s="14"/>
      <c r="AE8" s="14"/>
    </row>
    <row r="9" spans="1:31" s="25" customFormat="1" ht="20.100000000000001" customHeight="1">
      <c r="A9" s="21" t="s">
        <v>30</v>
      </c>
      <c r="B9" s="22">
        <v>1</v>
      </c>
      <c r="C9" s="22">
        <v>4</v>
      </c>
      <c r="D9" s="22">
        <v>3</v>
      </c>
      <c r="E9" s="22">
        <v>13</v>
      </c>
      <c r="F9" s="22">
        <v>1</v>
      </c>
      <c r="G9" s="22">
        <v>4</v>
      </c>
      <c r="H9" s="22">
        <v>11</v>
      </c>
      <c r="I9" s="22">
        <v>9</v>
      </c>
      <c r="J9" s="22">
        <v>0</v>
      </c>
      <c r="K9" s="22">
        <v>3</v>
      </c>
      <c r="L9" s="22">
        <v>4</v>
      </c>
      <c r="M9" s="22">
        <v>8</v>
      </c>
      <c r="N9" s="22">
        <v>10</v>
      </c>
      <c r="O9" s="22">
        <v>6</v>
      </c>
      <c r="P9" s="22">
        <v>164</v>
      </c>
      <c r="Q9" s="22">
        <v>3</v>
      </c>
      <c r="R9" s="22">
        <v>1</v>
      </c>
      <c r="S9" s="22">
        <v>2</v>
      </c>
      <c r="T9" s="22">
        <v>1</v>
      </c>
      <c r="U9" s="22">
        <v>8</v>
      </c>
      <c r="V9" s="22">
        <v>3</v>
      </c>
      <c r="W9" s="22">
        <v>6</v>
      </c>
      <c r="X9" s="22">
        <v>2</v>
      </c>
      <c r="Y9" s="22">
        <v>1</v>
      </c>
      <c r="Z9" s="22">
        <v>3</v>
      </c>
      <c r="AA9" s="22">
        <v>0</v>
      </c>
      <c r="AB9" s="23">
        <v>271</v>
      </c>
      <c r="AC9" s="24"/>
    </row>
    <row r="10" spans="1:31" s="25" customFormat="1" ht="20.100000000000001" customHeight="1">
      <c r="A10" s="21" t="s">
        <v>31</v>
      </c>
      <c r="B10" s="22">
        <v>0</v>
      </c>
      <c r="C10" s="22">
        <v>0</v>
      </c>
      <c r="D10" s="22">
        <v>0</v>
      </c>
      <c r="E10" s="22">
        <v>1</v>
      </c>
      <c r="F10" s="22">
        <v>0</v>
      </c>
      <c r="G10" s="22">
        <v>0</v>
      </c>
      <c r="H10" s="22">
        <v>0</v>
      </c>
      <c r="I10" s="22">
        <v>1</v>
      </c>
      <c r="J10" s="22">
        <v>0</v>
      </c>
      <c r="K10" s="22">
        <v>0</v>
      </c>
      <c r="L10" s="22">
        <v>1</v>
      </c>
      <c r="M10" s="22">
        <v>1</v>
      </c>
      <c r="N10" s="22">
        <v>1</v>
      </c>
      <c r="O10" s="22">
        <v>1</v>
      </c>
      <c r="P10" s="22">
        <v>11</v>
      </c>
      <c r="Q10" s="22">
        <v>1</v>
      </c>
      <c r="R10" s="22">
        <v>0</v>
      </c>
      <c r="S10" s="22">
        <v>0</v>
      </c>
      <c r="T10" s="22">
        <v>0</v>
      </c>
      <c r="U10" s="22">
        <v>2</v>
      </c>
      <c r="V10" s="22">
        <v>0</v>
      </c>
      <c r="W10" s="22">
        <v>1</v>
      </c>
      <c r="X10" s="22">
        <v>0</v>
      </c>
      <c r="Y10" s="22">
        <v>1</v>
      </c>
      <c r="Z10" s="22">
        <v>1</v>
      </c>
      <c r="AA10" s="22">
        <v>0</v>
      </c>
      <c r="AB10" s="23">
        <v>23</v>
      </c>
      <c r="AC10" s="24"/>
    </row>
    <row r="11" spans="1:31" s="25" customFormat="1" ht="27" customHeight="1">
      <c r="A11" s="26" t="s">
        <v>32</v>
      </c>
      <c r="B11" s="22">
        <v>3</v>
      </c>
      <c r="C11" s="22">
        <v>8</v>
      </c>
      <c r="D11" s="22">
        <v>2</v>
      </c>
      <c r="E11" s="22">
        <v>17</v>
      </c>
      <c r="F11" s="22">
        <v>2</v>
      </c>
      <c r="G11" s="22">
        <v>5</v>
      </c>
      <c r="H11" s="22">
        <v>9</v>
      </c>
      <c r="I11" s="22">
        <v>10</v>
      </c>
      <c r="J11" s="22">
        <v>1</v>
      </c>
      <c r="K11" s="22">
        <v>3</v>
      </c>
      <c r="L11" s="22">
        <v>8</v>
      </c>
      <c r="M11" s="22">
        <v>13</v>
      </c>
      <c r="N11" s="22">
        <v>10</v>
      </c>
      <c r="O11" s="22">
        <v>8</v>
      </c>
      <c r="P11" s="22">
        <v>166</v>
      </c>
      <c r="Q11" s="22">
        <v>4</v>
      </c>
      <c r="R11" s="22">
        <v>1</v>
      </c>
      <c r="S11" s="22">
        <v>5</v>
      </c>
      <c r="T11" s="22">
        <v>3</v>
      </c>
      <c r="U11" s="22">
        <v>11</v>
      </c>
      <c r="V11" s="22">
        <v>4</v>
      </c>
      <c r="W11" s="22">
        <v>6</v>
      </c>
      <c r="X11" s="22">
        <v>4</v>
      </c>
      <c r="Y11" s="22">
        <v>1</v>
      </c>
      <c r="Z11" s="22">
        <v>3</v>
      </c>
      <c r="AA11" s="22">
        <v>2</v>
      </c>
      <c r="AB11" s="23">
        <v>309</v>
      </c>
      <c r="AC11" s="24"/>
    </row>
    <row r="12" spans="1:31" s="25" customFormat="1" ht="20.100000000000001" customHeight="1">
      <c r="A12" s="27" t="s">
        <v>33</v>
      </c>
      <c r="B12" s="22">
        <v>0</v>
      </c>
      <c r="C12" s="22">
        <v>1</v>
      </c>
      <c r="D12" s="22">
        <v>0</v>
      </c>
      <c r="E12" s="22">
        <v>1</v>
      </c>
      <c r="F12" s="22">
        <v>0</v>
      </c>
      <c r="G12" s="22">
        <v>2</v>
      </c>
      <c r="H12" s="22">
        <v>0</v>
      </c>
      <c r="I12" s="22">
        <v>0</v>
      </c>
      <c r="J12" s="22">
        <v>0</v>
      </c>
      <c r="K12" s="22">
        <v>0</v>
      </c>
      <c r="L12" s="22">
        <v>2</v>
      </c>
      <c r="M12" s="22">
        <v>2</v>
      </c>
      <c r="N12" s="22">
        <v>1</v>
      </c>
      <c r="O12" s="22">
        <v>1</v>
      </c>
      <c r="P12" s="22">
        <v>13</v>
      </c>
      <c r="Q12" s="22">
        <v>1</v>
      </c>
      <c r="R12" s="22">
        <v>0</v>
      </c>
      <c r="S12" s="22">
        <v>0</v>
      </c>
      <c r="T12" s="22">
        <v>0</v>
      </c>
      <c r="U12" s="22">
        <v>2</v>
      </c>
      <c r="V12" s="22">
        <v>0</v>
      </c>
      <c r="W12" s="22">
        <v>0</v>
      </c>
      <c r="X12" s="22">
        <v>0</v>
      </c>
      <c r="Y12" s="22">
        <v>0</v>
      </c>
      <c r="Z12" s="22">
        <v>1</v>
      </c>
      <c r="AA12" s="22">
        <v>0</v>
      </c>
      <c r="AB12" s="23">
        <v>27</v>
      </c>
      <c r="AC12" s="24"/>
    </row>
    <row r="13" spans="1:31" s="25" customFormat="1" ht="20.100000000000001" customHeight="1">
      <c r="A13" s="27" t="s">
        <v>34</v>
      </c>
      <c r="B13" s="22">
        <v>0</v>
      </c>
      <c r="C13" s="22">
        <v>1</v>
      </c>
      <c r="D13" s="22">
        <v>0</v>
      </c>
      <c r="E13" s="22">
        <v>2</v>
      </c>
      <c r="F13" s="22">
        <v>0</v>
      </c>
      <c r="G13" s="22">
        <v>1</v>
      </c>
      <c r="H13" s="22">
        <v>2</v>
      </c>
      <c r="I13" s="22">
        <v>2</v>
      </c>
      <c r="J13" s="22">
        <v>0</v>
      </c>
      <c r="K13" s="22">
        <v>0</v>
      </c>
      <c r="L13" s="22">
        <v>2</v>
      </c>
      <c r="M13" s="22">
        <v>1</v>
      </c>
      <c r="N13" s="22">
        <v>2</v>
      </c>
      <c r="O13" s="22">
        <v>2</v>
      </c>
      <c r="P13" s="22">
        <v>38</v>
      </c>
      <c r="Q13" s="22">
        <v>1</v>
      </c>
      <c r="R13" s="22">
        <v>0</v>
      </c>
      <c r="S13" s="22">
        <v>0</v>
      </c>
      <c r="T13" s="22">
        <v>0</v>
      </c>
      <c r="U13" s="22">
        <v>3</v>
      </c>
      <c r="V13" s="22">
        <v>1</v>
      </c>
      <c r="W13" s="22">
        <v>1</v>
      </c>
      <c r="X13" s="22">
        <v>1</v>
      </c>
      <c r="Y13" s="22">
        <v>0</v>
      </c>
      <c r="Z13" s="22">
        <v>1</v>
      </c>
      <c r="AA13" s="22">
        <v>0</v>
      </c>
      <c r="AB13" s="23">
        <v>61</v>
      </c>
      <c r="AC13" s="24"/>
    </row>
    <row r="14" spans="1:31" s="25" customFormat="1" ht="20.100000000000001" customHeight="1">
      <c r="A14" s="25" t="s">
        <v>35</v>
      </c>
      <c r="B14" s="22">
        <v>0</v>
      </c>
      <c r="C14" s="22">
        <v>2</v>
      </c>
      <c r="D14" s="22">
        <v>1</v>
      </c>
      <c r="E14" s="22">
        <v>7</v>
      </c>
      <c r="F14" s="22">
        <v>0</v>
      </c>
      <c r="G14" s="22">
        <v>4</v>
      </c>
      <c r="H14" s="22">
        <v>5</v>
      </c>
      <c r="I14" s="22">
        <v>4</v>
      </c>
      <c r="J14" s="22">
        <v>0</v>
      </c>
      <c r="K14" s="22">
        <v>2</v>
      </c>
      <c r="L14" s="22">
        <v>3</v>
      </c>
      <c r="M14" s="22">
        <v>3</v>
      </c>
      <c r="N14" s="22">
        <v>5</v>
      </c>
      <c r="O14" s="22">
        <v>3</v>
      </c>
      <c r="P14" s="22">
        <v>93</v>
      </c>
      <c r="Q14" s="22">
        <v>1</v>
      </c>
      <c r="R14" s="22">
        <v>1</v>
      </c>
      <c r="S14" s="22">
        <v>2</v>
      </c>
      <c r="T14" s="22">
        <v>1</v>
      </c>
      <c r="U14" s="22">
        <v>5</v>
      </c>
      <c r="V14" s="22">
        <v>2</v>
      </c>
      <c r="W14" s="22">
        <v>2</v>
      </c>
      <c r="X14" s="22">
        <v>2</v>
      </c>
      <c r="Y14" s="22">
        <v>1</v>
      </c>
      <c r="Z14" s="22">
        <v>1</v>
      </c>
      <c r="AA14" s="22">
        <v>0</v>
      </c>
      <c r="AB14" s="23">
        <v>150</v>
      </c>
      <c r="AC14" s="24"/>
    </row>
    <row r="15" spans="1:31" s="25" customFormat="1" ht="20.100000000000001" customHeight="1">
      <c r="A15" s="25" t="s">
        <v>36</v>
      </c>
      <c r="B15" s="22">
        <v>0</v>
      </c>
      <c r="C15" s="22">
        <v>0</v>
      </c>
      <c r="D15" s="22">
        <v>0</v>
      </c>
      <c r="E15" s="22">
        <v>0</v>
      </c>
      <c r="F15" s="22">
        <v>0</v>
      </c>
      <c r="G15" s="22">
        <v>0</v>
      </c>
      <c r="H15" s="22">
        <v>0</v>
      </c>
      <c r="I15" s="22">
        <v>0</v>
      </c>
      <c r="J15" s="22">
        <v>0</v>
      </c>
      <c r="K15" s="22">
        <v>0</v>
      </c>
      <c r="L15" s="22">
        <v>0</v>
      </c>
      <c r="M15" s="22">
        <v>0</v>
      </c>
      <c r="N15" s="22">
        <v>0</v>
      </c>
      <c r="O15" s="22">
        <v>0</v>
      </c>
      <c r="P15" s="22">
        <v>1</v>
      </c>
      <c r="Q15" s="22">
        <v>0</v>
      </c>
      <c r="R15" s="22">
        <v>0</v>
      </c>
      <c r="S15" s="22">
        <v>0</v>
      </c>
      <c r="T15" s="22">
        <v>0</v>
      </c>
      <c r="U15" s="22">
        <v>0</v>
      </c>
      <c r="V15" s="22">
        <v>0</v>
      </c>
      <c r="W15" s="22">
        <v>0</v>
      </c>
      <c r="X15" s="22">
        <v>0</v>
      </c>
      <c r="Y15" s="22">
        <v>0</v>
      </c>
      <c r="Z15" s="22">
        <v>0</v>
      </c>
      <c r="AA15" s="22">
        <v>0</v>
      </c>
      <c r="AB15" s="23">
        <v>1</v>
      </c>
      <c r="AC15" s="24"/>
    </row>
    <row r="16" spans="1:31" s="25" customFormat="1" ht="20.100000000000001" customHeight="1">
      <c r="A16" s="25" t="s">
        <v>37</v>
      </c>
      <c r="B16" s="22">
        <v>0</v>
      </c>
      <c r="C16" s="22">
        <v>3</v>
      </c>
      <c r="D16" s="22">
        <v>2</v>
      </c>
      <c r="E16" s="22">
        <v>6</v>
      </c>
      <c r="F16" s="22">
        <v>1</v>
      </c>
      <c r="G16" s="22">
        <v>2</v>
      </c>
      <c r="H16" s="22">
        <v>6</v>
      </c>
      <c r="I16" s="22">
        <v>3</v>
      </c>
      <c r="J16" s="22">
        <v>0</v>
      </c>
      <c r="K16" s="22">
        <v>1</v>
      </c>
      <c r="L16" s="22">
        <v>7</v>
      </c>
      <c r="M16" s="22">
        <v>4</v>
      </c>
      <c r="N16" s="22">
        <v>5</v>
      </c>
      <c r="O16" s="22">
        <v>3</v>
      </c>
      <c r="P16" s="22">
        <v>81</v>
      </c>
      <c r="Q16" s="22">
        <v>2</v>
      </c>
      <c r="R16" s="22">
        <v>1</v>
      </c>
      <c r="S16" s="22">
        <v>2</v>
      </c>
      <c r="T16" s="22">
        <v>1</v>
      </c>
      <c r="U16" s="22">
        <v>6</v>
      </c>
      <c r="V16" s="22">
        <v>3</v>
      </c>
      <c r="W16" s="22">
        <v>2</v>
      </c>
      <c r="X16" s="22">
        <v>2</v>
      </c>
      <c r="Y16" s="22">
        <v>1</v>
      </c>
      <c r="Z16" s="22">
        <v>2</v>
      </c>
      <c r="AA16" s="22">
        <v>0</v>
      </c>
      <c r="AB16" s="23">
        <v>146</v>
      </c>
      <c r="AC16" s="24"/>
    </row>
    <row r="17" spans="1:31" s="25" customFormat="1" ht="20.100000000000001" customHeight="1">
      <c r="A17" s="25" t="s">
        <v>38</v>
      </c>
      <c r="B17" s="22">
        <v>4</v>
      </c>
      <c r="C17" s="22">
        <v>17</v>
      </c>
      <c r="D17" s="22">
        <v>4</v>
      </c>
      <c r="E17" s="22">
        <v>22</v>
      </c>
      <c r="F17" s="22">
        <v>5</v>
      </c>
      <c r="G17" s="22">
        <v>18</v>
      </c>
      <c r="H17" s="22">
        <v>7</v>
      </c>
      <c r="I17" s="22">
        <v>18</v>
      </c>
      <c r="J17" s="22">
        <v>3</v>
      </c>
      <c r="K17" s="22">
        <v>5</v>
      </c>
      <c r="L17" s="22">
        <v>5</v>
      </c>
      <c r="M17" s="22">
        <v>12</v>
      </c>
      <c r="N17" s="22">
        <v>13</v>
      </c>
      <c r="O17" s="22">
        <v>15</v>
      </c>
      <c r="P17" s="22">
        <v>72</v>
      </c>
      <c r="Q17" s="22">
        <v>1</v>
      </c>
      <c r="R17" s="22">
        <v>1</v>
      </c>
      <c r="S17" s="22">
        <v>3</v>
      </c>
      <c r="T17" s="22">
        <v>3</v>
      </c>
      <c r="U17" s="22">
        <v>22</v>
      </c>
      <c r="V17" s="22">
        <v>18</v>
      </c>
      <c r="W17" s="22">
        <v>8</v>
      </c>
      <c r="X17" s="22">
        <v>4</v>
      </c>
      <c r="Y17" s="22">
        <v>3</v>
      </c>
      <c r="Z17" s="22">
        <v>2</v>
      </c>
      <c r="AA17" s="22">
        <v>0</v>
      </c>
      <c r="AB17" s="23">
        <v>285</v>
      </c>
      <c r="AC17" s="24"/>
    </row>
    <row r="18" spans="1:31" s="25" customFormat="1" ht="20.100000000000001" customHeight="1">
      <c r="A18" s="25" t="s">
        <v>39</v>
      </c>
      <c r="B18" s="22">
        <v>0</v>
      </c>
      <c r="C18" s="22">
        <v>0</v>
      </c>
      <c r="D18" s="22">
        <v>0</v>
      </c>
      <c r="E18" s="22">
        <v>1</v>
      </c>
      <c r="F18" s="22">
        <v>0</v>
      </c>
      <c r="G18" s="22">
        <v>0</v>
      </c>
      <c r="H18" s="22">
        <v>0</v>
      </c>
      <c r="I18" s="22">
        <v>0</v>
      </c>
      <c r="J18" s="22">
        <v>0</v>
      </c>
      <c r="K18" s="22">
        <v>0</v>
      </c>
      <c r="L18" s="22">
        <v>0</v>
      </c>
      <c r="M18" s="22">
        <v>0</v>
      </c>
      <c r="N18" s="22">
        <v>1</v>
      </c>
      <c r="O18" s="22">
        <v>1</v>
      </c>
      <c r="P18" s="22">
        <v>7</v>
      </c>
      <c r="Q18" s="22">
        <v>0</v>
      </c>
      <c r="R18" s="22">
        <v>0</v>
      </c>
      <c r="S18" s="22">
        <v>0</v>
      </c>
      <c r="T18" s="22">
        <v>0</v>
      </c>
      <c r="U18" s="22">
        <v>1</v>
      </c>
      <c r="V18" s="22">
        <v>0</v>
      </c>
      <c r="W18" s="22">
        <v>0</v>
      </c>
      <c r="X18" s="22">
        <v>0</v>
      </c>
      <c r="Y18" s="22">
        <v>0</v>
      </c>
      <c r="Z18" s="22">
        <v>0</v>
      </c>
      <c r="AA18" s="22">
        <v>0</v>
      </c>
      <c r="AB18" s="23">
        <v>11</v>
      </c>
      <c r="AC18" s="24"/>
    </row>
    <row r="19" spans="1:31" s="25" customFormat="1" ht="20.100000000000001" customHeight="1">
      <c r="A19" s="25" t="s">
        <v>40</v>
      </c>
      <c r="B19" s="22">
        <v>0</v>
      </c>
      <c r="C19" s="22">
        <v>1</v>
      </c>
      <c r="D19" s="22">
        <v>0</v>
      </c>
      <c r="E19" s="22">
        <v>2</v>
      </c>
      <c r="F19" s="22">
        <v>0</v>
      </c>
      <c r="G19" s="22">
        <v>1</v>
      </c>
      <c r="H19" s="22">
        <v>2</v>
      </c>
      <c r="I19" s="22">
        <v>1</v>
      </c>
      <c r="J19" s="22">
        <v>0</v>
      </c>
      <c r="K19" s="22">
        <v>1</v>
      </c>
      <c r="L19" s="22">
        <v>3</v>
      </c>
      <c r="M19" s="22">
        <v>1</v>
      </c>
      <c r="N19" s="22">
        <v>4</v>
      </c>
      <c r="O19" s="22">
        <v>1</v>
      </c>
      <c r="P19" s="22">
        <v>28</v>
      </c>
      <c r="Q19" s="22">
        <v>1</v>
      </c>
      <c r="R19" s="22">
        <v>0</v>
      </c>
      <c r="S19" s="22">
        <v>0</v>
      </c>
      <c r="T19" s="22">
        <v>0</v>
      </c>
      <c r="U19" s="22">
        <v>4</v>
      </c>
      <c r="V19" s="22">
        <v>0</v>
      </c>
      <c r="W19" s="22">
        <v>0</v>
      </c>
      <c r="X19" s="22">
        <v>1</v>
      </c>
      <c r="Y19" s="22">
        <v>0</v>
      </c>
      <c r="Z19" s="22">
        <v>1</v>
      </c>
      <c r="AA19" s="22">
        <v>0</v>
      </c>
      <c r="AB19" s="23">
        <v>52</v>
      </c>
      <c r="AC19" s="24"/>
    </row>
    <row r="20" spans="1:31" s="25" customFormat="1" ht="20.100000000000001" customHeight="1">
      <c r="A20" s="25" t="s">
        <v>41</v>
      </c>
      <c r="B20" s="22">
        <v>0</v>
      </c>
      <c r="C20" s="22">
        <v>0</v>
      </c>
      <c r="D20" s="22">
        <v>0</v>
      </c>
      <c r="E20" s="22">
        <v>0</v>
      </c>
      <c r="F20" s="22">
        <v>0</v>
      </c>
      <c r="G20" s="22">
        <v>0</v>
      </c>
      <c r="H20" s="22">
        <v>0</v>
      </c>
      <c r="I20" s="22">
        <v>0</v>
      </c>
      <c r="J20" s="22">
        <v>0</v>
      </c>
      <c r="K20" s="22">
        <v>0</v>
      </c>
      <c r="L20" s="22">
        <v>0</v>
      </c>
      <c r="M20" s="22">
        <v>0</v>
      </c>
      <c r="N20" s="22">
        <v>0</v>
      </c>
      <c r="O20" s="22">
        <v>0</v>
      </c>
      <c r="P20" s="22">
        <v>1</v>
      </c>
      <c r="Q20" s="22">
        <v>0</v>
      </c>
      <c r="R20" s="22">
        <v>0</v>
      </c>
      <c r="S20" s="22">
        <v>0</v>
      </c>
      <c r="T20" s="22">
        <v>0</v>
      </c>
      <c r="U20" s="22">
        <v>0</v>
      </c>
      <c r="V20" s="22">
        <v>0</v>
      </c>
      <c r="W20" s="22">
        <v>0</v>
      </c>
      <c r="X20" s="22">
        <v>0</v>
      </c>
      <c r="Y20" s="22">
        <v>0</v>
      </c>
      <c r="Z20" s="22">
        <v>0</v>
      </c>
      <c r="AA20" s="22">
        <v>0</v>
      </c>
      <c r="AB20" s="23">
        <v>1</v>
      </c>
      <c r="AC20" s="24"/>
    </row>
    <row r="21" spans="1:31" s="25" customFormat="1" ht="20.100000000000001" customHeight="1">
      <c r="A21" s="25" t="s">
        <v>42</v>
      </c>
      <c r="B21" s="22">
        <v>0</v>
      </c>
      <c r="C21" s="22">
        <v>1</v>
      </c>
      <c r="D21" s="22">
        <v>0</v>
      </c>
      <c r="E21" s="22">
        <v>2</v>
      </c>
      <c r="F21" s="22">
        <v>0</v>
      </c>
      <c r="G21" s="22">
        <v>1</v>
      </c>
      <c r="H21" s="22">
        <v>1</v>
      </c>
      <c r="I21" s="22">
        <v>0</v>
      </c>
      <c r="J21" s="22">
        <v>0</v>
      </c>
      <c r="K21" s="22">
        <v>0</v>
      </c>
      <c r="L21" s="22">
        <v>1</v>
      </c>
      <c r="M21" s="22">
        <v>1</v>
      </c>
      <c r="N21" s="22">
        <v>1</v>
      </c>
      <c r="O21" s="22">
        <v>2</v>
      </c>
      <c r="P21" s="22">
        <v>17</v>
      </c>
      <c r="Q21" s="22">
        <v>1</v>
      </c>
      <c r="R21" s="22">
        <v>0</v>
      </c>
      <c r="S21" s="22">
        <v>0</v>
      </c>
      <c r="T21" s="22">
        <v>0</v>
      </c>
      <c r="U21" s="22">
        <v>1</v>
      </c>
      <c r="V21" s="22">
        <v>1</v>
      </c>
      <c r="W21" s="22">
        <v>0</v>
      </c>
      <c r="X21" s="22">
        <v>0</v>
      </c>
      <c r="Y21" s="22">
        <v>0</v>
      </c>
      <c r="Z21" s="22">
        <v>1</v>
      </c>
      <c r="AA21" s="22">
        <v>0</v>
      </c>
      <c r="AB21" s="23">
        <v>31</v>
      </c>
      <c r="AC21" s="24"/>
    </row>
    <row r="22" spans="1:31" s="25" customFormat="1" ht="20.100000000000001" customHeight="1">
      <c r="A22" s="28" t="s">
        <v>43</v>
      </c>
      <c r="B22" s="22">
        <v>0</v>
      </c>
      <c r="C22" s="22">
        <v>2</v>
      </c>
      <c r="D22" s="22">
        <v>0</v>
      </c>
      <c r="E22" s="22">
        <v>2</v>
      </c>
      <c r="F22" s="22">
        <v>0</v>
      </c>
      <c r="G22" s="22">
        <v>1</v>
      </c>
      <c r="H22" s="22">
        <v>1</v>
      </c>
      <c r="I22" s="22">
        <v>1</v>
      </c>
      <c r="J22" s="22">
        <v>0</v>
      </c>
      <c r="K22" s="22">
        <v>1</v>
      </c>
      <c r="L22" s="22">
        <v>3</v>
      </c>
      <c r="M22" s="22">
        <v>1</v>
      </c>
      <c r="N22" s="22">
        <v>2</v>
      </c>
      <c r="O22" s="22">
        <v>2</v>
      </c>
      <c r="P22" s="22">
        <v>18</v>
      </c>
      <c r="Q22" s="22">
        <v>1</v>
      </c>
      <c r="R22" s="22">
        <v>0</v>
      </c>
      <c r="S22" s="22">
        <v>0</v>
      </c>
      <c r="T22" s="22">
        <v>0</v>
      </c>
      <c r="U22" s="22">
        <v>2</v>
      </c>
      <c r="V22" s="22">
        <v>1</v>
      </c>
      <c r="W22" s="22">
        <v>1</v>
      </c>
      <c r="X22" s="22">
        <v>1</v>
      </c>
      <c r="Y22" s="22">
        <v>0</v>
      </c>
      <c r="Z22" s="22">
        <v>1</v>
      </c>
      <c r="AA22" s="22">
        <v>0</v>
      </c>
      <c r="AB22" s="23">
        <v>41</v>
      </c>
      <c r="AC22" s="24"/>
    </row>
    <row r="23" spans="1:31" s="25" customFormat="1" ht="20.100000000000001" customHeight="1">
      <c r="A23" s="27" t="s">
        <v>44</v>
      </c>
      <c r="B23" s="22">
        <v>0</v>
      </c>
      <c r="C23" s="22">
        <v>0</v>
      </c>
      <c r="D23" s="22">
        <v>0</v>
      </c>
      <c r="E23" s="22">
        <v>0</v>
      </c>
      <c r="F23" s="22">
        <v>0</v>
      </c>
      <c r="G23" s="22">
        <v>0</v>
      </c>
      <c r="H23" s="22">
        <v>0</v>
      </c>
      <c r="I23" s="22">
        <v>0</v>
      </c>
      <c r="J23" s="22">
        <v>0</v>
      </c>
      <c r="K23" s="22">
        <v>0</v>
      </c>
      <c r="L23" s="22">
        <v>0</v>
      </c>
      <c r="M23" s="22">
        <v>0</v>
      </c>
      <c r="N23" s="22">
        <v>0</v>
      </c>
      <c r="O23" s="22">
        <v>0</v>
      </c>
      <c r="P23" s="22">
        <v>1</v>
      </c>
      <c r="Q23" s="22">
        <v>0</v>
      </c>
      <c r="R23" s="22">
        <v>0</v>
      </c>
      <c r="S23" s="22">
        <v>0</v>
      </c>
      <c r="T23" s="22">
        <v>0</v>
      </c>
      <c r="U23" s="22">
        <v>0</v>
      </c>
      <c r="V23" s="22">
        <v>0</v>
      </c>
      <c r="W23" s="22">
        <v>0</v>
      </c>
      <c r="X23" s="22">
        <v>0</v>
      </c>
      <c r="Y23" s="22">
        <v>0</v>
      </c>
      <c r="Z23" s="22">
        <v>0</v>
      </c>
      <c r="AA23" s="22">
        <v>0</v>
      </c>
      <c r="AB23" s="23">
        <v>1</v>
      </c>
      <c r="AC23" s="24"/>
    </row>
    <row r="24" spans="1:31" s="25" customFormat="1" ht="20.100000000000001" customHeight="1">
      <c r="A24" s="27" t="s">
        <v>45</v>
      </c>
      <c r="B24" s="22">
        <v>0</v>
      </c>
      <c r="C24" s="22">
        <v>0</v>
      </c>
      <c r="D24" s="22">
        <v>0</v>
      </c>
      <c r="E24" s="22">
        <v>0</v>
      </c>
      <c r="F24" s="22">
        <v>0</v>
      </c>
      <c r="G24" s="22">
        <v>0</v>
      </c>
      <c r="H24" s="22">
        <v>0</v>
      </c>
      <c r="I24" s="22">
        <v>0</v>
      </c>
      <c r="J24" s="22">
        <v>0</v>
      </c>
      <c r="K24" s="22">
        <v>0</v>
      </c>
      <c r="L24" s="22">
        <v>0</v>
      </c>
      <c r="M24" s="22">
        <v>0</v>
      </c>
      <c r="N24" s="22">
        <v>0</v>
      </c>
      <c r="O24" s="22">
        <v>0</v>
      </c>
      <c r="P24" s="22">
        <v>1</v>
      </c>
      <c r="Q24" s="22">
        <v>0</v>
      </c>
      <c r="R24" s="22">
        <v>0</v>
      </c>
      <c r="S24" s="22">
        <v>0</v>
      </c>
      <c r="T24" s="22">
        <v>0</v>
      </c>
      <c r="U24" s="22">
        <v>0</v>
      </c>
      <c r="V24" s="22">
        <v>0</v>
      </c>
      <c r="W24" s="22">
        <v>0</v>
      </c>
      <c r="X24" s="22">
        <v>0</v>
      </c>
      <c r="Y24" s="22">
        <v>0</v>
      </c>
      <c r="Z24" s="22">
        <v>0</v>
      </c>
      <c r="AA24" s="22">
        <v>0</v>
      </c>
      <c r="AB24" s="23">
        <v>1</v>
      </c>
      <c r="AC24" s="24"/>
    </row>
    <row r="25" spans="1:31" s="25" customFormat="1" ht="20.100000000000001" customHeight="1">
      <c r="A25" s="27" t="s">
        <v>46</v>
      </c>
      <c r="B25" s="22">
        <v>0</v>
      </c>
      <c r="C25" s="22">
        <v>0</v>
      </c>
      <c r="D25" s="22">
        <v>0</v>
      </c>
      <c r="E25" s="22">
        <v>0</v>
      </c>
      <c r="F25" s="22">
        <v>0</v>
      </c>
      <c r="G25" s="22">
        <v>0</v>
      </c>
      <c r="H25" s="22">
        <v>0</v>
      </c>
      <c r="I25" s="22">
        <v>0</v>
      </c>
      <c r="J25" s="22">
        <v>0</v>
      </c>
      <c r="K25" s="22">
        <v>0</v>
      </c>
      <c r="L25" s="22">
        <v>0</v>
      </c>
      <c r="M25" s="22">
        <v>0</v>
      </c>
      <c r="N25" s="22">
        <v>0</v>
      </c>
      <c r="O25" s="22">
        <v>0</v>
      </c>
      <c r="P25" s="22">
        <v>1</v>
      </c>
      <c r="Q25" s="22">
        <v>0</v>
      </c>
      <c r="R25" s="22">
        <v>0</v>
      </c>
      <c r="S25" s="22">
        <v>0</v>
      </c>
      <c r="T25" s="22">
        <v>0</v>
      </c>
      <c r="U25" s="22">
        <v>0</v>
      </c>
      <c r="V25" s="22">
        <v>0</v>
      </c>
      <c r="W25" s="22">
        <v>0</v>
      </c>
      <c r="X25" s="22">
        <v>0</v>
      </c>
      <c r="Y25" s="22">
        <v>0</v>
      </c>
      <c r="Z25" s="22">
        <v>0</v>
      </c>
      <c r="AA25" s="22">
        <v>0</v>
      </c>
      <c r="AB25" s="23">
        <v>1</v>
      </c>
      <c r="AC25" s="24"/>
    </row>
    <row r="26" spans="1:31" s="25" customFormat="1" ht="20.100000000000001" customHeight="1">
      <c r="A26" s="27" t="s">
        <v>47</v>
      </c>
      <c r="B26" s="22">
        <v>1</v>
      </c>
      <c r="C26" s="22">
        <v>5</v>
      </c>
      <c r="D26" s="22">
        <v>0</v>
      </c>
      <c r="E26" s="22">
        <v>14</v>
      </c>
      <c r="F26" s="22">
        <v>1</v>
      </c>
      <c r="G26" s="22">
        <v>5</v>
      </c>
      <c r="H26" s="22">
        <v>4</v>
      </c>
      <c r="I26" s="22">
        <v>2</v>
      </c>
      <c r="J26" s="22">
        <v>0</v>
      </c>
      <c r="K26" s="22">
        <v>2</v>
      </c>
      <c r="L26" s="22">
        <v>5</v>
      </c>
      <c r="M26" s="22">
        <v>3</v>
      </c>
      <c r="N26" s="22">
        <v>10</v>
      </c>
      <c r="O26" s="22">
        <v>8</v>
      </c>
      <c r="P26" s="22">
        <v>36</v>
      </c>
      <c r="Q26" s="22">
        <v>2</v>
      </c>
      <c r="R26" s="22">
        <v>1</v>
      </c>
      <c r="S26" s="22">
        <v>2</v>
      </c>
      <c r="T26" s="22">
        <v>0</v>
      </c>
      <c r="U26" s="22">
        <v>13</v>
      </c>
      <c r="V26" s="22">
        <v>2</v>
      </c>
      <c r="W26" s="22">
        <v>2</v>
      </c>
      <c r="X26" s="22">
        <v>2</v>
      </c>
      <c r="Y26" s="22">
        <v>2</v>
      </c>
      <c r="Z26" s="22">
        <v>2</v>
      </c>
      <c r="AA26" s="22">
        <v>0</v>
      </c>
      <c r="AB26" s="23">
        <v>124</v>
      </c>
      <c r="AC26" s="24"/>
    </row>
    <row r="27" spans="1:31" s="19" customFormat="1" ht="22.65" customHeight="1">
      <c r="A27" s="20" t="s">
        <v>48</v>
      </c>
      <c r="B27" s="23">
        <v>9</v>
      </c>
      <c r="C27" s="23">
        <v>45</v>
      </c>
      <c r="D27" s="23">
        <v>12</v>
      </c>
      <c r="E27" s="23">
        <v>90</v>
      </c>
      <c r="F27" s="23">
        <v>10</v>
      </c>
      <c r="G27" s="23">
        <v>44</v>
      </c>
      <c r="H27" s="23">
        <v>48</v>
      </c>
      <c r="I27" s="23">
        <v>51</v>
      </c>
      <c r="J27" s="23">
        <v>4</v>
      </c>
      <c r="K27" s="23">
        <v>18</v>
      </c>
      <c r="L27" s="23">
        <v>44</v>
      </c>
      <c r="M27" s="23">
        <v>50</v>
      </c>
      <c r="N27" s="23">
        <v>65</v>
      </c>
      <c r="O27" s="23">
        <v>53</v>
      </c>
      <c r="P27" s="23">
        <v>749</v>
      </c>
      <c r="Q27" s="23">
        <v>19</v>
      </c>
      <c r="R27" s="23">
        <v>6</v>
      </c>
      <c r="S27" s="23">
        <v>16</v>
      </c>
      <c r="T27" s="23">
        <v>9</v>
      </c>
      <c r="U27" s="23">
        <v>80</v>
      </c>
      <c r="V27" s="23">
        <v>35</v>
      </c>
      <c r="W27" s="23">
        <v>29</v>
      </c>
      <c r="X27" s="23">
        <v>19</v>
      </c>
      <c r="Y27" s="23">
        <v>10</v>
      </c>
      <c r="Z27" s="23">
        <v>19</v>
      </c>
      <c r="AA27" s="23">
        <v>2</v>
      </c>
      <c r="AB27" s="23">
        <v>1536</v>
      </c>
      <c r="AC27" s="24"/>
    </row>
    <row r="28" spans="1:31" ht="6" customHeight="1" thickBo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30"/>
      <c r="AC28" s="14"/>
      <c r="AD28" s="14"/>
      <c r="AE28" s="14"/>
    </row>
    <row r="29" spans="1:31" s="33" customFormat="1" ht="12.3" customHeight="1">
      <c r="A29" s="31" t="s">
        <v>49</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32"/>
      <c r="AD29" s="32"/>
      <c r="AE29" s="32"/>
    </row>
    <row r="30" spans="1:31" ht="15" customHeight="1">
      <c r="A30" s="34"/>
      <c r="B30" s="34"/>
      <c r="C30" s="34"/>
      <c r="D30" s="34"/>
      <c r="E30" s="34"/>
      <c r="F30" s="34"/>
      <c r="G30" s="34"/>
      <c r="H30" s="34"/>
      <c r="I30" s="34"/>
      <c r="J30" s="34"/>
      <c r="K30" s="34"/>
      <c r="L30" s="34"/>
      <c r="M30" s="19"/>
      <c r="N30" s="19"/>
      <c r="O30" s="19"/>
      <c r="P30" s="19"/>
      <c r="Q30" s="19"/>
      <c r="R30" s="19"/>
      <c r="S30" s="19"/>
      <c r="T30" s="19"/>
      <c r="U30" s="19"/>
      <c r="V30" s="19"/>
      <c r="W30" s="19"/>
      <c r="X30" s="19"/>
      <c r="Y30" s="19"/>
      <c r="Z30" s="19"/>
      <c r="AA30" s="19"/>
      <c r="AB30" s="20"/>
      <c r="AC30" s="14"/>
      <c r="AD30" s="14"/>
      <c r="AE30" s="14"/>
    </row>
    <row r="31" spans="1:31" ht="13.8">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35"/>
      <c r="AA31" s="19"/>
      <c r="AB31" s="20"/>
      <c r="AC31" s="14"/>
      <c r="AD31" s="14"/>
      <c r="AE31" s="14"/>
    </row>
    <row r="32" spans="1:31" ht="13.8">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35"/>
      <c r="AA32" s="19"/>
      <c r="AB32" s="20"/>
      <c r="AC32" s="14"/>
      <c r="AD32" s="14"/>
      <c r="AE32" s="14"/>
    </row>
    <row r="33" spans="1:31" ht="13.8">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35"/>
      <c r="AA33" s="19"/>
      <c r="AB33" s="20"/>
      <c r="AC33" s="14"/>
      <c r="AD33" s="14"/>
      <c r="AE33" s="14"/>
    </row>
    <row r="34" spans="1:3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5"/>
      <c r="AA34" s="36"/>
      <c r="AB34" s="37"/>
    </row>
    <row r="35" spans="1:3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5"/>
      <c r="AA35" s="36"/>
      <c r="AB35" s="37"/>
    </row>
    <row r="36" spans="1:31">
      <c r="Z36" s="35"/>
    </row>
    <row r="37" spans="1:31">
      <c r="Z37" s="35"/>
    </row>
    <row r="38" spans="1:31">
      <c r="Z38" s="35"/>
    </row>
    <row r="39" spans="1:31">
      <c r="Z39" s="35"/>
    </row>
    <row r="40" spans="1:31">
      <c r="Z40" s="35"/>
    </row>
    <row r="41" spans="1:31">
      <c r="Z41" s="35"/>
    </row>
    <row r="42" spans="1:31">
      <c r="Z42" s="35"/>
    </row>
    <row r="43" spans="1:31">
      <c r="Z43" s="35"/>
    </row>
    <row r="44" spans="1:31">
      <c r="Z44" s="35"/>
    </row>
    <row r="45" spans="1:31">
      <c r="Z45" s="38"/>
    </row>
  </sheetData>
  <mergeCells count="2">
    <mergeCell ref="A2:AB2"/>
    <mergeCell ref="A3:AB3"/>
  </mergeCells>
  <hyperlinks>
    <hyperlink ref="A1" location="Índice!A1" display="Volver al Índice" xr:uid="{8D8F763A-5E21-4D89-AFC8-84CD78339EC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90BF-18EA-47A5-9612-F611A844BD82}">
  <dimension ref="A1:AW33"/>
  <sheetViews>
    <sheetView showGridLines="0" topLeftCell="A4" zoomScale="85" zoomScaleNormal="85"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4414062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44140625" style="8" bestFit="1" customWidth="1"/>
    <col min="39" max="39" width="4.88671875" style="7" customWidth="1"/>
    <col min="40" max="40" width="3.4414062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4414062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44140625" style="7" bestFit="1" customWidth="1"/>
    <col min="295" max="295" width="4.88671875" style="7" customWidth="1"/>
    <col min="296" max="296" width="3.4414062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4414062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44140625" style="7" bestFit="1" customWidth="1"/>
    <col min="551" max="551" width="4.88671875" style="7" customWidth="1"/>
    <col min="552" max="552" width="3.4414062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4414062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44140625" style="7" bestFit="1" customWidth="1"/>
    <col min="807" max="807" width="4.88671875" style="7" customWidth="1"/>
    <col min="808" max="808" width="3.4414062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4414062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44140625" style="7" bestFit="1" customWidth="1"/>
    <col min="1063" max="1063" width="4.88671875" style="7" customWidth="1"/>
    <col min="1064" max="1064" width="3.4414062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4414062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44140625" style="7" bestFit="1" customWidth="1"/>
    <col min="1319" max="1319" width="4.88671875" style="7" customWidth="1"/>
    <col min="1320" max="1320" width="3.4414062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4414062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44140625" style="7" bestFit="1" customWidth="1"/>
    <col min="1575" max="1575" width="4.88671875" style="7" customWidth="1"/>
    <col min="1576" max="1576" width="3.4414062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4414062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44140625" style="7" bestFit="1" customWidth="1"/>
    <col min="1831" max="1831" width="4.88671875" style="7" customWidth="1"/>
    <col min="1832" max="1832" width="3.4414062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4414062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44140625" style="7" bestFit="1" customWidth="1"/>
    <col min="2087" max="2087" width="4.88671875" style="7" customWidth="1"/>
    <col min="2088" max="2088" width="3.4414062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4414062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44140625" style="7" bestFit="1" customWidth="1"/>
    <col min="2343" max="2343" width="4.88671875" style="7" customWidth="1"/>
    <col min="2344" max="2344" width="3.4414062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4414062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44140625" style="7" bestFit="1" customWidth="1"/>
    <col min="2599" max="2599" width="4.88671875" style="7" customWidth="1"/>
    <col min="2600" max="2600" width="3.4414062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4414062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44140625" style="7" bestFit="1" customWidth="1"/>
    <col min="2855" max="2855" width="4.88671875" style="7" customWidth="1"/>
    <col min="2856" max="2856" width="3.4414062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4414062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44140625" style="7" bestFit="1" customWidth="1"/>
    <col min="3111" max="3111" width="4.88671875" style="7" customWidth="1"/>
    <col min="3112" max="3112" width="3.4414062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4414062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44140625" style="7" bestFit="1" customWidth="1"/>
    <col min="3367" max="3367" width="4.88671875" style="7" customWidth="1"/>
    <col min="3368" max="3368" width="3.4414062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4414062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44140625" style="7" bestFit="1" customWidth="1"/>
    <col min="3623" max="3623" width="4.88671875" style="7" customWidth="1"/>
    <col min="3624" max="3624" width="3.4414062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4414062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44140625" style="7" bestFit="1" customWidth="1"/>
    <col min="3879" max="3879" width="4.88671875" style="7" customWidth="1"/>
    <col min="3880" max="3880" width="3.4414062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4414062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44140625" style="7" bestFit="1" customWidth="1"/>
    <col min="4135" max="4135" width="4.88671875" style="7" customWidth="1"/>
    <col min="4136" max="4136" width="3.4414062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4414062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44140625" style="7" bestFit="1" customWidth="1"/>
    <col min="4391" max="4391" width="4.88671875" style="7" customWidth="1"/>
    <col min="4392" max="4392" width="3.4414062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4414062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44140625" style="7" bestFit="1" customWidth="1"/>
    <col min="4647" max="4647" width="4.88671875" style="7" customWidth="1"/>
    <col min="4648" max="4648" width="3.4414062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4414062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44140625" style="7" bestFit="1" customWidth="1"/>
    <col min="4903" max="4903" width="4.88671875" style="7" customWidth="1"/>
    <col min="4904" max="4904" width="3.4414062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4414062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44140625" style="7" bestFit="1" customWidth="1"/>
    <col min="5159" max="5159" width="4.88671875" style="7" customWidth="1"/>
    <col min="5160" max="5160" width="3.4414062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4414062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44140625" style="7" bestFit="1" customWidth="1"/>
    <col min="5415" max="5415" width="4.88671875" style="7" customWidth="1"/>
    <col min="5416" max="5416" width="3.4414062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4414062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44140625" style="7" bestFit="1" customWidth="1"/>
    <col min="5671" max="5671" width="4.88671875" style="7" customWidth="1"/>
    <col min="5672" max="5672" width="3.4414062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4414062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44140625" style="7" bestFit="1" customWidth="1"/>
    <col min="5927" max="5927" width="4.88671875" style="7" customWidth="1"/>
    <col min="5928" max="5928" width="3.4414062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4414062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44140625" style="7" bestFit="1" customWidth="1"/>
    <col min="6183" max="6183" width="4.88671875" style="7" customWidth="1"/>
    <col min="6184" max="6184" width="3.4414062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4414062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44140625" style="7" bestFit="1" customWidth="1"/>
    <col min="6439" max="6439" width="4.88671875" style="7" customWidth="1"/>
    <col min="6440" max="6440" width="3.4414062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4414062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44140625" style="7" bestFit="1" customWidth="1"/>
    <col min="6695" max="6695" width="4.88671875" style="7" customWidth="1"/>
    <col min="6696" max="6696" width="3.4414062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4414062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44140625" style="7" bestFit="1" customWidth="1"/>
    <col min="6951" max="6951" width="4.88671875" style="7" customWidth="1"/>
    <col min="6952" max="6952" width="3.4414062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4414062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44140625" style="7" bestFit="1" customWidth="1"/>
    <col min="7207" max="7207" width="4.88671875" style="7" customWidth="1"/>
    <col min="7208" max="7208" width="3.4414062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4414062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44140625" style="7" bestFit="1" customWidth="1"/>
    <col min="7463" max="7463" width="4.88671875" style="7" customWidth="1"/>
    <col min="7464" max="7464" width="3.4414062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4414062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44140625" style="7" bestFit="1" customWidth="1"/>
    <col min="7719" max="7719" width="4.88671875" style="7" customWidth="1"/>
    <col min="7720" max="7720" width="3.4414062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4414062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44140625" style="7" bestFit="1" customWidth="1"/>
    <col min="7975" max="7975" width="4.88671875" style="7" customWidth="1"/>
    <col min="7976" max="7976" width="3.4414062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4414062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44140625" style="7" bestFit="1" customWidth="1"/>
    <col min="8231" max="8231" width="4.88671875" style="7" customWidth="1"/>
    <col min="8232" max="8232" width="3.4414062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4414062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44140625" style="7" bestFit="1" customWidth="1"/>
    <col min="8487" max="8487" width="4.88671875" style="7" customWidth="1"/>
    <col min="8488" max="8488" width="3.4414062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4414062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44140625" style="7" bestFit="1" customWidth="1"/>
    <col min="8743" max="8743" width="4.88671875" style="7" customWidth="1"/>
    <col min="8744" max="8744" width="3.4414062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4414062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44140625" style="7" bestFit="1" customWidth="1"/>
    <col min="8999" max="8999" width="4.88671875" style="7" customWidth="1"/>
    <col min="9000" max="9000" width="3.4414062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4414062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44140625" style="7" bestFit="1" customWidth="1"/>
    <col min="9255" max="9255" width="4.88671875" style="7" customWidth="1"/>
    <col min="9256" max="9256" width="3.4414062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4414062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44140625" style="7" bestFit="1" customWidth="1"/>
    <col min="9511" max="9511" width="4.88671875" style="7" customWidth="1"/>
    <col min="9512" max="9512" width="3.4414062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4414062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44140625" style="7" bestFit="1" customWidth="1"/>
    <col min="9767" max="9767" width="4.88671875" style="7" customWidth="1"/>
    <col min="9768" max="9768" width="3.4414062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4414062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44140625" style="7" bestFit="1" customWidth="1"/>
    <col min="10023" max="10023" width="4.88671875" style="7" customWidth="1"/>
    <col min="10024" max="10024" width="3.4414062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4414062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44140625" style="7" bestFit="1" customWidth="1"/>
    <col min="10279" max="10279" width="4.88671875" style="7" customWidth="1"/>
    <col min="10280" max="10280" width="3.4414062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4414062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44140625" style="7" bestFit="1" customWidth="1"/>
    <col min="10535" max="10535" width="4.88671875" style="7" customWidth="1"/>
    <col min="10536" max="10536" width="3.4414062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4414062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44140625" style="7" bestFit="1" customWidth="1"/>
    <col min="10791" max="10791" width="4.88671875" style="7" customWidth="1"/>
    <col min="10792" max="10792" width="3.4414062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4414062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44140625" style="7" bestFit="1" customWidth="1"/>
    <col min="11047" max="11047" width="4.88671875" style="7" customWidth="1"/>
    <col min="11048" max="11048" width="3.4414062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4414062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44140625" style="7" bestFit="1" customWidth="1"/>
    <col min="11303" max="11303" width="4.88671875" style="7" customWidth="1"/>
    <col min="11304" max="11304" width="3.4414062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4414062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44140625" style="7" bestFit="1" customWidth="1"/>
    <col min="11559" max="11559" width="4.88671875" style="7" customWidth="1"/>
    <col min="11560" max="11560" width="3.4414062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4414062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44140625" style="7" bestFit="1" customWidth="1"/>
    <col min="11815" max="11815" width="4.88671875" style="7" customWidth="1"/>
    <col min="11816" max="11816" width="3.4414062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4414062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44140625" style="7" bestFit="1" customWidth="1"/>
    <col min="12071" max="12071" width="4.88671875" style="7" customWidth="1"/>
    <col min="12072" max="12072" width="3.4414062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4414062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44140625" style="7" bestFit="1" customWidth="1"/>
    <col min="12327" max="12327" width="4.88671875" style="7" customWidth="1"/>
    <col min="12328" max="12328" width="3.4414062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4414062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44140625" style="7" bestFit="1" customWidth="1"/>
    <col min="12583" max="12583" width="4.88671875" style="7" customWidth="1"/>
    <col min="12584" max="12584" width="3.4414062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4414062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44140625" style="7" bestFit="1" customWidth="1"/>
    <col min="12839" max="12839" width="4.88671875" style="7" customWidth="1"/>
    <col min="12840" max="12840" width="3.4414062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4414062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44140625" style="7" bestFit="1" customWidth="1"/>
    <col min="13095" max="13095" width="4.88671875" style="7" customWidth="1"/>
    <col min="13096" max="13096" width="3.4414062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4414062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44140625" style="7" bestFit="1" customWidth="1"/>
    <col min="13351" max="13351" width="4.88671875" style="7" customWidth="1"/>
    <col min="13352" max="13352" width="3.4414062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4414062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44140625" style="7" bestFit="1" customWidth="1"/>
    <col min="13607" max="13607" width="4.88671875" style="7" customWidth="1"/>
    <col min="13608" max="13608" width="3.4414062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4414062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44140625" style="7" bestFit="1" customWidth="1"/>
    <col min="13863" max="13863" width="4.88671875" style="7" customWidth="1"/>
    <col min="13864" max="13864" width="3.4414062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4414062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44140625" style="7" bestFit="1" customWidth="1"/>
    <col min="14119" max="14119" width="4.88671875" style="7" customWidth="1"/>
    <col min="14120" max="14120" width="3.4414062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4414062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44140625" style="7" bestFit="1" customWidth="1"/>
    <col min="14375" max="14375" width="4.88671875" style="7" customWidth="1"/>
    <col min="14376" max="14376" width="3.4414062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4414062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44140625" style="7" bestFit="1" customWidth="1"/>
    <col min="14631" max="14631" width="4.88671875" style="7" customWidth="1"/>
    <col min="14632" max="14632" width="3.4414062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4414062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44140625" style="7" bestFit="1" customWidth="1"/>
    <col min="14887" max="14887" width="4.88671875" style="7" customWidth="1"/>
    <col min="14888" max="14888" width="3.4414062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4414062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44140625" style="7" bestFit="1" customWidth="1"/>
    <col min="15143" max="15143" width="4.88671875" style="7" customWidth="1"/>
    <col min="15144" max="15144" width="3.4414062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4414062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44140625" style="7" bestFit="1" customWidth="1"/>
    <col min="15399" max="15399" width="4.88671875" style="7" customWidth="1"/>
    <col min="15400" max="15400" width="3.4414062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4414062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44140625" style="7" bestFit="1" customWidth="1"/>
    <col min="15655" max="15655" width="4.88671875" style="7" customWidth="1"/>
    <col min="15656" max="15656" width="3.4414062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4414062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44140625" style="7" bestFit="1" customWidth="1"/>
    <col min="15911" max="15911" width="4.88671875" style="7" customWidth="1"/>
    <col min="15912" max="15912" width="3.4414062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4414062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44140625" style="7" bestFit="1" customWidth="1"/>
    <col min="16167" max="16167" width="4.88671875" style="7" customWidth="1"/>
    <col min="16168" max="16168" width="3.4414062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40" customFormat="1" ht="18" customHeight="1">
      <c r="A1" s="1560" t="s">
        <v>1257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9" s="42" customFormat="1" ht="27.9" customHeight="1">
      <c r="A2" s="41" t="s">
        <v>50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row>
    <row r="3" spans="1:49" s="42" customFormat="1" ht="27.9" customHeight="1">
      <c r="A3" s="43" t="s">
        <v>51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row>
    <row r="4" spans="1:49" s="44" customFormat="1" ht="18" customHeight="1">
      <c r="A4" s="5">
        <v>45777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5"/>
    </row>
    <row r="6" spans="1:49" s="14" customFormat="1" ht="18" customHeight="1">
      <c r="A6" s="46"/>
      <c r="B6" s="47" t="s">
        <v>52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53</v>
      </c>
      <c r="AO6" s="48"/>
      <c r="AP6" s="48"/>
      <c r="AQ6" s="48"/>
      <c r="AR6" s="48"/>
      <c r="AS6" s="48"/>
      <c r="AT6" s="48"/>
    </row>
    <row r="7" spans="1:49" s="14"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2</v>
      </c>
      <c r="B8" s="53" t="s">
        <v>17</v>
      </c>
      <c r="C8" s="53" t="s">
        <v>54</v>
      </c>
      <c r="D8" s="53" t="s">
        <v>55</v>
      </c>
      <c r="E8" s="53" t="s">
        <v>56</v>
      </c>
      <c r="F8" s="53" t="s">
        <v>57</v>
      </c>
      <c r="G8" s="53" t="s">
        <v>58</v>
      </c>
      <c r="H8" s="53" t="s">
        <v>59</v>
      </c>
      <c r="I8" s="53" t="s">
        <v>60</v>
      </c>
      <c r="J8" s="53" t="s">
        <v>61</v>
      </c>
      <c r="K8" s="53" t="s">
        <v>62</v>
      </c>
      <c r="L8" s="53" t="s">
        <v>63</v>
      </c>
      <c r="M8" s="53" t="s">
        <v>64</v>
      </c>
      <c r="N8" s="53" t="s">
        <v>65</v>
      </c>
      <c r="O8" s="53" t="s">
        <v>66</v>
      </c>
      <c r="P8" s="53" t="s">
        <v>67</v>
      </c>
      <c r="Q8" s="53" t="s">
        <v>68</v>
      </c>
      <c r="R8" s="53" t="s">
        <v>69</v>
      </c>
      <c r="S8" s="53" t="s">
        <v>70</v>
      </c>
      <c r="T8" s="53" t="s">
        <v>71</v>
      </c>
      <c r="U8" s="53" t="s">
        <v>72</v>
      </c>
      <c r="V8" s="53" t="s">
        <v>73</v>
      </c>
      <c r="W8" s="53" t="s">
        <v>74</v>
      </c>
      <c r="X8" s="53" t="s">
        <v>75</v>
      </c>
      <c r="Y8" s="53" t="s">
        <v>76</v>
      </c>
      <c r="Z8" s="53" t="s">
        <v>77</v>
      </c>
      <c r="AA8" s="53" t="s">
        <v>78</v>
      </c>
      <c r="AB8" s="53" t="s">
        <v>79</v>
      </c>
      <c r="AC8" s="53" t="s">
        <v>80</v>
      </c>
      <c r="AD8" s="53" t="s">
        <v>81</v>
      </c>
      <c r="AE8" s="53" t="s">
        <v>82</v>
      </c>
      <c r="AF8" s="53" t="s">
        <v>83</v>
      </c>
      <c r="AG8" s="53" t="s">
        <v>84</v>
      </c>
      <c r="AH8" s="53" t="s">
        <v>85</v>
      </c>
      <c r="AI8" s="53" t="s">
        <v>86</v>
      </c>
      <c r="AJ8" s="53" t="s">
        <v>87</v>
      </c>
      <c r="AK8" s="53" t="s">
        <v>88</v>
      </c>
      <c r="AL8" s="54" t="s">
        <v>89</v>
      </c>
      <c r="AM8" s="55" t="s">
        <v>90</v>
      </c>
      <c r="AN8" s="56" t="s">
        <v>91</v>
      </c>
      <c r="AO8" s="57" t="s">
        <v>9</v>
      </c>
      <c r="AP8" s="57" t="s">
        <v>92</v>
      </c>
      <c r="AQ8" s="57" t="s">
        <v>93</v>
      </c>
      <c r="AR8" s="57" t="s">
        <v>94</v>
      </c>
      <c r="AS8" s="57" t="s">
        <v>95</v>
      </c>
      <c r="AT8" s="58" t="s">
        <v>96</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5" customFormat="1" ht="20.100000000000001" customHeight="1">
      <c r="A11" s="21" t="s">
        <v>30</v>
      </c>
      <c r="B11" s="65">
        <v>12</v>
      </c>
      <c r="C11" s="65">
        <v>2</v>
      </c>
      <c r="D11" s="65">
        <v>2</v>
      </c>
      <c r="E11" s="65">
        <v>4</v>
      </c>
      <c r="F11" s="65">
        <v>6</v>
      </c>
      <c r="G11" s="65">
        <v>10</v>
      </c>
      <c r="H11" s="65">
        <v>2</v>
      </c>
      <c r="I11" s="65">
        <v>6</v>
      </c>
      <c r="J11" s="65">
        <v>4</v>
      </c>
      <c r="K11" s="65">
        <v>14</v>
      </c>
      <c r="L11" s="65">
        <v>3</v>
      </c>
      <c r="M11" s="65">
        <v>1</v>
      </c>
      <c r="N11" s="65">
        <v>10</v>
      </c>
      <c r="O11" s="65">
        <v>7</v>
      </c>
      <c r="P11" s="65">
        <v>2</v>
      </c>
      <c r="Q11" s="65">
        <v>4</v>
      </c>
      <c r="R11" s="65">
        <v>8</v>
      </c>
      <c r="S11" s="65">
        <v>7</v>
      </c>
      <c r="T11" s="65">
        <v>14</v>
      </c>
      <c r="U11" s="65">
        <v>2</v>
      </c>
      <c r="V11" s="66">
        <v>0</v>
      </c>
      <c r="W11" s="66">
        <v>6</v>
      </c>
      <c r="X11" s="66">
        <v>5</v>
      </c>
      <c r="Y11" s="66">
        <v>1</v>
      </c>
      <c r="Z11" s="66">
        <v>0</v>
      </c>
      <c r="AA11" s="66">
        <v>2</v>
      </c>
      <c r="AB11" s="66">
        <v>4</v>
      </c>
      <c r="AC11" s="66">
        <v>7</v>
      </c>
      <c r="AD11" s="66">
        <v>1</v>
      </c>
      <c r="AE11" s="66">
        <v>1</v>
      </c>
      <c r="AF11" s="66">
        <v>0</v>
      </c>
      <c r="AG11" s="66">
        <v>1</v>
      </c>
      <c r="AH11" s="66">
        <v>3</v>
      </c>
      <c r="AI11" s="66">
        <v>3</v>
      </c>
      <c r="AJ11" s="66">
        <v>1</v>
      </c>
      <c r="AK11" s="66">
        <v>3</v>
      </c>
      <c r="AL11" s="67">
        <v>158</v>
      </c>
      <c r="AM11" s="67">
        <v>6</v>
      </c>
      <c r="AN11" s="66">
        <v>1</v>
      </c>
      <c r="AO11" s="66">
        <v>7</v>
      </c>
      <c r="AP11" s="66">
        <v>0</v>
      </c>
      <c r="AQ11" s="66">
        <v>1</v>
      </c>
      <c r="AR11" s="66">
        <v>0</v>
      </c>
      <c r="AS11" s="66">
        <v>2</v>
      </c>
      <c r="AT11" s="67">
        <v>11</v>
      </c>
      <c r="AU11" s="68"/>
      <c r="AV11" s="23"/>
      <c r="AW11" s="24"/>
    </row>
    <row r="12" spans="1:49" s="25" customFormat="1" ht="20.100000000000001" customHeight="1">
      <c r="A12" s="21" t="s">
        <v>31</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3"/>
      <c r="AW12" s="24"/>
    </row>
    <row r="13" spans="1:49" s="25" customFormat="1" ht="20.100000000000001" customHeight="1">
      <c r="A13" s="21" t="s">
        <v>97</v>
      </c>
      <c r="B13" s="65">
        <v>12</v>
      </c>
      <c r="C13" s="65">
        <v>1</v>
      </c>
      <c r="D13" s="65">
        <v>3</v>
      </c>
      <c r="E13" s="65">
        <v>6</v>
      </c>
      <c r="F13" s="65">
        <v>5</v>
      </c>
      <c r="G13" s="65">
        <v>9</v>
      </c>
      <c r="H13" s="65">
        <v>3</v>
      </c>
      <c r="I13" s="65">
        <v>6</v>
      </c>
      <c r="J13" s="65">
        <v>3</v>
      </c>
      <c r="K13" s="65">
        <v>11</v>
      </c>
      <c r="L13" s="65">
        <v>2</v>
      </c>
      <c r="M13" s="65">
        <v>2</v>
      </c>
      <c r="N13" s="65">
        <v>12</v>
      </c>
      <c r="O13" s="65">
        <v>9</v>
      </c>
      <c r="P13" s="65">
        <v>1</v>
      </c>
      <c r="Q13" s="65">
        <v>3</v>
      </c>
      <c r="R13" s="65">
        <v>6</v>
      </c>
      <c r="S13" s="65">
        <v>4</v>
      </c>
      <c r="T13" s="65">
        <v>14</v>
      </c>
      <c r="U13" s="65">
        <v>3</v>
      </c>
      <c r="V13" s="66">
        <v>0</v>
      </c>
      <c r="W13" s="66">
        <v>4</v>
      </c>
      <c r="X13" s="66">
        <v>5</v>
      </c>
      <c r="Y13" s="66">
        <v>1</v>
      </c>
      <c r="Z13" s="66">
        <v>1</v>
      </c>
      <c r="AA13" s="66">
        <v>1</v>
      </c>
      <c r="AB13" s="66">
        <v>4</v>
      </c>
      <c r="AC13" s="66">
        <v>7</v>
      </c>
      <c r="AD13" s="66">
        <v>1</v>
      </c>
      <c r="AE13" s="66">
        <v>1</v>
      </c>
      <c r="AF13" s="66">
        <v>1</v>
      </c>
      <c r="AG13" s="66">
        <v>2</v>
      </c>
      <c r="AH13" s="66">
        <v>4</v>
      </c>
      <c r="AI13" s="66">
        <v>5</v>
      </c>
      <c r="AJ13" s="66">
        <v>2</v>
      </c>
      <c r="AK13" s="66">
        <v>4</v>
      </c>
      <c r="AL13" s="67">
        <v>158</v>
      </c>
      <c r="AM13" s="67">
        <v>8</v>
      </c>
      <c r="AN13" s="66">
        <v>2</v>
      </c>
      <c r="AO13" s="66">
        <v>4</v>
      </c>
      <c r="AP13" s="66">
        <v>1</v>
      </c>
      <c r="AQ13" s="66">
        <v>0</v>
      </c>
      <c r="AR13" s="66">
        <v>1</v>
      </c>
      <c r="AS13" s="66">
        <v>1</v>
      </c>
      <c r="AT13" s="67">
        <v>9</v>
      </c>
      <c r="AU13" s="68"/>
      <c r="AV13" s="23"/>
      <c r="AW13" s="24"/>
    </row>
    <row r="14" spans="1:49" s="25" customFormat="1" ht="20.100000000000001" customHeight="1">
      <c r="A14" s="27" t="s">
        <v>33</v>
      </c>
      <c r="B14" s="65">
        <v>1</v>
      </c>
      <c r="C14" s="65">
        <v>0</v>
      </c>
      <c r="D14" s="65">
        <v>0</v>
      </c>
      <c r="E14" s="65">
        <v>1</v>
      </c>
      <c r="F14" s="65">
        <v>1</v>
      </c>
      <c r="G14" s="65">
        <v>0</v>
      </c>
      <c r="H14" s="65">
        <v>0</v>
      </c>
      <c r="I14" s="65">
        <v>0</v>
      </c>
      <c r="J14" s="65">
        <v>1</v>
      </c>
      <c r="K14" s="65">
        <v>1</v>
      </c>
      <c r="L14" s="65">
        <v>0</v>
      </c>
      <c r="M14" s="65">
        <v>0</v>
      </c>
      <c r="N14" s="65">
        <v>0</v>
      </c>
      <c r="O14" s="65">
        <v>1</v>
      </c>
      <c r="P14" s="65">
        <v>0</v>
      </c>
      <c r="Q14" s="65">
        <v>1</v>
      </c>
      <c r="R14" s="65">
        <v>1</v>
      </c>
      <c r="S14" s="65">
        <v>1</v>
      </c>
      <c r="T14" s="65">
        <v>2</v>
      </c>
      <c r="U14" s="65">
        <v>0</v>
      </c>
      <c r="V14" s="66">
        <v>0</v>
      </c>
      <c r="W14" s="66">
        <v>0</v>
      </c>
      <c r="X14" s="66">
        <v>0</v>
      </c>
      <c r="Y14" s="66">
        <v>0</v>
      </c>
      <c r="Z14" s="66">
        <v>0</v>
      </c>
      <c r="AA14" s="66">
        <v>0</v>
      </c>
      <c r="AB14" s="66">
        <v>0</v>
      </c>
      <c r="AC14" s="66">
        <v>1</v>
      </c>
      <c r="AD14" s="66">
        <v>0</v>
      </c>
      <c r="AE14" s="66">
        <v>0</v>
      </c>
      <c r="AF14" s="66">
        <v>0</v>
      </c>
      <c r="AG14" s="66">
        <v>0</v>
      </c>
      <c r="AH14" s="66">
        <v>0</v>
      </c>
      <c r="AI14" s="66">
        <v>0</v>
      </c>
      <c r="AJ14" s="66">
        <v>0</v>
      </c>
      <c r="AK14" s="66">
        <v>0</v>
      </c>
      <c r="AL14" s="67">
        <v>12</v>
      </c>
      <c r="AM14" s="67">
        <v>1</v>
      </c>
      <c r="AN14" s="66">
        <v>0</v>
      </c>
      <c r="AO14" s="66">
        <v>0</v>
      </c>
      <c r="AP14" s="66">
        <v>0</v>
      </c>
      <c r="AQ14" s="66">
        <v>0</v>
      </c>
      <c r="AR14" s="66">
        <v>0</v>
      </c>
      <c r="AS14" s="66">
        <v>0</v>
      </c>
      <c r="AT14" s="67">
        <v>0</v>
      </c>
      <c r="AU14" s="68"/>
      <c r="AV14" s="23"/>
      <c r="AW14" s="24"/>
    </row>
    <row r="15" spans="1:49" s="25" customFormat="1" ht="20.100000000000001" customHeight="1">
      <c r="A15" s="27" t="s">
        <v>34</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3"/>
      <c r="AW15" s="24"/>
    </row>
    <row r="16" spans="1:49" s="25" customFormat="1" ht="20.100000000000001" customHeight="1">
      <c r="A16" s="25" t="s">
        <v>35</v>
      </c>
      <c r="B16" s="65">
        <v>4</v>
      </c>
      <c r="C16" s="65">
        <v>1</v>
      </c>
      <c r="D16" s="65">
        <v>2</v>
      </c>
      <c r="E16" s="65">
        <v>3</v>
      </c>
      <c r="F16" s="65">
        <v>4</v>
      </c>
      <c r="G16" s="65">
        <v>4</v>
      </c>
      <c r="H16" s="65">
        <v>1</v>
      </c>
      <c r="I16" s="65">
        <v>2</v>
      </c>
      <c r="J16" s="65">
        <v>1</v>
      </c>
      <c r="K16" s="65">
        <v>7</v>
      </c>
      <c r="L16" s="65">
        <v>1</v>
      </c>
      <c r="M16" s="65">
        <v>1</v>
      </c>
      <c r="N16" s="65">
        <v>11</v>
      </c>
      <c r="O16" s="65">
        <v>3</v>
      </c>
      <c r="P16" s="65">
        <v>1</v>
      </c>
      <c r="Q16" s="65">
        <v>3</v>
      </c>
      <c r="R16" s="65">
        <v>6</v>
      </c>
      <c r="S16" s="65">
        <v>4</v>
      </c>
      <c r="T16" s="65">
        <v>13</v>
      </c>
      <c r="U16" s="65">
        <v>1</v>
      </c>
      <c r="V16" s="66">
        <v>0</v>
      </c>
      <c r="W16" s="66">
        <v>1</v>
      </c>
      <c r="X16" s="66">
        <v>2</v>
      </c>
      <c r="Y16" s="66">
        <v>0</v>
      </c>
      <c r="Z16" s="66">
        <v>0</v>
      </c>
      <c r="AA16" s="66">
        <v>0</v>
      </c>
      <c r="AB16" s="66">
        <v>2</v>
      </c>
      <c r="AC16" s="66">
        <v>4</v>
      </c>
      <c r="AD16" s="66">
        <v>0</v>
      </c>
      <c r="AE16" s="66">
        <v>1</v>
      </c>
      <c r="AF16" s="66">
        <v>0</v>
      </c>
      <c r="AG16" s="66">
        <v>1</v>
      </c>
      <c r="AH16" s="66">
        <v>2</v>
      </c>
      <c r="AI16" s="66">
        <v>1</v>
      </c>
      <c r="AJ16" s="66">
        <v>1</v>
      </c>
      <c r="AK16" s="66">
        <v>1</v>
      </c>
      <c r="AL16" s="67">
        <v>89</v>
      </c>
      <c r="AM16" s="67">
        <v>4</v>
      </c>
      <c r="AN16" s="66">
        <v>0</v>
      </c>
      <c r="AO16" s="66">
        <v>3</v>
      </c>
      <c r="AP16" s="66">
        <v>1</v>
      </c>
      <c r="AQ16" s="66">
        <v>0</v>
      </c>
      <c r="AR16" s="66">
        <v>0</v>
      </c>
      <c r="AS16" s="66">
        <v>1</v>
      </c>
      <c r="AT16" s="67">
        <v>5</v>
      </c>
      <c r="AU16" s="68"/>
      <c r="AV16" s="23"/>
      <c r="AW16" s="24"/>
    </row>
    <row r="17" spans="1:49" s="25" customFormat="1" ht="20.100000000000001" customHeight="1">
      <c r="A17" s="25" t="s">
        <v>36</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3"/>
      <c r="AW17" s="24"/>
    </row>
    <row r="18" spans="1:49" s="25" customFormat="1" ht="20.100000000000001" customHeight="1">
      <c r="A18" s="25" t="s">
        <v>37</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5</v>
      </c>
      <c r="S18" s="65">
        <v>2</v>
      </c>
      <c r="T18" s="65">
        <v>8</v>
      </c>
      <c r="U18" s="65">
        <v>0</v>
      </c>
      <c r="V18" s="66">
        <v>0</v>
      </c>
      <c r="W18" s="66">
        <v>3</v>
      </c>
      <c r="X18" s="66">
        <v>2</v>
      </c>
      <c r="Y18" s="66">
        <v>1</v>
      </c>
      <c r="Z18" s="66">
        <v>0</v>
      </c>
      <c r="AA18" s="66">
        <v>0</v>
      </c>
      <c r="AB18" s="66">
        <v>3</v>
      </c>
      <c r="AC18" s="66">
        <v>2</v>
      </c>
      <c r="AD18" s="66">
        <v>1</v>
      </c>
      <c r="AE18" s="66">
        <v>1</v>
      </c>
      <c r="AF18" s="66">
        <v>0</v>
      </c>
      <c r="AG18" s="66">
        <v>1</v>
      </c>
      <c r="AH18" s="66">
        <v>1</v>
      </c>
      <c r="AI18" s="66">
        <v>3</v>
      </c>
      <c r="AJ18" s="66">
        <v>1</v>
      </c>
      <c r="AK18" s="66">
        <v>1</v>
      </c>
      <c r="AL18" s="67">
        <v>76</v>
      </c>
      <c r="AM18" s="67">
        <v>5</v>
      </c>
      <c r="AN18" s="66">
        <v>1</v>
      </c>
      <c r="AO18" s="66">
        <v>4</v>
      </c>
      <c r="AP18" s="66">
        <v>0</v>
      </c>
      <c r="AQ18" s="66">
        <v>0</v>
      </c>
      <c r="AR18" s="66">
        <v>0</v>
      </c>
      <c r="AS18" s="66">
        <v>1</v>
      </c>
      <c r="AT18" s="67">
        <v>6</v>
      </c>
      <c r="AU18" s="68"/>
      <c r="AV18" s="23"/>
      <c r="AW18" s="24"/>
    </row>
    <row r="19" spans="1:49" s="25" customFormat="1" ht="20.100000000000001" customHeight="1">
      <c r="A19" s="25" t="s">
        <v>38</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2</v>
      </c>
      <c r="Y19" s="66">
        <v>1</v>
      </c>
      <c r="Z19" s="66">
        <v>0</v>
      </c>
      <c r="AA19" s="66">
        <v>1</v>
      </c>
      <c r="AB19" s="66">
        <v>1</v>
      </c>
      <c r="AC19" s="66">
        <v>1</v>
      </c>
      <c r="AD19" s="66">
        <v>2</v>
      </c>
      <c r="AE19" s="66">
        <v>1</v>
      </c>
      <c r="AF19" s="66">
        <v>3</v>
      </c>
      <c r="AG19" s="66">
        <v>2</v>
      </c>
      <c r="AH19" s="66">
        <v>0</v>
      </c>
      <c r="AI19" s="66">
        <v>5</v>
      </c>
      <c r="AJ19" s="66">
        <v>4</v>
      </c>
      <c r="AK19" s="66">
        <v>4</v>
      </c>
      <c r="AL19" s="67">
        <v>64</v>
      </c>
      <c r="AM19" s="67">
        <v>8</v>
      </c>
      <c r="AN19" s="66">
        <v>0</v>
      </c>
      <c r="AO19" s="66">
        <v>3</v>
      </c>
      <c r="AP19" s="66">
        <v>0</v>
      </c>
      <c r="AQ19" s="66">
        <v>0</v>
      </c>
      <c r="AR19" s="66">
        <v>0</v>
      </c>
      <c r="AS19" s="66">
        <v>4</v>
      </c>
      <c r="AT19" s="67">
        <v>7</v>
      </c>
      <c r="AU19" s="68"/>
      <c r="AV19" s="23"/>
      <c r="AW19" s="24"/>
    </row>
    <row r="20" spans="1:49" s="25" customFormat="1" ht="20.100000000000001" customHeight="1">
      <c r="A20" s="25" t="s">
        <v>39</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3"/>
      <c r="AW20" s="24"/>
    </row>
    <row r="21" spans="1:49" s="25" customFormat="1" ht="20.100000000000001" customHeight="1">
      <c r="A21" s="25" t="s">
        <v>98</v>
      </c>
      <c r="B21" s="65">
        <v>2</v>
      </c>
      <c r="C21" s="65">
        <v>0</v>
      </c>
      <c r="D21" s="65">
        <v>0</v>
      </c>
      <c r="E21" s="65">
        <v>1</v>
      </c>
      <c r="F21" s="65">
        <v>0</v>
      </c>
      <c r="G21" s="65">
        <v>0</v>
      </c>
      <c r="H21" s="65">
        <v>0</v>
      </c>
      <c r="I21" s="65">
        <v>0</v>
      </c>
      <c r="J21" s="65">
        <v>0</v>
      </c>
      <c r="K21" s="65">
        <v>2</v>
      </c>
      <c r="L21" s="65">
        <v>0</v>
      </c>
      <c r="M21" s="65">
        <v>0</v>
      </c>
      <c r="N21" s="65">
        <v>1</v>
      </c>
      <c r="O21" s="65">
        <v>1</v>
      </c>
      <c r="P21" s="65">
        <v>0</v>
      </c>
      <c r="Q21" s="65">
        <v>0</v>
      </c>
      <c r="R21" s="65">
        <v>1</v>
      </c>
      <c r="S21" s="65">
        <v>2</v>
      </c>
      <c r="T21" s="65">
        <v>1</v>
      </c>
      <c r="U21" s="65">
        <v>1</v>
      </c>
      <c r="V21" s="66">
        <v>0</v>
      </c>
      <c r="W21" s="66">
        <v>1</v>
      </c>
      <c r="X21" s="66">
        <v>1</v>
      </c>
      <c r="Y21" s="66">
        <v>0</v>
      </c>
      <c r="Z21" s="66">
        <v>0</v>
      </c>
      <c r="AA21" s="66">
        <v>1</v>
      </c>
      <c r="AB21" s="66">
        <v>3</v>
      </c>
      <c r="AC21" s="66">
        <v>1</v>
      </c>
      <c r="AD21" s="66">
        <v>0</v>
      </c>
      <c r="AE21" s="66">
        <v>0</v>
      </c>
      <c r="AF21" s="66">
        <v>0</v>
      </c>
      <c r="AG21" s="66">
        <v>1</v>
      </c>
      <c r="AH21" s="66">
        <v>1</v>
      </c>
      <c r="AI21" s="66">
        <v>2</v>
      </c>
      <c r="AJ21" s="66">
        <v>1</v>
      </c>
      <c r="AK21" s="66">
        <v>0</v>
      </c>
      <c r="AL21" s="67">
        <v>24</v>
      </c>
      <c r="AM21" s="67">
        <v>3</v>
      </c>
      <c r="AN21" s="66">
        <v>1</v>
      </c>
      <c r="AO21" s="66">
        <v>1</v>
      </c>
      <c r="AP21" s="66">
        <v>0</v>
      </c>
      <c r="AQ21" s="66">
        <v>0</v>
      </c>
      <c r="AR21" s="66">
        <v>0</v>
      </c>
      <c r="AS21" s="66">
        <v>0</v>
      </c>
      <c r="AT21" s="67">
        <v>2</v>
      </c>
      <c r="AU21" s="68"/>
      <c r="AV21" s="23"/>
      <c r="AW21" s="24"/>
    </row>
    <row r="22" spans="1:49" s="25" customFormat="1" ht="20.100000000000001" customHeight="1">
      <c r="A22" s="25" t="s">
        <v>41</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3"/>
      <c r="AW22" s="24"/>
    </row>
    <row r="23" spans="1:49" s="25" customFormat="1" ht="20.100000000000001" customHeight="1">
      <c r="A23" s="25" t="s">
        <v>42</v>
      </c>
      <c r="B23" s="65">
        <v>0</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17</v>
      </c>
      <c r="AM23" s="67">
        <v>0</v>
      </c>
      <c r="AN23" s="66">
        <v>1</v>
      </c>
      <c r="AO23" s="66">
        <v>0</v>
      </c>
      <c r="AP23" s="66">
        <v>0</v>
      </c>
      <c r="AQ23" s="66">
        <v>0</v>
      </c>
      <c r="AR23" s="66">
        <v>0</v>
      </c>
      <c r="AS23" s="66">
        <v>0</v>
      </c>
      <c r="AT23" s="67">
        <v>1</v>
      </c>
      <c r="AU23" s="68"/>
      <c r="AV23" s="23"/>
      <c r="AW23" s="24"/>
    </row>
    <row r="24" spans="1:49" s="25" customFormat="1" ht="20.100000000000001" customHeight="1">
      <c r="A24" s="28" t="s">
        <v>43</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3"/>
      <c r="AW24" s="24"/>
    </row>
    <row r="25" spans="1:49" s="25" customFormat="1" ht="20.100000000000001" customHeight="1">
      <c r="A25" s="25" t="s">
        <v>44</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3"/>
      <c r="AW25" s="24"/>
    </row>
    <row r="26" spans="1:49" s="25" customFormat="1" ht="20.100000000000001" customHeight="1">
      <c r="A26" s="25" t="s">
        <v>45</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3"/>
      <c r="AW26" s="24"/>
    </row>
    <row r="27" spans="1:49" s="25" customFormat="1" ht="20.100000000000001" customHeight="1">
      <c r="A27" s="25" t="s">
        <v>46</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3"/>
      <c r="AW27" s="24"/>
    </row>
    <row r="28" spans="1:49" s="25" customFormat="1" ht="20.100000000000001" customHeight="1">
      <c r="A28" s="25" t="s">
        <v>47</v>
      </c>
      <c r="B28" s="65">
        <v>1</v>
      </c>
      <c r="C28" s="65">
        <v>0</v>
      </c>
      <c r="D28" s="65">
        <v>0</v>
      </c>
      <c r="E28" s="65">
        <v>1</v>
      </c>
      <c r="F28" s="65">
        <v>0</v>
      </c>
      <c r="G28" s="65">
        <v>0</v>
      </c>
      <c r="H28" s="65">
        <v>0</v>
      </c>
      <c r="I28" s="65">
        <v>2</v>
      </c>
      <c r="J28" s="65">
        <v>0</v>
      </c>
      <c r="K28" s="65">
        <v>1</v>
      </c>
      <c r="L28" s="65">
        <v>0</v>
      </c>
      <c r="M28" s="65">
        <v>0</v>
      </c>
      <c r="N28" s="65">
        <v>0</v>
      </c>
      <c r="O28" s="65">
        <v>3</v>
      </c>
      <c r="P28" s="65">
        <v>0</v>
      </c>
      <c r="Q28" s="65">
        <v>1</v>
      </c>
      <c r="R28" s="65">
        <v>0</v>
      </c>
      <c r="S28" s="65">
        <v>0</v>
      </c>
      <c r="T28" s="65">
        <v>1</v>
      </c>
      <c r="U28" s="65">
        <v>0</v>
      </c>
      <c r="V28" s="66">
        <v>0</v>
      </c>
      <c r="W28" s="66">
        <v>3</v>
      </c>
      <c r="X28" s="66">
        <v>3</v>
      </c>
      <c r="Y28" s="66">
        <v>1</v>
      </c>
      <c r="Z28" s="66">
        <v>0</v>
      </c>
      <c r="AA28" s="66">
        <v>1</v>
      </c>
      <c r="AB28" s="66">
        <v>1</v>
      </c>
      <c r="AC28" s="66">
        <v>0</v>
      </c>
      <c r="AD28" s="66">
        <v>1</v>
      </c>
      <c r="AE28" s="66">
        <v>1</v>
      </c>
      <c r="AF28" s="66">
        <v>1</v>
      </c>
      <c r="AG28" s="66">
        <v>3</v>
      </c>
      <c r="AH28" s="66">
        <v>1</v>
      </c>
      <c r="AI28" s="66">
        <v>1</v>
      </c>
      <c r="AJ28" s="66">
        <v>2</v>
      </c>
      <c r="AK28" s="66">
        <v>1</v>
      </c>
      <c r="AL28" s="67">
        <v>30</v>
      </c>
      <c r="AM28" s="67">
        <v>6</v>
      </c>
      <c r="AN28" s="66">
        <v>1</v>
      </c>
      <c r="AO28" s="66">
        <v>0</v>
      </c>
      <c r="AP28" s="66">
        <v>0</v>
      </c>
      <c r="AQ28" s="66">
        <v>0</v>
      </c>
      <c r="AR28" s="66">
        <v>0</v>
      </c>
      <c r="AS28" s="66">
        <v>3</v>
      </c>
      <c r="AT28" s="67">
        <v>4</v>
      </c>
      <c r="AU28" s="68"/>
      <c r="AV28" s="23"/>
      <c r="AW28" s="24"/>
    </row>
    <row r="29" spans="1:49" s="71" customFormat="1" ht="21.75" customHeight="1" thickBot="1">
      <c r="A29" s="69" t="s">
        <v>48</v>
      </c>
      <c r="B29" s="70">
        <v>45</v>
      </c>
      <c r="C29" s="70">
        <v>6</v>
      </c>
      <c r="D29" s="70">
        <v>11</v>
      </c>
      <c r="E29" s="70">
        <v>24</v>
      </c>
      <c r="F29" s="70">
        <v>24</v>
      </c>
      <c r="G29" s="70">
        <v>28</v>
      </c>
      <c r="H29" s="70">
        <v>9</v>
      </c>
      <c r="I29" s="70">
        <v>27</v>
      </c>
      <c r="J29" s="70">
        <v>13</v>
      </c>
      <c r="K29" s="70">
        <v>50</v>
      </c>
      <c r="L29" s="70">
        <v>8</v>
      </c>
      <c r="M29" s="70">
        <v>7</v>
      </c>
      <c r="N29" s="70">
        <v>54</v>
      </c>
      <c r="O29" s="70">
        <v>38</v>
      </c>
      <c r="P29" s="70">
        <v>5</v>
      </c>
      <c r="Q29" s="70">
        <v>19</v>
      </c>
      <c r="R29" s="70">
        <v>33</v>
      </c>
      <c r="S29" s="70">
        <v>25</v>
      </c>
      <c r="T29" s="70">
        <v>66</v>
      </c>
      <c r="U29" s="70">
        <v>9</v>
      </c>
      <c r="V29" s="70">
        <v>1</v>
      </c>
      <c r="W29" s="70">
        <v>25</v>
      </c>
      <c r="X29" s="70">
        <v>22</v>
      </c>
      <c r="Y29" s="70">
        <v>5</v>
      </c>
      <c r="Z29" s="70">
        <v>1</v>
      </c>
      <c r="AA29" s="70">
        <v>6</v>
      </c>
      <c r="AB29" s="70">
        <v>21</v>
      </c>
      <c r="AC29" s="70">
        <v>26</v>
      </c>
      <c r="AD29" s="70">
        <v>6</v>
      </c>
      <c r="AE29" s="70">
        <v>6</v>
      </c>
      <c r="AF29" s="70">
        <v>5</v>
      </c>
      <c r="AG29" s="70">
        <v>12</v>
      </c>
      <c r="AH29" s="70">
        <v>17</v>
      </c>
      <c r="AI29" s="70">
        <v>22</v>
      </c>
      <c r="AJ29" s="70">
        <v>13</v>
      </c>
      <c r="AK29" s="70">
        <v>15</v>
      </c>
      <c r="AL29" s="70">
        <v>704</v>
      </c>
      <c r="AM29" s="70">
        <v>44</v>
      </c>
      <c r="AN29" s="70">
        <v>7</v>
      </c>
      <c r="AO29" s="70">
        <v>23</v>
      </c>
      <c r="AP29" s="70">
        <v>3</v>
      </c>
      <c r="AQ29" s="70">
        <v>1</v>
      </c>
      <c r="AR29" s="70">
        <v>1</v>
      </c>
      <c r="AS29" s="70">
        <v>13</v>
      </c>
      <c r="AT29" s="70">
        <v>48</v>
      </c>
      <c r="AU29" s="68"/>
      <c r="AV29" s="23"/>
      <c r="AW29" s="24"/>
    </row>
    <row r="30" spans="1:49" s="74" customFormat="1" ht="16.5" customHeight="1">
      <c r="A30" s="31" t="s">
        <v>49</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72"/>
      <c r="AM30" s="72"/>
      <c r="AN30" s="36"/>
      <c r="AO30" s="36"/>
      <c r="AP30" s="36"/>
      <c r="AQ30" s="36"/>
      <c r="AR30" s="36"/>
      <c r="AS30" s="36"/>
      <c r="AT30" s="36"/>
      <c r="AU30" s="73"/>
      <c r="AW30" s="24"/>
    </row>
    <row r="31" spans="1:49">
      <c r="A31" s="34"/>
      <c r="B31" s="36"/>
      <c r="C31" s="36"/>
      <c r="D31" s="36"/>
      <c r="E31" s="36"/>
      <c r="F31" s="36"/>
      <c r="G31" s="36"/>
      <c r="H31" s="36"/>
      <c r="I31" s="36"/>
      <c r="J31" s="36"/>
      <c r="K31" s="36"/>
      <c r="L31" s="36"/>
      <c r="M31" s="36"/>
      <c r="N31" s="36"/>
      <c r="O31" s="36"/>
      <c r="P31" s="36"/>
      <c r="Q31" s="36"/>
      <c r="R31" s="36"/>
      <c r="S31" s="36"/>
      <c r="T31" s="36"/>
      <c r="U31" s="36"/>
      <c r="V31" s="37"/>
      <c r="W31" s="36"/>
      <c r="X31" s="36"/>
      <c r="Y31" s="36"/>
      <c r="Z31" s="36"/>
      <c r="AA31" s="36"/>
      <c r="AB31" s="36"/>
      <c r="AC31" s="36"/>
      <c r="AD31" s="36"/>
      <c r="AE31" s="36"/>
      <c r="AF31" s="36"/>
      <c r="AG31" s="36"/>
      <c r="AH31" s="36"/>
      <c r="AI31" s="36"/>
      <c r="AJ31" s="36"/>
      <c r="AK31" s="36"/>
      <c r="AL31" s="75"/>
      <c r="AM31" s="36"/>
      <c r="AN31" s="36"/>
      <c r="AO31" s="36"/>
      <c r="AP31" s="36"/>
      <c r="AQ31" s="36"/>
      <c r="AR31" s="36"/>
      <c r="AS31" s="36"/>
      <c r="AT31" s="37"/>
    </row>
    <row r="32" spans="1:49">
      <c r="A32" s="36"/>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6"/>
    </row>
    <row r="33" spans="1:46">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row>
  </sheetData>
  <mergeCells count="5">
    <mergeCell ref="A2:AT2"/>
    <mergeCell ref="A3:AT3"/>
    <mergeCell ref="A4:AT4"/>
    <mergeCell ref="B6:AK7"/>
    <mergeCell ref="AN6:AT7"/>
  </mergeCells>
  <hyperlinks>
    <hyperlink ref="A1" location="Índice!A1" display="Volver al Índice" xr:uid="{F959E472-1414-435C-908A-4AF7CD3AFF05}"/>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8234-E204-4566-8C73-78326F163A52}">
  <dimension ref="A1:AB1577"/>
  <sheetViews>
    <sheetView showGridLines="0" zoomScale="70" zoomScaleNormal="70" workbookViewId="0"/>
  </sheetViews>
  <sheetFormatPr baseColWidth="10" defaultRowHeight="13.2"/>
  <cols>
    <col min="1" max="1" width="22" style="7" bestFit="1" customWidth="1"/>
    <col min="2" max="2" width="12.88671875" style="7" bestFit="1" customWidth="1"/>
    <col min="3" max="3" width="19.44140625" style="7" bestFit="1" customWidth="1"/>
    <col min="4" max="4" width="26.6640625" style="7" bestFit="1" customWidth="1"/>
    <col min="5" max="17" width="11.5546875" style="7"/>
    <col min="18" max="18" width="11.88671875" style="7" bestFit="1" customWidth="1"/>
    <col min="19" max="16384" width="11.5546875" style="7"/>
  </cols>
  <sheetData>
    <row r="1" spans="1:28" s="336" customFormat="1" ht="13.8">
      <c r="A1" s="1560" t="s">
        <v>1257</v>
      </c>
      <c r="E1" s="337"/>
    </row>
    <row r="2" spans="1:28" s="336" customFormat="1" ht="27" customHeight="1">
      <c r="A2" s="338" t="s">
        <v>182</v>
      </c>
      <c r="B2" s="338"/>
      <c r="C2" s="338"/>
      <c r="D2" s="338"/>
      <c r="E2" s="338"/>
      <c r="F2" s="338"/>
      <c r="G2" s="338"/>
      <c r="H2" s="338"/>
      <c r="I2" s="338"/>
      <c r="J2" s="338"/>
      <c r="K2" s="338"/>
      <c r="L2" s="338"/>
      <c r="M2" s="338"/>
      <c r="N2" s="338"/>
      <c r="O2" s="338"/>
      <c r="P2" s="338"/>
      <c r="Q2" s="338"/>
      <c r="R2" s="338"/>
    </row>
    <row r="3" spans="1:28" s="336" customFormat="1" ht="17.399999999999999">
      <c r="A3" s="339">
        <v>45777</v>
      </c>
      <c r="B3" s="339"/>
      <c r="C3" s="339"/>
      <c r="D3" s="339"/>
      <c r="E3" s="339"/>
      <c r="F3" s="339"/>
      <c r="G3" s="339"/>
      <c r="H3" s="339"/>
      <c r="I3" s="339"/>
      <c r="J3" s="339"/>
      <c r="K3" s="339"/>
      <c r="L3" s="339"/>
      <c r="M3" s="339"/>
      <c r="N3" s="339"/>
      <c r="O3" s="339"/>
      <c r="P3" s="339"/>
      <c r="Q3" s="339"/>
      <c r="R3" s="339"/>
    </row>
    <row r="4" spans="1:28" s="336" customFormat="1" ht="16.8">
      <c r="A4" s="340" t="s">
        <v>125</v>
      </c>
      <c r="B4" s="340"/>
      <c r="C4" s="340"/>
      <c r="D4" s="340"/>
      <c r="E4" s="340"/>
      <c r="F4" s="340"/>
      <c r="G4" s="340"/>
      <c r="H4" s="340"/>
      <c r="I4" s="340"/>
      <c r="J4" s="340"/>
      <c r="K4" s="340"/>
      <c r="L4" s="340"/>
      <c r="M4" s="340"/>
      <c r="N4" s="340"/>
      <c r="O4" s="340"/>
      <c r="P4" s="340"/>
      <c r="Q4" s="340"/>
      <c r="R4" s="340"/>
    </row>
    <row r="5" spans="1:28" s="336" customFormat="1" ht="13.8">
      <c r="A5" s="341"/>
      <c r="E5" s="337"/>
    </row>
    <row r="6" spans="1:28" s="336" customFormat="1" ht="13.65" customHeight="1">
      <c r="A6" s="342" t="s">
        <v>183</v>
      </c>
      <c r="B6" s="343" t="s">
        <v>184</v>
      </c>
      <c r="C6" s="344"/>
      <c r="D6" s="344"/>
      <c r="E6" s="345" t="s">
        <v>185</v>
      </c>
      <c r="F6" s="344" t="s">
        <v>142</v>
      </c>
      <c r="G6" s="344"/>
      <c r="H6" s="346"/>
      <c r="I6" s="343" t="s">
        <v>144</v>
      </c>
      <c r="J6" s="344"/>
      <c r="K6" s="346"/>
      <c r="L6" s="343" t="s">
        <v>146</v>
      </c>
      <c r="M6" s="344"/>
      <c r="N6" s="346"/>
      <c r="O6" s="345" t="s">
        <v>186</v>
      </c>
      <c r="P6" s="347" t="s">
        <v>149</v>
      </c>
      <c r="Q6" s="348"/>
      <c r="R6" s="345" t="s">
        <v>187</v>
      </c>
    </row>
    <row r="7" spans="1:28" s="336" customFormat="1" ht="13.8">
      <c r="A7" s="349"/>
      <c r="B7" s="350" t="s">
        <v>188</v>
      </c>
      <c r="C7" s="351" t="s">
        <v>189</v>
      </c>
      <c r="D7" s="352" t="s">
        <v>190</v>
      </c>
      <c r="E7" s="353"/>
      <c r="F7" s="354" t="s">
        <v>191</v>
      </c>
      <c r="G7" s="355" t="s">
        <v>192</v>
      </c>
      <c r="H7" s="355" t="s">
        <v>193</v>
      </c>
      <c r="I7" s="355" t="s">
        <v>191</v>
      </c>
      <c r="J7" s="355" t="s">
        <v>192</v>
      </c>
      <c r="K7" s="355" t="s">
        <v>193</v>
      </c>
      <c r="L7" s="355" t="s">
        <v>191</v>
      </c>
      <c r="M7" s="355" t="s">
        <v>192</v>
      </c>
      <c r="N7" s="355" t="s">
        <v>193</v>
      </c>
      <c r="O7" s="356"/>
      <c r="P7" s="355" t="s">
        <v>191</v>
      </c>
      <c r="Q7" s="355" t="s">
        <v>192</v>
      </c>
      <c r="R7" s="356"/>
    </row>
    <row r="8" spans="1:28" s="336" customFormat="1">
      <c r="A8" s="357" t="s">
        <v>194</v>
      </c>
      <c r="B8" s="357" t="s">
        <v>3</v>
      </c>
      <c r="C8" s="357" t="s">
        <v>195</v>
      </c>
      <c r="D8" s="357" t="s">
        <v>195</v>
      </c>
      <c r="E8" s="358">
        <v>632</v>
      </c>
      <c r="F8" s="359">
        <v>9353.09771</v>
      </c>
      <c r="G8" s="360">
        <v>64.307059999999993</v>
      </c>
      <c r="H8" s="360">
        <v>9417.4047699999992</v>
      </c>
      <c r="I8" s="360">
        <v>27241.816429999999</v>
      </c>
      <c r="J8" s="360">
        <v>3708.7791200000001</v>
      </c>
      <c r="K8" s="360">
        <v>30950.595550000002</v>
      </c>
      <c r="L8" s="360">
        <v>1910.63669</v>
      </c>
      <c r="M8" s="360">
        <v>140.04434000000001</v>
      </c>
      <c r="N8" s="360">
        <v>2050.6810300000002</v>
      </c>
      <c r="O8" s="360">
        <v>42418.681349999999</v>
      </c>
      <c r="P8" s="360">
        <v>41397.456840000006</v>
      </c>
      <c r="Q8" s="360">
        <v>32.303330000000003</v>
      </c>
      <c r="R8" s="361">
        <v>41429.760170000001</v>
      </c>
      <c r="S8" s="7"/>
      <c r="T8" s="7"/>
      <c r="U8" s="7"/>
      <c r="V8" s="7"/>
      <c r="W8" s="7"/>
      <c r="X8" s="7"/>
      <c r="Y8" s="7"/>
      <c r="Z8" s="7"/>
      <c r="AA8" s="7"/>
      <c r="AB8" s="7"/>
    </row>
    <row r="9" spans="1:28" s="336" customFormat="1">
      <c r="A9" s="362"/>
      <c r="B9" s="362"/>
      <c r="C9" s="357" t="s">
        <v>196</v>
      </c>
      <c r="D9" s="357" t="s">
        <v>196</v>
      </c>
      <c r="E9" s="358">
        <v>1</v>
      </c>
      <c r="F9" s="359">
        <v>51531.632990000006</v>
      </c>
      <c r="G9" s="360">
        <v>5480.1719400000002</v>
      </c>
      <c r="H9" s="360">
        <v>57011.804929999998</v>
      </c>
      <c r="I9" s="360">
        <v>100938.68837999999</v>
      </c>
      <c r="J9" s="360">
        <v>13709.721369999999</v>
      </c>
      <c r="K9" s="360">
        <v>114648.40975000001</v>
      </c>
      <c r="L9" s="360">
        <v>2583.0859100000002</v>
      </c>
      <c r="M9" s="360">
        <v>780.83918000000006</v>
      </c>
      <c r="N9" s="360">
        <v>3363.9250899999997</v>
      </c>
      <c r="O9" s="360">
        <v>175024.13977000001</v>
      </c>
      <c r="P9" s="360">
        <v>81573.360690000001</v>
      </c>
      <c r="Q9" s="360">
        <v>353.34983</v>
      </c>
      <c r="R9" s="361">
        <v>81926.710519999993</v>
      </c>
      <c r="S9" s="7"/>
      <c r="T9" s="7"/>
      <c r="U9" s="7"/>
      <c r="V9" s="7"/>
      <c r="W9" s="7"/>
      <c r="X9" s="7"/>
      <c r="Y9" s="7"/>
      <c r="Z9" s="7"/>
      <c r="AA9" s="7"/>
      <c r="AB9" s="7"/>
    </row>
    <row r="10" spans="1:28" s="336" customFormat="1">
      <c r="A10" s="362"/>
      <c r="B10" s="362"/>
      <c r="C10" s="357" t="s">
        <v>197</v>
      </c>
      <c r="D10" s="357" t="s">
        <v>198</v>
      </c>
      <c r="E10" s="358">
        <v>3</v>
      </c>
      <c r="F10" s="359">
        <v>14014.31243</v>
      </c>
      <c r="G10" s="360">
        <v>874.65743000000009</v>
      </c>
      <c r="H10" s="360">
        <v>14888.969859999999</v>
      </c>
      <c r="I10" s="360">
        <v>34750.528049999994</v>
      </c>
      <c r="J10" s="360">
        <v>5052.5946800000002</v>
      </c>
      <c r="K10" s="360">
        <v>39803.122729999995</v>
      </c>
      <c r="L10" s="360">
        <v>521.38957000000005</v>
      </c>
      <c r="M10" s="360">
        <v>12.80509</v>
      </c>
      <c r="N10" s="360">
        <v>534.19466</v>
      </c>
      <c r="O10" s="360">
        <v>55226.287250000001</v>
      </c>
      <c r="P10" s="360">
        <v>90108.138459999987</v>
      </c>
      <c r="Q10" s="360">
        <v>170.61843999999999</v>
      </c>
      <c r="R10" s="361">
        <v>90278.756900000008</v>
      </c>
      <c r="S10" s="7"/>
      <c r="T10" s="7"/>
      <c r="U10" s="7"/>
      <c r="V10" s="7"/>
      <c r="W10" s="7"/>
      <c r="X10" s="7"/>
      <c r="Y10" s="7"/>
      <c r="Z10" s="7"/>
      <c r="AA10" s="7"/>
      <c r="AB10" s="7"/>
    </row>
    <row r="11" spans="1:28" s="336" customFormat="1">
      <c r="A11" s="362"/>
      <c r="B11" s="357" t="s">
        <v>4</v>
      </c>
      <c r="C11" s="357" t="s">
        <v>199</v>
      </c>
      <c r="D11" s="357" t="s">
        <v>199</v>
      </c>
      <c r="E11" s="358">
        <v>30</v>
      </c>
      <c r="F11" s="359">
        <v>14789.63344</v>
      </c>
      <c r="G11" s="360">
        <v>5271.9368099999992</v>
      </c>
      <c r="H11" s="360">
        <v>20061.570250000001</v>
      </c>
      <c r="I11" s="360">
        <v>76561.968099999998</v>
      </c>
      <c r="J11" s="360">
        <v>11812.932210000001</v>
      </c>
      <c r="K11" s="360">
        <v>88374.900309999997</v>
      </c>
      <c r="L11" s="360">
        <v>3280.9638399999999</v>
      </c>
      <c r="M11" s="360">
        <v>829.93018000000006</v>
      </c>
      <c r="N11" s="360">
        <v>4110.8940199999997</v>
      </c>
      <c r="O11" s="360">
        <v>112547.36457999999</v>
      </c>
      <c r="P11" s="360">
        <v>31225.389910000002</v>
      </c>
      <c r="Q11" s="360">
        <v>2182.34591</v>
      </c>
      <c r="R11" s="361">
        <v>33407.735820000002</v>
      </c>
      <c r="S11" s="7"/>
      <c r="T11" s="7"/>
      <c r="U11" s="7"/>
      <c r="V11" s="7"/>
      <c r="W11" s="7"/>
      <c r="X11" s="7"/>
      <c r="Y11" s="7"/>
      <c r="Z11" s="7"/>
      <c r="AA11" s="7"/>
      <c r="AB11" s="7"/>
    </row>
    <row r="12" spans="1:28" s="336" customFormat="1">
      <c r="A12" s="362"/>
      <c r="B12" s="362"/>
      <c r="C12" s="357" t="s">
        <v>200</v>
      </c>
      <c r="D12" s="357" t="s">
        <v>200</v>
      </c>
      <c r="E12" s="358">
        <v>29</v>
      </c>
      <c r="F12" s="359">
        <v>84124.387400000007</v>
      </c>
      <c r="G12" s="360">
        <v>14338.392390000001</v>
      </c>
      <c r="H12" s="360">
        <v>98462.779790000001</v>
      </c>
      <c r="I12" s="360">
        <v>287821.08624999999</v>
      </c>
      <c r="J12" s="360">
        <v>48833.73214</v>
      </c>
      <c r="K12" s="360">
        <v>336654.81838999997</v>
      </c>
      <c r="L12" s="360">
        <v>11718.82015</v>
      </c>
      <c r="M12" s="360">
        <v>5407.7920100000001</v>
      </c>
      <c r="N12" s="360">
        <v>17126.612160000001</v>
      </c>
      <c r="O12" s="360">
        <v>452244.21033999999</v>
      </c>
      <c r="P12" s="360">
        <v>336392.32058</v>
      </c>
      <c r="Q12" s="360">
        <v>15592.98666</v>
      </c>
      <c r="R12" s="361">
        <v>351985.30723999999</v>
      </c>
      <c r="S12" s="7"/>
      <c r="T12" s="7"/>
      <c r="U12" s="7"/>
      <c r="V12" s="7"/>
      <c r="W12" s="7"/>
      <c r="X12" s="7"/>
      <c r="Y12" s="7"/>
      <c r="Z12" s="7"/>
      <c r="AA12" s="7"/>
      <c r="AB12" s="7"/>
    </row>
    <row r="13" spans="1:28" s="336" customFormat="1">
      <c r="A13" s="362"/>
      <c r="B13" s="362"/>
      <c r="C13" s="362"/>
      <c r="D13" s="362"/>
      <c r="E13" s="363">
        <v>574</v>
      </c>
      <c r="F13" s="364">
        <v>6248.0589500000006</v>
      </c>
      <c r="G13" s="365">
        <v>990.39206999999999</v>
      </c>
      <c r="H13" s="365">
        <v>7238.4510199999995</v>
      </c>
      <c r="I13" s="365">
        <v>41640.118990000003</v>
      </c>
      <c r="J13" s="365">
        <v>8805.0837499999998</v>
      </c>
      <c r="K13" s="365">
        <v>50445.202740000001</v>
      </c>
      <c r="L13" s="365">
        <v>1166.1432199999999</v>
      </c>
      <c r="M13" s="365">
        <v>289.65395000000001</v>
      </c>
      <c r="N13" s="365">
        <v>1455.7971699999998</v>
      </c>
      <c r="O13" s="365">
        <v>59139.450929999999</v>
      </c>
      <c r="P13" s="365">
        <v>2.9926599999999999</v>
      </c>
      <c r="Q13" s="365">
        <v>1.08941</v>
      </c>
      <c r="R13" s="366">
        <v>4.0820699999999999</v>
      </c>
      <c r="S13" s="7"/>
      <c r="T13" s="7"/>
      <c r="U13" s="365"/>
      <c r="V13" s="7"/>
      <c r="W13" s="7"/>
      <c r="X13" s="7"/>
      <c r="Y13" s="7"/>
      <c r="Z13" s="7"/>
      <c r="AA13" s="7"/>
      <c r="AB13" s="7"/>
    </row>
    <row r="14" spans="1:28" s="336" customFormat="1">
      <c r="A14" s="362"/>
      <c r="B14" s="362"/>
      <c r="C14" s="357" t="s">
        <v>201</v>
      </c>
      <c r="D14" s="357" t="s">
        <v>202</v>
      </c>
      <c r="E14" s="358">
        <v>31</v>
      </c>
      <c r="F14" s="359">
        <v>5529.60275</v>
      </c>
      <c r="G14" s="360">
        <v>179.78760999999997</v>
      </c>
      <c r="H14" s="360">
        <v>5709.3903600000003</v>
      </c>
      <c r="I14" s="360">
        <v>56193.989320000001</v>
      </c>
      <c r="J14" s="360">
        <v>6681.2822000000006</v>
      </c>
      <c r="K14" s="360">
        <v>62875.271520000002</v>
      </c>
      <c r="L14" s="360">
        <v>3955.6819999999998</v>
      </c>
      <c r="M14" s="360">
        <v>318.86829</v>
      </c>
      <c r="N14" s="360">
        <v>4274.5502900000001</v>
      </c>
      <c r="O14" s="360">
        <v>72859.212169999999</v>
      </c>
      <c r="P14" s="360">
        <v>24217.406609999998</v>
      </c>
      <c r="Q14" s="360">
        <v>455.05682000000002</v>
      </c>
      <c r="R14" s="361">
        <v>24672.46343</v>
      </c>
      <c r="S14" s="7"/>
      <c r="T14" s="7"/>
      <c r="U14" s="7"/>
      <c r="V14" s="7"/>
      <c r="W14" s="7"/>
      <c r="X14" s="7"/>
      <c r="Y14" s="7"/>
      <c r="Z14" s="7"/>
      <c r="AA14" s="7"/>
      <c r="AB14" s="7"/>
    </row>
    <row r="15" spans="1:28" s="336" customFormat="1">
      <c r="A15" s="362"/>
      <c r="B15" s="362"/>
      <c r="C15" s="357" t="s">
        <v>203</v>
      </c>
      <c r="D15" s="357" t="s">
        <v>204</v>
      </c>
      <c r="E15" s="358">
        <v>33</v>
      </c>
      <c r="F15" s="359">
        <v>94412.610690000001</v>
      </c>
      <c r="G15" s="360">
        <v>72665.588950000005</v>
      </c>
      <c r="H15" s="360">
        <v>167078.19963999998</v>
      </c>
      <c r="I15" s="360">
        <v>273036.08931000001</v>
      </c>
      <c r="J15" s="360">
        <v>90681.941200000001</v>
      </c>
      <c r="K15" s="360">
        <v>363718.03051000001</v>
      </c>
      <c r="L15" s="360">
        <v>16994.61868</v>
      </c>
      <c r="M15" s="360">
        <v>11085.44183</v>
      </c>
      <c r="N15" s="360">
        <v>28080.060510000003</v>
      </c>
      <c r="O15" s="360">
        <v>558876.29065999994</v>
      </c>
      <c r="P15" s="360">
        <v>419477.64814999996</v>
      </c>
      <c r="Q15" s="360">
        <v>98096.037629999992</v>
      </c>
      <c r="R15" s="361">
        <v>517573.68578</v>
      </c>
      <c r="S15" s="7"/>
      <c r="T15" s="7"/>
      <c r="U15" s="7"/>
      <c r="V15" s="7"/>
      <c r="W15" s="7"/>
      <c r="X15" s="7"/>
      <c r="Y15" s="7"/>
      <c r="Z15" s="7"/>
      <c r="AA15" s="7"/>
      <c r="AB15" s="7"/>
    </row>
    <row r="16" spans="1:28" s="336" customFormat="1">
      <c r="A16" s="362"/>
      <c r="B16" s="362"/>
      <c r="C16" s="362"/>
      <c r="D16" s="362"/>
      <c r="E16" s="363">
        <v>34</v>
      </c>
      <c r="F16" s="364">
        <v>8487.33482</v>
      </c>
      <c r="G16" s="365">
        <v>3328.3130699999997</v>
      </c>
      <c r="H16" s="365">
        <v>11815.64789</v>
      </c>
      <c r="I16" s="365">
        <v>41235.224320000001</v>
      </c>
      <c r="J16" s="365">
        <v>12127.315500000001</v>
      </c>
      <c r="K16" s="365">
        <v>53362.539819999998</v>
      </c>
      <c r="L16" s="365">
        <v>2153.81583</v>
      </c>
      <c r="M16" s="365">
        <v>659.29876999999999</v>
      </c>
      <c r="N16" s="365">
        <v>2813.1145999999999</v>
      </c>
      <c r="O16" s="365">
        <v>67991.302309999999</v>
      </c>
      <c r="P16" s="365">
        <v>16.425429999999999</v>
      </c>
      <c r="Q16" s="365">
        <v>3.5426700000000002</v>
      </c>
      <c r="R16" s="366">
        <v>19.9681</v>
      </c>
      <c r="S16" s="7"/>
      <c r="T16" s="7"/>
      <c r="U16" s="7"/>
      <c r="V16" s="7"/>
      <c r="W16" s="7"/>
      <c r="X16" s="7"/>
      <c r="Y16" s="7"/>
      <c r="Z16" s="7"/>
      <c r="AA16" s="7"/>
      <c r="AB16" s="7"/>
    </row>
    <row r="17" spans="1:28" s="336" customFormat="1">
      <c r="A17" s="362"/>
      <c r="B17" s="362"/>
      <c r="C17" s="362"/>
      <c r="D17" s="362"/>
      <c r="E17" s="363">
        <v>460</v>
      </c>
      <c r="F17" s="364">
        <v>16665.147359999999</v>
      </c>
      <c r="G17" s="365">
        <v>9746.2439100000011</v>
      </c>
      <c r="H17" s="365">
        <v>26411.39127</v>
      </c>
      <c r="I17" s="365">
        <v>65081.614159999997</v>
      </c>
      <c r="J17" s="365">
        <v>13576.73422</v>
      </c>
      <c r="K17" s="365">
        <v>78658.348379999996</v>
      </c>
      <c r="L17" s="365">
        <v>4356.6355400000002</v>
      </c>
      <c r="M17" s="365">
        <v>1377.7497900000001</v>
      </c>
      <c r="N17" s="365">
        <v>5734.3853300000001</v>
      </c>
      <c r="O17" s="365">
        <v>110804.12498000001</v>
      </c>
      <c r="P17" s="365">
        <v>10.58309</v>
      </c>
      <c r="Q17" s="365">
        <v>7.2425100000000002</v>
      </c>
      <c r="R17" s="366">
        <v>17.825599999999998</v>
      </c>
      <c r="S17" s="7"/>
      <c r="T17" s="7"/>
      <c r="U17" s="7"/>
      <c r="V17" s="7"/>
      <c r="W17" s="7"/>
      <c r="X17" s="7"/>
      <c r="Y17" s="7"/>
      <c r="Z17" s="7"/>
      <c r="AA17" s="7"/>
      <c r="AB17" s="7"/>
    </row>
    <row r="18" spans="1:28" s="336" customFormat="1">
      <c r="A18" s="362"/>
      <c r="B18" s="362"/>
      <c r="C18" s="362"/>
      <c r="D18" s="362"/>
      <c r="E18" s="363">
        <v>550</v>
      </c>
      <c r="F18" s="364">
        <v>5813.7663000000002</v>
      </c>
      <c r="G18" s="365">
        <v>4270.7187899999999</v>
      </c>
      <c r="H18" s="365">
        <v>10084.48509</v>
      </c>
      <c r="I18" s="365">
        <v>23565.044020000001</v>
      </c>
      <c r="J18" s="365">
        <v>8782.6933300000001</v>
      </c>
      <c r="K18" s="365">
        <v>32347.737350000003</v>
      </c>
      <c r="L18" s="365">
        <v>1521.4899399999999</v>
      </c>
      <c r="M18" s="365">
        <v>759.11572000000001</v>
      </c>
      <c r="N18" s="365">
        <v>2280.6056600000002</v>
      </c>
      <c r="O18" s="365">
        <v>44712.828099999999</v>
      </c>
      <c r="P18" s="365">
        <v>3.0295100000000001</v>
      </c>
      <c r="Q18" s="365">
        <v>2.3204699999999998</v>
      </c>
      <c r="R18" s="366">
        <v>5.3499799999999995</v>
      </c>
      <c r="S18" s="7"/>
      <c r="T18" s="7"/>
      <c r="U18" s="7"/>
      <c r="V18" s="7"/>
      <c r="W18" s="7"/>
      <c r="X18" s="7"/>
      <c r="Y18" s="7"/>
      <c r="Z18" s="7"/>
      <c r="AA18" s="7"/>
      <c r="AB18" s="7"/>
    </row>
    <row r="19" spans="1:28" s="336" customFormat="1">
      <c r="A19" s="362"/>
      <c r="B19" s="357" t="s">
        <v>205</v>
      </c>
      <c r="C19" s="357" t="s">
        <v>206</v>
      </c>
      <c r="D19" s="357" t="s">
        <v>206</v>
      </c>
      <c r="E19" s="358">
        <v>95</v>
      </c>
      <c r="F19" s="359">
        <v>41807.802049999998</v>
      </c>
      <c r="G19" s="360">
        <v>11397.83008</v>
      </c>
      <c r="H19" s="360">
        <v>53205.632130000005</v>
      </c>
      <c r="I19" s="360">
        <v>148042.18597999998</v>
      </c>
      <c r="J19" s="360">
        <v>55115.851219999997</v>
      </c>
      <c r="K19" s="360">
        <v>203158.03719999999</v>
      </c>
      <c r="L19" s="360">
        <v>6171.46551</v>
      </c>
      <c r="M19" s="360">
        <v>315.90252000000004</v>
      </c>
      <c r="N19" s="360">
        <v>6487.3680300000005</v>
      </c>
      <c r="O19" s="360">
        <v>262851.03736000002</v>
      </c>
      <c r="P19" s="360">
        <v>103952.44572</v>
      </c>
      <c r="Q19" s="360">
        <v>290.52030999999999</v>
      </c>
      <c r="R19" s="361">
        <v>104242.96603</v>
      </c>
      <c r="S19" s="7"/>
      <c r="T19" s="7"/>
      <c r="U19" s="7"/>
      <c r="V19" s="7"/>
      <c r="W19" s="7"/>
      <c r="X19" s="7"/>
      <c r="Y19" s="7"/>
      <c r="Z19" s="7"/>
      <c r="AA19" s="7"/>
      <c r="AB19" s="7"/>
    </row>
    <row r="20" spans="1:28" s="336" customFormat="1">
      <c r="A20" s="362"/>
      <c r="B20" s="362"/>
      <c r="C20" s="357" t="s">
        <v>207</v>
      </c>
      <c r="D20" s="357" t="s">
        <v>207</v>
      </c>
      <c r="E20" s="358">
        <v>96</v>
      </c>
      <c r="F20" s="359">
        <v>27934.43648</v>
      </c>
      <c r="G20" s="360">
        <v>2208.7356800000002</v>
      </c>
      <c r="H20" s="360">
        <v>30143.172160000002</v>
      </c>
      <c r="I20" s="360">
        <v>102654.61358</v>
      </c>
      <c r="J20" s="360">
        <v>16312.21279</v>
      </c>
      <c r="K20" s="360">
        <v>118966.82637000001</v>
      </c>
      <c r="L20" s="360">
        <v>7187.1928699999999</v>
      </c>
      <c r="M20" s="360">
        <v>1417.44679</v>
      </c>
      <c r="N20" s="360">
        <v>8604.6396600000007</v>
      </c>
      <c r="O20" s="360">
        <v>157714.63819</v>
      </c>
      <c r="P20" s="360">
        <v>96324.792930000011</v>
      </c>
      <c r="Q20" s="360">
        <v>727.67584999999997</v>
      </c>
      <c r="R20" s="361">
        <v>97052.468779999996</v>
      </c>
      <c r="S20" s="7"/>
      <c r="T20" s="7"/>
      <c r="U20" s="7"/>
      <c r="V20" s="7"/>
      <c r="W20" s="7"/>
      <c r="X20" s="7"/>
      <c r="Y20" s="7"/>
      <c r="Z20" s="7"/>
      <c r="AA20" s="7"/>
      <c r="AB20" s="7"/>
    </row>
    <row r="21" spans="1:28" s="336" customFormat="1">
      <c r="A21" s="362"/>
      <c r="B21" s="357" t="s">
        <v>6</v>
      </c>
      <c r="C21" s="357" t="s">
        <v>6</v>
      </c>
      <c r="D21" s="357" t="s">
        <v>6</v>
      </c>
      <c r="E21" s="358">
        <v>109</v>
      </c>
      <c r="F21" s="359">
        <v>27581.618309999998</v>
      </c>
      <c r="G21" s="360">
        <v>10554.06473</v>
      </c>
      <c r="H21" s="360">
        <v>38135.683039999996</v>
      </c>
      <c r="I21" s="360">
        <v>135110.83350000001</v>
      </c>
      <c r="J21" s="360">
        <v>38915.20895</v>
      </c>
      <c r="K21" s="360">
        <v>174026.04244999998</v>
      </c>
      <c r="L21" s="360">
        <v>1823.26027</v>
      </c>
      <c r="M21" s="360">
        <v>2934.1641300000001</v>
      </c>
      <c r="N21" s="360">
        <v>4757.4244000000008</v>
      </c>
      <c r="O21" s="360">
        <v>216919.14988999997</v>
      </c>
      <c r="P21" s="360">
        <v>15.89414</v>
      </c>
      <c r="Q21" s="360">
        <v>3.5063499999999999</v>
      </c>
      <c r="R21" s="361">
        <v>19.400490000000001</v>
      </c>
      <c r="S21" s="7"/>
      <c r="T21" s="7"/>
      <c r="U21" s="7"/>
      <c r="V21" s="7"/>
      <c r="W21" s="7"/>
      <c r="X21" s="7"/>
      <c r="Y21" s="7"/>
      <c r="Z21" s="7"/>
      <c r="AA21" s="7"/>
      <c r="AB21" s="7"/>
    </row>
    <row r="22" spans="1:28" s="336" customFormat="1">
      <c r="A22" s="362"/>
      <c r="B22" s="362"/>
      <c r="C22" s="362"/>
      <c r="D22" s="362"/>
      <c r="E22" s="363">
        <v>106</v>
      </c>
      <c r="F22" s="364">
        <v>441249.97120999999</v>
      </c>
      <c r="G22" s="365">
        <v>336332.18695999996</v>
      </c>
      <c r="H22" s="365">
        <v>777582.15816999995</v>
      </c>
      <c r="I22" s="365">
        <v>1261795.0548099999</v>
      </c>
      <c r="J22" s="365">
        <v>750087.24395000003</v>
      </c>
      <c r="K22" s="365">
        <v>2011882.2987599999</v>
      </c>
      <c r="L22" s="365">
        <v>101116.80459</v>
      </c>
      <c r="M22" s="365">
        <v>51377.665919999999</v>
      </c>
      <c r="N22" s="365">
        <v>152494.47050999998</v>
      </c>
      <c r="O22" s="365">
        <v>2941958.9274400002</v>
      </c>
      <c r="P22" s="365">
        <v>2184348.56183</v>
      </c>
      <c r="Q22" s="365">
        <v>476776.82685000001</v>
      </c>
      <c r="R22" s="366">
        <v>2661125.3886799999</v>
      </c>
      <c r="S22" s="7"/>
      <c r="T22" s="7"/>
      <c r="U22" s="7"/>
      <c r="V22" s="7"/>
      <c r="W22" s="7"/>
      <c r="X22" s="7"/>
      <c r="Y22" s="7"/>
      <c r="Z22" s="7"/>
      <c r="AA22" s="7"/>
      <c r="AB22" s="7"/>
    </row>
    <row r="23" spans="1:28" s="336" customFormat="1">
      <c r="A23" s="362"/>
      <c r="B23" s="362"/>
      <c r="C23" s="362"/>
      <c r="D23" s="362"/>
      <c r="E23" s="363">
        <v>107</v>
      </c>
      <c r="F23" s="364">
        <v>98195.780830000003</v>
      </c>
      <c r="G23" s="365">
        <v>52525.288619999999</v>
      </c>
      <c r="H23" s="365">
        <v>150721.06944999998</v>
      </c>
      <c r="I23" s="365">
        <v>75631.449120000005</v>
      </c>
      <c r="J23" s="365">
        <v>44774.666979999995</v>
      </c>
      <c r="K23" s="365">
        <v>120406.1161</v>
      </c>
      <c r="L23" s="365">
        <v>1688.01704</v>
      </c>
      <c r="M23" s="365">
        <v>1334.1312499999999</v>
      </c>
      <c r="N23" s="365">
        <v>3022.1482900000001</v>
      </c>
      <c r="O23" s="365">
        <v>274149.33383999998</v>
      </c>
      <c r="P23" s="365">
        <v>121.26477</v>
      </c>
      <c r="Q23" s="365">
        <v>8.08657</v>
      </c>
      <c r="R23" s="366">
        <v>129.35133999999999</v>
      </c>
      <c r="S23" s="7"/>
      <c r="T23" s="7"/>
      <c r="U23" s="7"/>
      <c r="V23" s="7"/>
      <c r="W23" s="7"/>
      <c r="X23" s="7"/>
      <c r="Y23" s="7"/>
      <c r="Z23" s="7"/>
      <c r="AA23" s="7"/>
      <c r="AB23" s="7"/>
    </row>
    <row r="24" spans="1:28" s="336" customFormat="1">
      <c r="A24" s="362"/>
      <c r="B24" s="362"/>
      <c r="C24" s="362"/>
      <c r="D24" s="362"/>
      <c r="E24" s="363">
        <v>639</v>
      </c>
      <c r="F24" s="364">
        <v>16740.229449999999</v>
      </c>
      <c r="G24" s="365">
        <v>11619.067140000001</v>
      </c>
      <c r="H24" s="365">
        <v>28359.296589999998</v>
      </c>
      <c r="I24" s="365">
        <v>64658.941350000001</v>
      </c>
      <c r="J24" s="365">
        <v>34848.00417</v>
      </c>
      <c r="K24" s="365">
        <v>99506.945519999994</v>
      </c>
      <c r="L24" s="365">
        <v>4290.3091799999993</v>
      </c>
      <c r="M24" s="365">
        <v>2306.43806</v>
      </c>
      <c r="N24" s="365">
        <v>6596.7472400000006</v>
      </c>
      <c r="O24" s="365">
        <v>134462.98934999999</v>
      </c>
      <c r="P24" s="365">
        <v>33.34648</v>
      </c>
      <c r="Q24" s="365">
        <v>2.5059699999999996</v>
      </c>
      <c r="R24" s="366">
        <v>35.852449999999997</v>
      </c>
      <c r="S24" s="7"/>
      <c r="T24" s="7"/>
      <c r="U24" s="7"/>
      <c r="V24" s="7"/>
      <c r="W24" s="7"/>
      <c r="X24" s="7"/>
      <c r="Y24" s="7"/>
      <c r="Z24" s="7"/>
      <c r="AA24" s="7"/>
      <c r="AB24" s="7"/>
    </row>
    <row r="25" spans="1:28" s="336" customFormat="1">
      <c r="A25" s="362"/>
      <c r="B25" s="362"/>
      <c r="C25" s="362"/>
      <c r="D25" s="362"/>
      <c r="E25" s="363">
        <v>687</v>
      </c>
      <c r="F25" s="364">
        <v>311.06082000000004</v>
      </c>
      <c r="G25" s="365">
        <v>42224.733970000001</v>
      </c>
      <c r="H25" s="365">
        <v>42535.79479</v>
      </c>
      <c r="I25" s="365">
        <v>2371.4346700000001</v>
      </c>
      <c r="J25" s="365">
        <v>4673.6986399999996</v>
      </c>
      <c r="K25" s="365">
        <v>7045.1333099999993</v>
      </c>
      <c r="L25" s="365">
        <v>4259.4575700000005</v>
      </c>
      <c r="M25" s="365">
        <v>19206.086289999999</v>
      </c>
      <c r="N25" s="365">
        <v>23465.543859999998</v>
      </c>
      <c r="O25" s="365">
        <v>73046.471959999995</v>
      </c>
      <c r="P25" s="365">
        <v>0</v>
      </c>
      <c r="Q25" s="365">
        <v>0</v>
      </c>
      <c r="R25" s="366">
        <v>0</v>
      </c>
      <c r="S25" s="7"/>
      <c r="T25" s="7"/>
      <c r="U25" s="7"/>
      <c r="V25" s="7"/>
      <c r="W25" s="7"/>
      <c r="X25" s="7"/>
      <c r="Y25" s="7"/>
      <c r="Z25" s="7"/>
      <c r="AA25" s="7"/>
      <c r="AB25" s="7"/>
    </row>
    <row r="26" spans="1:28" s="336" customFormat="1">
      <c r="A26" s="362"/>
      <c r="B26" s="362"/>
      <c r="C26" s="362"/>
      <c r="D26" s="357" t="s">
        <v>208</v>
      </c>
      <c r="E26" s="358">
        <v>110</v>
      </c>
      <c r="F26" s="359">
        <v>65004.926240000001</v>
      </c>
      <c r="G26" s="360">
        <v>56461.723920000004</v>
      </c>
      <c r="H26" s="360">
        <v>121466.65015999999</v>
      </c>
      <c r="I26" s="360">
        <v>242045.37651</v>
      </c>
      <c r="J26" s="360">
        <v>185667.55843999999</v>
      </c>
      <c r="K26" s="360">
        <v>427712.93494999997</v>
      </c>
      <c r="L26" s="360">
        <v>9864.9754700000012</v>
      </c>
      <c r="M26" s="360">
        <v>6953.7460899999996</v>
      </c>
      <c r="N26" s="360">
        <v>16818.721559999998</v>
      </c>
      <c r="O26" s="360">
        <v>565998.30666999996</v>
      </c>
      <c r="P26" s="360">
        <v>89.336770000000001</v>
      </c>
      <c r="Q26" s="360">
        <v>202.31748000000002</v>
      </c>
      <c r="R26" s="361">
        <v>291.65424999999999</v>
      </c>
      <c r="S26" s="7"/>
      <c r="T26" s="7"/>
      <c r="U26" s="7"/>
      <c r="V26" s="7"/>
      <c r="W26" s="7"/>
      <c r="X26" s="7"/>
      <c r="Y26" s="7"/>
      <c r="Z26" s="7"/>
      <c r="AA26" s="7"/>
      <c r="AB26" s="7"/>
    </row>
    <row r="27" spans="1:28" s="336" customFormat="1">
      <c r="A27" s="362"/>
      <c r="B27" s="362"/>
      <c r="C27" s="362"/>
      <c r="D27" s="357" t="s">
        <v>209</v>
      </c>
      <c r="E27" s="358">
        <v>597</v>
      </c>
      <c r="F27" s="359">
        <v>21393.376600000003</v>
      </c>
      <c r="G27" s="360">
        <v>11366.66963</v>
      </c>
      <c r="H27" s="360">
        <v>32760.04623</v>
      </c>
      <c r="I27" s="360">
        <v>89051.439870000002</v>
      </c>
      <c r="J27" s="360">
        <v>43513.084270000007</v>
      </c>
      <c r="K27" s="360">
        <v>132564.52413999999</v>
      </c>
      <c r="L27" s="360">
        <v>6560.1315500000001</v>
      </c>
      <c r="M27" s="360">
        <v>2503.8161600000003</v>
      </c>
      <c r="N27" s="360">
        <v>9063.9477100000004</v>
      </c>
      <c r="O27" s="360">
        <v>174388.51808000001</v>
      </c>
      <c r="P27" s="360">
        <v>9.7527200000000001</v>
      </c>
      <c r="Q27" s="360">
        <v>33.269150000000003</v>
      </c>
      <c r="R27" s="361">
        <v>43.02187</v>
      </c>
      <c r="S27" s="7"/>
      <c r="T27" s="7"/>
      <c r="U27" s="7"/>
      <c r="V27" s="7"/>
      <c r="W27" s="7"/>
      <c r="X27" s="7"/>
      <c r="Y27" s="7"/>
      <c r="Z27" s="7"/>
      <c r="AA27" s="7"/>
      <c r="AB27" s="7"/>
    </row>
    <row r="28" spans="1:28" s="336" customFormat="1">
      <c r="A28" s="362"/>
      <c r="B28" s="362"/>
      <c r="C28" s="362"/>
      <c r="D28" s="357" t="s">
        <v>210</v>
      </c>
      <c r="E28" s="358">
        <v>455</v>
      </c>
      <c r="F28" s="359">
        <v>16799.746149999999</v>
      </c>
      <c r="G28" s="360">
        <v>10601.816699999999</v>
      </c>
      <c r="H28" s="360">
        <v>27401.562850000002</v>
      </c>
      <c r="I28" s="360">
        <v>101837.8759</v>
      </c>
      <c r="J28" s="360">
        <v>35629.863799999999</v>
      </c>
      <c r="K28" s="360">
        <v>137467.73969999998</v>
      </c>
      <c r="L28" s="360">
        <v>6046.9541300000001</v>
      </c>
      <c r="M28" s="360">
        <v>4323.4211999999998</v>
      </c>
      <c r="N28" s="360">
        <v>10370.375330000001</v>
      </c>
      <c r="O28" s="360">
        <v>175239.67788</v>
      </c>
      <c r="P28" s="360">
        <v>13.53548</v>
      </c>
      <c r="Q28" s="360">
        <v>2.5050599999999998</v>
      </c>
      <c r="R28" s="361">
        <v>16.04054</v>
      </c>
      <c r="S28" s="7"/>
      <c r="T28" s="7"/>
      <c r="U28" s="7"/>
      <c r="V28" s="7"/>
      <c r="W28" s="7"/>
      <c r="X28" s="7"/>
      <c r="Y28" s="7"/>
      <c r="Z28" s="7"/>
      <c r="AA28" s="7"/>
      <c r="AB28" s="7"/>
    </row>
    <row r="29" spans="1:28" s="336" customFormat="1">
      <c r="A29" s="362"/>
      <c r="B29" s="362"/>
      <c r="C29" s="362"/>
      <c r="D29" s="357" t="s">
        <v>62</v>
      </c>
      <c r="E29" s="358">
        <v>113</v>
      </c>
      <c r="F29" s="359">
        <v>31567.292590000001</v>
      </c>
      <c r="G29" s="360">
        <v>30755.320449999999</v>
      </c>
      <c r="H29" s="360">
        <v>62322.613039999997</v>
      </c>
      <c r="I29" s="360">
        <v>134202.28756</v>
      </c>
      <c r="J29" s="360">
        <v>42575.685250000002</v>
      </c>
      <c r="K29" s="360">
        <v>176777.97281000001</v>
      </c>
      <c r="L29" s="360">
        <v>2622.7603799999997</v>
      </c>
      <c r="M29" s="360">
        <v>2153.46486</v>
      </c>
      <c r="N29" s="360">
        <v>4776.2252400000007</v>
      </c>
      <c r="O29" s="360">
        <v>243876.81109</v>
      </c>
      <c r="P29" s="360">
        <v>33.015430000000002</v>
      </c>
      <c r="Q29" s="360">
        <v>31.465880000000002</v>
      </c>
      <c r="R29" s="361">
        <v>64.481309999999993</v>
      </c>
      <c r="S29" s="7"/>
      <c r="T29" s="7"/>
      <c r="U29" s="7"/>
      <c r="V29" s="7"/>
      <c r="W29" s="7"/>
      <c r="X29" s="7"/>
      <c r="Y29" s="7"/>
      <c r="Z29" s="7"/>
      <c r="AA29" s="7"/>
      <c r="AB29" s="7"/>
    </row>
    <row r="30" spans="1:28" s="336" customFormat="1">
      <c r="A30" s="362"/>
      <c r="B30" s="362"/>
      <c r="C30" s="362"/>
      <c r="D30" s="357" t="s">
        <v>211</v>
      </c>
      <c r="E30" s="358">
        <v>528</v>
      </c>
      <c r="F30" s="359">
        <v>17600.208850000003</v>
      </c>
      <c r="G30" s="360">
        <v>9707.8112400000009</v>
      </c>
      <c r="H30" s="360">
        <v>27308.020089999998</v>
      </c>
      <c r="I30" s="360">
        <v>112996.83979000001</v>
      </c>
      <c r="J30" s="360">
        <v>60311.801950000001</v>
      </c>
      <c r="K30" s="360">
        <v>173308.64174000002</v>
      </c>
      <c r="L30" s="360">
        <v>8617.6382799999992</v>
      </c>
      <c r="M30" s="360">
        <v>9494.5719399999998</v>
      </c>
      <c r="N30" s="360">
        <v>18112.210219999997</v>
      </c>
      <c r="O30" s="360">
        <v>218728.87205000001</v>
      </c>
      <c r="P30" s="360">
        <v>11.293749999999999</v>
      </c>
      <c r="Q30" s="360">
        <v>2.4169399999999999</v>
      </c>
      <c r="R30" s="361">
        <v>13.710690000000001</v>
      </c>
      <c r="S30" s="7"/>
      <c r="T30" s="7"/>
      <c r="U30" s="7"/>
      <c r="V30" s="7"/>
      <c r="W30" s="7"/>
      <c r="X30" s="7"/>
      <c r="Y30" s="7"/>
      <c r="Z30" s="7"/>
      <c r="AA30" s="7"/>
      <c r="AB30" s="7"/>
    </row>
    <row r="31" spans="1:28" s="336" customFormat="1">
      <c r="A31" s="362"/>
      <c r="B31" s="362"/>
      <c r="C31" s="362"/>
      <c r="D31" s="357" t="s">
        <v>212</v>
      </c>
      <c r="E31" s="358">
        <v>649</v>
      </c>
      <c r="F31" s="359">
        <v>6116.7893600000007</v>
      </c>
      <c r="G31" s="360">
        <v>1586.3276499999999</v>
      </c>
      <c r="H31" s="360">
        <v>7703.1170099999999</v>
      </c>
      <c r="I31" s="360">
        <v>40111.258280000002</v>
      </c>
      <c r="J31" s="360">
        <v>16486.80773</v>
      </c>
      <c r="K31" s="360">
        <v>56598.066009999995</v>
      </c>
      <c r="L31" s="360">
        <v>1835.2336200000002</v>
      </c>
      <c r="M31" s="360">
        <v>1078.33989</v>
      </c>
      <c r="N31" s="360">
        <v>2913.5735099999997</v>
      </c>
      <c r="O31" s="360">
        <v>67214.756529999999</v>
      </c>
      <c r="P31" s="360">
        <v>2.12229</v>
      </c>
      <c r="Q31" s="360">
        <v>0.30458999999999997</v>
      </c>
      <c r="R31" s="361">
        <v>2.4268800000000001</v>
      </c>
      <c r="S31" s="7"/>
      <c r="T31" s="7"/>
      <c r="U31" s="7"/>
      <c r="V31" s="7"/>
      <c r="W31" s="7"/>
      <c r="X31" s="7"/>
      <c r="Y31" s="7"/>
      <c r="Z31" s="7"/>
      <c r="AA31" s="7"/>
      <c r="AB31" s="7"/>
    </row>
    <row r="32" spans="1:28" s="336" customFormat="1">
      <c r="A32" s="362"/>
      <c r="B32" s="362"/>
      <c r="C32" s="362"/>
      <c r="D32" s="357" t="s">
        <v>213</v>
      </c>
      <c r="E32" s="358">
        <v>660</v>
      </c>
      <c r="F32" s="359">
        <v>4951.8153600000005</v>
      </c>
      <c r="G32" s="360">
        <v>2750.41833</v>
      </c>
      <c r="H32" s="360">
        <v>7702.23369</v>
      </c>
      <c r="I32" s="360">
        <v>35197.955590000005</v>
      </c>
      <c r="J32" s="360">
        <v>15289.305339999999</v>
      </c>
      <c r="K32" s="360">
        <v>50487.260929999997</v>
      </c>
      <c r="L32" s="360">
        <v>2786.5777699999999</v>
      </c>
      <c r="M32" s="360">
        <v>1183.4037599999999</v>
      </c>
      <c r="N32" s="360">
        <v>3969.98153</v>
      </c>
      <c r="O32" s="360">
        <v>62159.476149999995</v>
      </c>
      <c r="P32" s="360">
        <v>1.3525799999999999</v>
      </c>
      <c r="Q32" s="360">
        <v>1.1736900000000001</v>
      </c>
      <c r="R32" s="361">
        <v>2.5262699999999998</v>
      </c>
      <c r="S32" s="7"/>
      <c r="T32" s="7"/>
      <c r="U32" s="7"/>
      <c r="V32" s="7"/>
      <c r="W32" s="7"/>
      <c r="X32" s="7"/>
      <c r="Y32" s="7"/>
      <c r="Z32" s="7"/>
      <c r="AA32" s="7"/>
      <c r="AB32" s="7"/>
    </row>
    <row r="33" spans="1:28" s="336" customFormat="1">
      <c r="A33" s="362"/>
      <c r="B33" s="362"/>
      <c r="C33" s="362"/>
      <c r="D33" s="357" t="s">
        <v>214</v>
      </c>
      <c r="E33" s="358">
        <v>393</v>
      </c>
      <c r="F33" s="359">
        <v>28044.24755</v>
      </c>
      <c r="G33" s="360">
        <v>27718.435719999998</v>
      </c>
      <c r="H33" s="360">
        <v>55762.683270000001</v>
      </c>
      <c r="I33" s="360">
        <v>97346.760720000006</v>
      </c>
      <c r="J33" s="360">
        <v>96263.905029999994</v>
      </c>
      <c r="K33" s="360">
        <v>193610.66574999999</v>
      </c>
      <c r="L33" s="360">
        <v>6258.4605000000001</v>
      </c>
      <c r="M33" s="360">
        <v>6824.4107899999999</v>
      </c>
      <c r="N33" s="360">
        <v>13082.871289999999</v>
      </c>
      <c r="O33" s="360">
        <v>262456.22031</v>
      </c>
      <c r="P33" s="360">
        <v>22.251900000000003</v>
      </c>
      <c r="Q33" s="360">
        <v>387.52703000000002</v>
      </c>
      <c r="R33" s="361">
        <v>409.77893</v>
      </c>
      <c r="S33" s="7"/>
      <c r="T33" s="7"/>
      <c r="U33" s="7"/>
      <c r="V33" s="7"/>
      <c r="W33" s="7"/>
      <c r="X33" s="7"/>
      <c r="Y33" s="7"/>
      <c r="Z33" s="7"/>
      <c r="AA33" s="7"/>
      <c r="AB33" s="7"/>
    </row>
    <row r="34" spans="1:28" s="336" customFormat="1">
      <c r="A34" s="362"/>
      <c r="B34" s="362"/>
      <c r="C34" s="362"/>
      <c r="D34" s="357" t="s">
        <v>215</v>
      </c>
      <c r="E34" s="358">
        <v>678</v>
      </c>
      <c r="F34" s="359">
        <v>11730.554050000001</v>
      </c>
      <c r="G34" s="360">
        <v>5862.4624199999998</v>
      </c>
      <c r="H34" s="360">
        <v>17593.016469999999</v>
      </c>
      <c r="I34" s="360">
        <v>43738.887740000006</v>
      </c>
      <c r="J34" s="360">
        <v>18461.37139</v>
      </c>
      <c r="K34" s="360">
        <v>62200.259130000006</v>
      </c>
      <c r="L34" s="360">
        <v>1664.70678</v>
      </c>
      <c r="M34" s="360">
        <v>597.83904000000007</v>
      </c>
      <c r="N34" s="360">
        <v>2262.5458199999998</v>
      </c>
      <c r="O34" s="360">
        <v>82055.821420000007</v>
      </c>
      <c r="P34" s="360">
        <v>19.227310000000003</v>
      </c>
      <c r="Q34" s="360">
        <v>11.49485</v>
      </c>
      <c r="R34" s="361">
        <v>30.722159999999999</v>
      </c>
      <c r="S34" s="7"/>
      <c r="T34" s="7"/>
      <c r="U34" s="7"/>
      <c r="V34" s="7"/>
      <c r="W34" s="7"/>
      <c r="X34" s="7"/>
      <c r="Y34" s="7"/>
      <c r="Z34" s="7"/>
      <c r="AA34" s="7"/>
      <c r="AB34" s="7"/>
    </row>
    <row r="35" spans="1:28" s="336" customFormat="1">
      <c r="A35" s="362"/>
      <c r="B35" s="362"/>
      <c r="C35" s="357" t="s">
        <v>216</v>
      </c>
      <c r="D35" s="357" t="s">
        <v>216</v>
      </c>
      <c r="E35" s="358">
        <v>115</v>
      </c>
      <c r="F35" s="359">
        <v>13429.79118</v>
      </c>
      <c r="G35" s="360">
        <v>11302.48999</v>
      </c>
      <c r="H35" s="360">
        <v>24732.281170000002</v>
      </c>
      <c r="I35" s="360">
        <v>61438.550569999999</v>
      </c>
      <c r="J35" s="360">
        <v>29543.033480000002</v>
      </c>
      <c r="K35" s="360">
        <v>90981.58404999999</v>
      </c>
      <c r="L35" s="360">
        <v>1190.6603799999998</v>
      </c>
      <c r="M35" s="360">
        <v>724.58313999999996</v>
      </c>
      <c r="N35" s="360">
        <v>1915.24352</v>
      </c>
      <c r="O35" s="360">
        <v>117629.10874</v>
      </c>
      <c r="P35" s="360">
        <v>33659.795939999996</v>
      </c>
      <c r="Q35" s="360">
        <v>2164.1596800000002</v>
      </c>
      <c r="R35" s="361">
        <v>35823.955620000001</v>
      </c>
      <c r="S35" s="7"/>
      <c r="T35" s="7"/>
      <c r="U35" s="7"/>
      <c r="V35" s="7"/>
      <c r="W35" s="7"/>
      <c r="X35" s="7"/>
      <c r="Y35" s="7"/>
      <c r="Z35" s="7"/>
      <c r="AA35" s="7"/>
      <c r="AB35" s="7"/>
    </row>
    <row r="36" spans="1:28" s="336" customFormat="1">
      <c r="A36" s="362"/>
      <c r="B36" s="362"/>
      <c r="C36" s="357" t="s">
        <v>217</v>
      </c>
      <c r="D36" s="357" t="s">
        <v>218</v>
      </c>
      <c r="E36" s="358">
        <v>464</v>
      </c>
      <c r="F36" s="359">
        <v>14155.885119999999</v>
      </c>
      <c r="G36" s="360">
        <v>2531.33988</v>
      </c>
      <c r="H36" s="360">
        <v>16687.224999999999</v>
      </c>
      <c r="I36" s="360">
        <v>77879.111260000005</v>
      </c>
      <c r="J36" s="360">
        <v>19346.597760000001</v>
      </c>
      <c r="K36" s="360">
        <v>97225.709019999995</v>
      </c>
      <c r="L36" s="360">
        <v>1725.0674099999999</v>
      </c>
      <c r="M36" s="360">
        <v>2090.7961799999998</v>
      </c>
      <c r="N36" s="360">
        <v>3815.8635899999999</v>
      </c>
      <c r="O36" s="360">
        <v>117728.79760999999</v>
      </c>
      <c r="P36" s="360">
        <v>38975.98386</v>
      </c>
      <c r="Q36" s="360">
        <v>125.92874</v>
      </c>
      <c r="R36" s="361">
        <v>39101.912600000003</v>
      </c>
      <c r="S36" s="7"/>
      <c r="T36" s="7"/>
      <c r="U36" s="7"/>
      <c r="V36" s="7"/>
      <c r="W36" s="7"/>
      <c r="X36" s="7"/>
      <c r="Y36" s="7"/>
      <c r="Z36" s="7"/>
      <c r="AA36" s="7"/>
      <c r="AB36" s="7"/>
    </row>
    <row r="37" spans="1:28" s="336" customFormat="1">
      <c r="A37" s="362"/>
      <c r="B37" s="362"/>
      <c r="C37" s="357" t="s">
        <v>219</v>
      </c>
      <c r="D37" s="357" t="s">
        <v>220</v>
      </c>
      <c r="E37" s="358">
        <v>119</v>
      </c>
      <c r="F37" s="359">
        <v>18226.09419</v>
      </c>
      <c r="G37" s="360">
        <v>7174.6081699999995</v>
      </c>
      <c r="H37" s="360">
        <v>25400.702359999999</v>
      </c>
      <c r="I37" s="360">
        <v>76678.62509999999</v>
      </c>
      <c r="J37" s="360">
        <v>27182.490539999999</v>
      </c>
      <c r="K37" s="360">
        <v>103861.11564</v>
      </c>
      <c r="L37" s="360">
        <v>2690.3668600000001</v>
      </c>
      <c r="M37" s="360">
        <v>1282.1308799999999</v>
      </c>
      <c r="N37" s="360">
        <v>3972.4977400000002</v>
      </c>
      <c r="O37" s="360">
        <v>133234.31573999999</v>
      </c>
      <c r="P37" s="360">
        <v>34763.677670000005</v>
      </c>
      <c r="Q37" s="360">
        <v>1210.36491</v>
      </c>
      <c r="R37" s="361">
        <v>35974.042580000001</v>
      </c>
      <c r="S37" s="7"/>
      <c r="T37" s="7"/>
      <c r="U37" s="7"/>
      <c r="V37" s="7"/>
      <c r="W37" s="7"/>
      <c r="X37" s="7"/>
      <c r="Y37" s="7"/>
      <c r="Z37" s="7"/>
      <c r="AA37" s="7"/>
      <c r="AB37" s="7"/>
    </row>
    <row r="38" spans="1:28" s="336" customFormat="1">
      <c r="A38" s="362"/>
      <c r="B38" s="357" t="s">
        <v>7</v>
      </c>
      <c r="C38" s="357" t="s">
        <v>221</v>
      </c>
      <c r="D38" s="357" t="s">
        <v>7</v>
      </c>
      <c r="E38" s="358">
        <v>59</v>
      </c>
      <c r="F38" s="359">
        <v>86575.333190000005</v>
      </c>
      <c r="G38" s="360">
        <v>26571.46947</v>
      </c>
      <c r="H38" s="360">
        <v>113146.80266</v>
      </c>
      <c r="I38" s="360">
        <v>219348.19865999999</v>
      </c>
      <c r="J38" s="360">
        <v>39672.30704</v>
      </c>
      <c r="K38" s="360">
        <v>259020.50569999998</v>
      </c>
      <c r="L38" s="360">
        <v>6134.2117600000001</v>
      </c>
      <c r="M38" s="360">
        <v>1343.2961799999998</v>
      </c>
      <c r="N38" s="360">
        <v>7477.5079400000004</v>
      </c>
      <c r="O38" s="360">
        <v>379644.81630000001</v>
      </c>
      <c r="P38" s="360">
        <v>310642.09149000002</v>
      </c>
      <c r="Q38" s="360">
        <v>5543.0237800000004</v>
      </c>
      <c r="R38" s="361">
        <v>316185.11527000001</v>
      </c>
      <c r="S38" s="7"/>
      <c r="T38" s="7"/>
      <c r="U38" s="7"/>
      <c r="V38" s="7"/>
      <c r="W38" s="7"/>
      <c r="X38" s="7"/>
      <c r="Y38" s="7"/>
      <c r="Z38" s="7"/>
      <c r="AA38" s="7"/>
      <c r="AB38" s="7"/>
    </row>
    <row r="39" spans="1:28" s="336" customFormat="1">
      <c r="A39" s="362"/>
      <c r="B39" s="362"/>
      <c r="C39" s="362"/>
      <c r="D39" s="362"/>
      <c r="E39" s="363">
        <v>691</v>
      </c>
      <c r="F39" s="364">
        <v>5727.6697199999999</v>
      </c>
      <c r="G39" s="365">
        <v>176.76011</v>
      </c>
      <c r="H39" s="365">
        <v>5904.42983</v>
      </c>
      <c r="I39" s="365">
        <v>27386.10499</v>
      </c>
      <c r="J39" s="365">
        <v>2016.5953400000001</v>
      </c>
      <c r="K39" s="365">
        <v>29402.70033</v>
      </c>
      <c r="L39" s="365">
        <v>7.3658700000000001</v>
      </c>
      <c r="M39" s="365">
        <v>8.1213499999999996</v>
      </c>
      <c r="N39" s="365">
        <v>15.487219999999999</v>
      </c>
      <c r="O39" s="365">
        <v>35322.617380000003</v>
      </c>
      <c r="P39" s="365">
        <v>2.0919699999999999</v>
      </c>
      <c r="Q39" s="365">
        <v>9.9629999999999996E-2</v>
      </c>
      <c r="R39" s="366">
        <v>2.1915999999999998</v>
      </c>
      <c r="S39" s="7"/>
      <c r="T39" s="7"/>
      <c r="U39" s="7"/>
      <c r="V39" s="7"/>
      <c r="W39" s="7"/>
      <c r="X39" s="7"/>
      <c r="Y39" s="7"/>
      <c r="Z39" s="7"/>
      <c r="AA39" s="7"/>
      <c r="AB39" s="7"/>
    </row>
    <row r="40" spans="1:28" s="336" customFormat="1">
      <c r="A40" s="362"/>
      <c r="B40" s="357" t="s">
        <v>8</v>
      </c>
      <c r="C40" s="357" t="s">
        <v>8</v>
      </c>
      <c r="D40" s="357" t="s">
        <v>8</v>
      </c>
      <c r="E40" s="358">
        <v>4</v>
      </c>
      <c r="F40" s="359">
        <v>99457.153019999998</v>
      </c>
      <c r="G40" s="360">
        <v>64000.168509999996</v>
      </c>
      <c r="H40" s="360">
        <v>163457.32153000002</v>
      </c>
      <c r="I40" s="360">
        <v>327896.75506</v>
      </c>
      <c r="J40" s="360">
        <v>83204.632670000006</v>
      </c>
      <c r="K40" s="360">
        <v>411101.38773000002</v>
      </c>
      <c r="L40" s="360">
        <v>18624.752539999998</v>
      </c>
      <c r="M40" s="360">
        <v>6701.4926399999995</v>
      </c>
      <c r="N40" s="360">
        <v>25326.245179999998</v>
      </c>
      <c r="O40" s="360">
        <v>599884.95444</v>
      </c>
      <c r="P40" s="360">
        <v>375751.16882000002</v>
      </c>
      <c r="Q40" s="360">
        <v>45735.799890000002</v>
      </c>
      <c r="R40" s="361">
        <v>421486.96870999999</v>
      </c>
      <c r="S40" s="7"/>
      <c r="T40" s="7"/>
      <c r="U40" s="7"/>
      <c r="V40" s="7"/>
      <c r="W40" s="7"/>
      <c r="X40" s="7"/>
      <c r="Y40" s="7"/>
      <c r="Z40" s="7"/>
      <c r="AA40" s="7"/>
      <c r="AB40" s="7"/>
    </row>
    <row r="41" spans="1:28" s="336" customFormat="1">
      <c r="A41" s="362"/>
      <c r="B41" s="362"/>
      <c r="C41" s="362"/>
      <c r="D41" s="362"/>
      <c r="E41" s="363">
        <v>488</v>
      </c>
      <c r="F41" s="364">
        <v>8967.0131799999999</v>
      </c>
      <c r="G41" s="365">
        <v>1939.1954499999999</v>
      </c>
      <c r="H41" s="365">
        <v>10906.208630000001</v>
      </c>
      <c r="I41" s="365">
        <v>43695.272159999993</v>
      </c>
      <c r="J41" s="365">
        <v>7534.4978499999997</v>
      </c>
      <c r="K41" s="365">
        <v>51229.77001</v>
      </c>
      <c r="L41" s="365">
        <v>504.97073</v>
      </c>
      <c r="M41" s="365">
        <v>135.24745999999999</v>
      </c>
      <c r="N41" s="365">
        <v>640.21818999999994</v>
      </c>
      <c r="O41" s="365">
        <v>62776.196830000001</v>
      </c>
      <c r="P41" s="365">
        <v>18.159520000000001</v>
      </c>
      <c r="Q41" s="365">
        <v>0.90871000000000002</v>
      </c>
      <c r="R41" s="366">
        <v>19.06823</v>
      </c>
      <c r="S41" s="7"/>
      <c r="T41" s="7"/>
      <c r="U41" s="7"/>
      <c r="V41" s="7"/>
      <c r="W41" s="7"/>
      <c r="X41" s="7"/>
      <c r="Y41" s="7"/>
      <c r="Z41" s="7"/>
      <c r="AA41" s="7"/>
      <c r="AB41" s="7"/>
    </row>
    <row r="42" spans="1:28" s="336" customFormat="1">
      <c r="A42" s="362"/>
      <c r="B42" s="362"/>
      <c r="C42" s="362"/>
      <c r="D42" s="362"/>
      <c r="E42" s="363">
        <v>384</v>
      </c>
      <c r="F42" s="364">
        <v>12873.269410000001</v>
      </c>
      <c r="G42" s="365">
        <v>8240.3002099999994</v>
      </c>
      <c r="H42" s="365">
        <v>21113.569620000002</v>
      </c>
      <c r="I42" s="365">
        <v>58370.843479999996</v>
      </c>
      <c r="J42" s="365">
        <v>20230.061989999998</v>
      </c>
      <c r="K42" s="365">
        <v>78600.905469999998</v>
      </c>
      <c r="L42" s="365">
        <v>7633.6146500000004</v>
      </c>
      <c r="M42" s="365">
        <v>426.94038</v>
      </c>
      <c r="N42" s="365">
        <v>8060.5550300000004</v>
      </c>
      <c r="O42" s="365">
        <v>107775.03012000001</v>
      </c>
      <c r="P42" s="365">
        <v>6.5399700000000003</v>
      </c>
      <c r="Q42" s="365">
        <v>2.2731300000000001</v>
      </c>
      <c r="R42" s="366">
        <v>8.8131000000000004</v>
      </c>
      <c r="S42" s="7"/>
      <c r="T42" s="7"/>
      <c r="U42" s="7"/>
      <c r="V42" s="7"/>
      <c r="W42" s="7"/>
      <c r="X42" s="7"/>
      <c r="Y42" s="7"/>
      <c r="Z42" s="7"/>
      <c r="AA42" s="7"/>
      <c r="AB42" s="7"/>
    </row>
    <row r="43" spans="1:28" s="336" customFormat="1">
      <c r="A43" s="362"/>
      <c r="B43" s="362"/>
      <c r="C43" s="357" t="s">
        <v>222</v>
      </c>
      <c r="D43" s="357" t="s">
        <v>222</v>
      </c>
      <c r="E43" s="358">
        <v>627</v>
      </c>
      <c r="F43" s="359">
        <v>7781.0746500000005</v>
      </c>
      <c r="G43" s="360">
        <v>101.14952000000001</v>
      </c>
      <c r="H43" s="360">
        <v>7882.2241699999995</v>
      </c>
      <c r="I43" s="360">
        <v>38010.034090000001</v>
      </c>
      <c r="J43" s="360">
        <v>3026.5894800000001</v>
      </c>
      <c r="K43" s="360">
        <v>41036.623570000003</v>
      </c>
      <c r="L43" s="360">
        <v>120.12597</v>
      </c>
      <c r="M43" s="360">
        <v>26.81493</v>
      </c>
      <c r="N43" s="360">
        <v>146.9409</v>
      </c>
      <c r="O43" s="360">
        <v>49065.788639999999</v>
      </c>
      <c r="P43" s="360">
        <v>60117.381990000002</v>
      </c>
      <c r="Q43" s="360">
        <v>82.143299999999996</v>
      </c>
      <c r="R43" s="361">
        <v>60199.525289999998</v>
      </c>
      <c r="S43" s="7"/>
      <c r="T43" s="7"/>
      <c r="U43" s="7"/>
      <c r="V43" s="7"/>
      <c r="W43" s="7"/>
      <c r="X43" s="7"/>
      <c r="Y43" s="7"/>
      <c r="Z43" s="7"/>
      <c r="AA43" s="7"/>
      <c r="AB43" s="7"/>
    </row>
    <row r="44" spans="1:28" s="336" customFormat="1">
      <c r="A44" s="362"/>
      <c r="B44" s="362"/>
      <c r="C44" s="357" t="s">
        <v>223</v>
      </c>
      <c r="D44" s="357" t="s">
        <v>223</v>
      </c>
      <c r="E44" s="358">
        <v>9</v>
      </c>
      <c r="F44" s="359">
        <v>58586.938450000001</v>
      </c>
      <c r="G44" s="360">
        <v>14577.839980000001</v>
      </c>
      <c r="H44" s="360">
        <v>73164.778430000006</v>
      </c>
      <c r="I44" s="360">
        <v>115161.24020999999</v>
      </c>
      <c r="J44" s="360">
        <v>12881.129580000001</v>
      </c>
      <c r="K44" s="360">
        <v>128042.36979000001</v>
      </c>
      <c r="L44" s="360">
        <v>5445.35466</v>
      </c>
      <c r="M44" s="360">
        <v>819.08756999999991</v>
      </c>
      <c r="N44" s="360">
        <v>6264.4422300000006</v>
      </c>
      <c r="O44" s="360">
        <v>207471.59044999999</v>
      </c>
      <c r="P44" s="360">
        <v>279891.83237000002</v>
      </c>
      <c r="Q44" s="360">
        <v>6752.5866599999999</v>
      </c>
      <c r="R44" s="361">
        <v>286644.41902999999</v>
      </c>
      <c r="S44" s="7"/>
      <c r="T44" s="7"/>
      <c r="U44" s="7"/>
      <c r="V44" s="7"/>
      <c r="W44" s="7"/>
      <c r="X44" s="7"/>
      <c r="Y44" s="7"/>
      <c r="Z44" s="7"/>
      <c r="AA44" s="7"/>
      <c r="AB44" s="7"/>
    </row>
    <row r="45" spans="1:28" s="336" customFormat="1">
      <c r="A45" s="362"/>
      <c r="B45" s="357" t="s">
        <v>9</v>
      </c>
      <c r="C45" s="357" t="s">
        <v>224</v>
      </c>
      <c r="D45" s="357" t="s">
        <v>91</v>
      </c>
      <c r="E45" s="358">
        <v>323</v>
      </c>
      <c r="F45" s="359">
        <v>24586.73388</v>
      </c>
      <c r="G45" s="360">
        <v>12786.596619999998</v>
      </c>
      <c r="H45" s="360">
        <v>37373.330499999996</v>
      </c>
      <c r="I45" s="360">
        <v>93552.772469999996</v>
      </c>
      <c r="J45" s="360">
        <v>38076.429229999994</v>
      </c>
      <c r="K45" s="360">
        <v>131629.20170000001</v>
      </c>
      <c r="L45" s="360">
        <v>4183.3918999999996</v>
      </c>
      <c r="M45" s="360">
        <v>1445.9386200000001</v>
      </c>
      <c r="N45" s="360">
        <v>5629.3305199999995</v>
      </c>
      <c r="O45" s="360">
        <v>174631.86272</v>
      </c>
      <c r="P45" s="360">
        <v>42.734670000000001</v>
      </c>
      <c r="Q45" s="360">
        <v>9.4037299999999995</v>
      </c>
      <c r="R45" s="361">
        <v>52.138400000000004</v>
      </c>
      <c r="S45" s="7"/>
      <c r="T45" s="7"/>
      <c r="U45" s="7"/>
      <c r="V45" s="7"/>
      <c r="W45" s="7"/>
      <c r="X45" s="7"/>
      <c r="Y45" s="7"/>
      <c r="Z45" s="7"/>
      <c r="AA45" s="7"/>
      <c r="AB45" s="7"/>
    </row>
    <row r="46" spans="1:28" s="336" customFormat="1">
      <c r="A46" s="362"/>
      <c r="B46" s="362"/>
      <c r="C46" s="362"/>
      <c r="D46" s="362"/>
      <c r="E46" s="363">
        <v>505</v>
      </c>
      <c r="F46" s="364">
        <v>14172.408220000001</v>
      </c>
      <c r="G46" s="365">
        <v>19185.65598</v>
      </c>
      <c r="H46" s="365">
        <v>33358.064200000001</v>
      </c>
      <c r="I46" s="365">
        <v>58431.281439999999</v>
      </c>
      <c r="J46" s="365">
        <v>41356.656200000005</v>
      </c>
      <c r="K46" s="365">
        <v>99787.937640000004</v>
      </c>
      <c r="L46" s="365">
        <v>2432.2322100000001</v>
      </c>
      <c r="M46" s="365">
        <v>1310.0491100000002</v>
      </c>
      <c r="N46" s="365">
        <v>3742.2813200000001</v>
      </c>
      <c r="O46" s="365">
        <v>136888.28315999999</v>
      </c>
      <c r="P46" s="365">
        <v>10.36666</v>
      </c>
      <c r="Q46" s="365">
        <v>10.66779</v>
      </c>
      <c r="R46" s="366">
        <v>21.03445</v>
      </c>
      <c r="S46" s="7"/>
      <c r="T46" s="7"/>
      <c r="U46" s="7"/>
      <c r="V46" s="7"/>
      <c r="W46" s="7"/>
      <c r="X46" s="7"/>
      <c r="Y46" s="7"/>
      <c r="Z46" s="7"/>
      <c r="AA46" s="7"/>
      <c r="AB46" s="7"/>
    </row>
    <row r="47" spans="1:28" s="336" customFormat="1">
      <c r="A47" s="362"/>
      <c r="B47" s="362"/>
      <c r="C47" s="362"/>
      <c r="D47" s="357" t="s">
        <v>9</v>
      </c>
      <c r="E47" s="358">
        <v>135</v>
      </c>
      <c r="F47" s="359">
        <v>70644.944209999987</v>
      </c>
      <c r="G47" s="360">
        <v>106609.80682</v>
      </c>
      <c r="H47" s="360">
        <v>177254.75103000001</v>
      </c>
      <c r="I47" s="360">
        <v>79899.93694</v>
      </c>
      <c r="J47" s="360">
        <v>73251.004000000001</v>
      </c>
      <c r="K47" s="360">
        <v>153150.94094</v>
      </c>
      <c r="L47" s="360">
        <v>4421.0693700000002</v>
      </c>
      <c r="M47" s="360">
        <v>6104.33464</v>
      </c>
      <c r="N47" s="360">
        <v>10525.40401</v>
      </c>
      <c r="O47" s="360">
        <v>340931.09598000004</v>
      </c>
      <c r="P47" s="360">
        <v>153.12732</v>
      </c>
      <c r="Q47" s="360">
        <v>307.46587</v>
      </c>
      <c r="R47" s="361">
        <v>460.59318999999999</v>
      </c>
      <c r="S47" s="7"/>
      <c r="T47" s="7"/>
      <c r="U47" s="7"/>
      <c r="V47" s="7"/>
      <c r="W47" s="7"/>
      <c r="X47" s="7"/>
      <c r="Y47" s="7"/>
      <c r="Z47" s="7"/>
      <c r="AA47" s="7"/>
      <c r="AB47" s="7"/>
    </row>
    <row r="48" spans="1:28" s="336" customFormat="1">
      <c r="A48" s="362"/>
      <c r="B48" s="362"/>
      <c r="C48" s="362"/>
      <c r="D48" s="362"/>
      <c r="E48" s="363">
        <v>294</v>
      </c>
      <c r="F48" s="364">
        <v>23181.496589999999</v>
      </c>
      <c r="G48" s="365">
        <v>71733.204129999998</v>
      </c>
      <c r="H48" s="365">
        <v>94914.700719999993</v>
      </c>
      <c r="I48" s="365">
        <v>75034.203540000002</v>
      </c>
      <c r="J48" s="365">
        <v>48120.281889999998</v>
      </c>
      <c r="K48" s="365">
        <v>123154.48543</v>
      </c>
      <c r="L48" s="365">
        <v>7355.6737699999994</v>
      </c>
      <c r="M48" s="365">
        <v>5877.7850799999997</v>
      </c>
      <c r="N48" s="365">
        <v>13233.458849999999</v>
      </c>
      <c r="O48" s="365">
        <v>231302.64499999999</v>
      </c>
      <c r="P48" s="365">
        <v>18.112099999999998</v>
      </c>
      <c r="Q48" s="365">
        <v>16.724310000000003</v>
      </c>
      <c r="R48" s="366">
        <v>34.836410000000001</v>
      </c>
      <c r="S48" s="7"/>
      <c r="T48" s="7"/>
      <c r="U48" s="7"/>
      <c r="V48" s="7"/>
      <c r="W48" s="7"/>
      <c r="X48" s="7"/>
      <c r="Y48" s="7"/>
      <c r="Z48" s="7"/>
      <c r="AA48" s="7"/>
      <c r="AB48" s="7"/>
    </row>
    <row r="49" spans="1:28" s="336" customFormat="1">
      <c r="A49" s="362"/>
      <c r="B49" s="362"/>
      <c r="C49" s="362"/>
      <c r="D49" s="362"/>
      <c r="E49" s="363">
        <v>441</v>
      </c>
      <c r="F49" s="364">
        <v>8252.4158299999999</v>
      </c>
      <c r="G49" s="365">
        <v>5043.2992999999997</v>
      </c>
      <c r="H49" s="365">
        <v>13295.71513</v>
      </c>
      <c r="I49" s="365">
        <v>23829.815289999999</v>
      </c>
      <c r="J49" s="365">
        <v>10649.37571</v>
      </c>
      <c r="K49" s="365">
        <v>34479.190999999999</v>
      </c>
      <c r="L49" s="365">
        <v>914.62151000000006</v>
      </c>
      <c r="M49" s="365">
        <v>1234.9116799999999</v>
      </c>
      <c r="N49" s="365">
        <v>2149.5331900000001</v>
      </c>
      <c r="O49" s="365">
        <v>49924.439319999998</v>
      </c>
      <c r="P49" s="365">
        <v>5.1974300000000007</v>
      </c>
      <c r="Q49" s="365">
        <v>3.5145500000000003</v>
      </c>
      <c r="R49" s="366">
        <v>8.7119799999999987</v>
      </c>
      <c r="S49" s="7"/>
      <c r="T49" s="7"/>
      <c r="U49" s="7"/>
      <c r="V49" s="7"/>
      <c r="W49" s="7"/>
      <c r="X49" s="7"/>
      <c r="Y49" s="7"/>
      <c r="Z49" s="7"/>
      <c r="AA49" s="7"/>
      <c r="AB49" s="7"/>
    </row>
    <row r="50" spans="1:28" s="336" customFormat="1">
      <c r="A50" s="362"/>
      <c r="B50" s="362"/>
      <c r="C50" s="362"/>
      <c r="D50" s="362"/>
      <c r="E50" s="363">
        <v>494</v>
      </c>
      <c r="F50" s="364">
        <v>34506.807659999999</v>
      </c>
      <c r="G50" s="365">
        <v>29792.613739999997</v>
      </c>
      <c r="H50" s="365">
        <v>64299.421399999999</v>
      </c>
      <c r="I50" s="365">
        <v>117668.71059</v>
      </c>
      <c r="J50" s="365">
        <v>34652.746719999996</v>
      </c>
      <c r="K50" s="365">
        <v>152321.45731</v>
      </c>
      <c r="L50" s="365">
        <v>4504.9316799999997</v>
      </c>
      <c r="M50" s="365">
        <v>2549.57476</v>
      </c>
      <c r="N50" s="365">
        <v>7054.5064400000001</v>
      </c>
      <c r="O50" s="365">
        <v>223675.38515000002</v>
      </c>
      <c r="P50" s="365">
        <v>52.074489999999997</v>
      </c>
      <c r="Q50" s="365">
        <v>16.553789999999999</v>
      </c>
      <c r="R50" s="366">
        <v>68.628280000000004</v>
      </c>
      <c r="S50" s="7"/>
      <c r="T50" s="7"/>
      <c r="U50" s="7"/>
      <c r="V50" s="7"/>
      <c r="W50" s="7"/>
      <c r="X50" s="7"/>
      <c r="Y50" s="7"/>
      <c r="Z50" s="7"/>
      <c r="AA50" s="7"/>
      <c r="AB50" s="7"/>
    </row>
    <row r="51" spans="1:28" s="336" customFormat="1">
      <c r="A51" s="362"/>
      <c r="B51" s="362"/>
      <c r="C51" s="362"/>
      <c r="D51" s="357" t="s">
        <v>95</v>
      </c>
      <c r="E51" s="358">
        <v>509</v>
      </c>
      <c r="F51" s="359">
        <v>22060.510730000002</v>
      </c>
      <c r="G51" s="360">
        <v>5999.5489699999998</v>
      </c>
      <c r="H51" s="360">
        <v>28060.059699999998</v>
      </c>
      <c r="I51" s="360">
        <v>112640.44615</v>
      </c>
      <c r="J51" s="360">
        <v>21977.403249999999</v>
      </c>
      <c r="K51" s="360">
        <v>134617.84940000001</v>
      </c>
      <c r="L51" s="360">
        <v>84029.125249999997</v>
      </c>
      <c r="M51" s="360">
        <v>71766.097999999998</v>
      </c>
      <c r="N51" s="360">
        <v>155795.22325000001</v>
      </c>
      <c r="O51" s="360">
        <v>318473.13235000003</v>
      </c>
      <c r="P51" s="360">
        <v>38.080739999999999</v>
      </c>
      <c r="Q51" s="360">
        <v>24.409610000000001</v>
      </c>
      <c r="R51" s="361">
        <v>62.490349999999999</v>
      </c>
      <c r="S51" s="7"/>
      <c r="T51" s="7"/>
      <c r="U51" s="7"/>
      <c r="V51" s="7"/>
      <c r="W51" s="7"/>
      <c r="X51" s="7"/>
      <c r="Y51" s="7"/>
      <c r="Z51" s="7"/>
      <c r="AA51" s="7"/>
      <c r="AB51" s="7"/>
    </row>
    <row r="52" spans="1:28" s="336" customFormat="1">
      <c r="A52" s="362"/>
      <c r="B52" s="362"/>
      <c r="C52" s="362"/>
      <c r="D52" s="357" t="s">
        <v>94</v>
      </c>
      <c r="E52" s="358">
        <v>139</v>
      </c>
      <c r="F52" s="359">
        <v>210416.83858000001</v>
      </c>
      <c r="G52" s="360">
        <v>195623.53924000001</v>
      </c>
      <c r="H52" s="360">
        <v>406040.37781999999</v>
      </c>
      <c r="I52" s="360">
        <v>353194.88507000002</v>
      </c>
      <c r="J52" s="360">
        <v>242806.72563999999</v>
      </c>
      <c r="K52" s="360">
        <v>596001.61071000004</v>
      </c>
      <c r="L52" s="360">
        <v>2599209.3046599999</v>
      </c>
      <c r="M52" s="360">
        <v>2479463.1489800001</v>
      </c>
      <c r="N52" s="360">
        <v>5078672.45364</v>
      </c>
      <c r="O52" s="360">
        <v>6080714.4421699997</v>
      </c>
      <c r="P52" s="360">
        <v>1571320.9267299999</v>
      </c>
      <c r="Q52" s="360">
        <v>883645.23688999994</v>
      </c>
      <c r="R52" s="361">
        <v>2454966.1636199998</v>
      </c>
      <c r="S52" s="7"/>
      <c r="T52" s="7"/>
      <c r="U52" s="7"/>
      <c r="V52" s="7"/>
      <c r="W52" s="7"/>
      <c r="X52" s="7"/>
      <c r="Y52" s="7"/>
      <c r="Z52" s="7"/>
      <c r="AA52" s="7"/>
      <c r="AB52" s="7"/>
    </row>
    <row r="53" spans="1:28" s="336" customFormat="1">
      <c r="A53" s="362"/>
      <c r="B53" s="362"/>
      <c r="C53" s="362"/>
      <c r="D53" s="357" t="s">
        <v>225</v>
      </c>
      <c r="E53" s="358">
        <v>584</v>
      </c>
      <c r="F53" s="359">
        <v>170.07986</v>
      </c>
      <c r="G53" s="360">
        <v>0</v>
      </c>
      <c r="H53" s="360">
        <v>170.07986</v>
      </c>
      <c r="I53" s="360">
        <v>2227.7263599999997</v>
      </c>
      <c r="J53" s="360">
        <v>4279.3775700000006</v>
      </c>
      <c r="K53" s="360">
        <v>6507.1039299999993</v>
      </c>
      <c r="L53" s="360">
        <v>55.175580000000004</v>
      </c>
      <c r="M53" s="360">
        <v>1724.8519099999999</v>
      </c>
      <c r="N53" s="360">
        <v>1780.0274899999999</v>
      </c>
      <c r="O53" s="360">
        <v>8457.2112799999995</v>
      </c>
      <c r="P53" s="360">
        <v>0</v>
      </c>
      <c r="Q53" s="360">
        <v>0</v>
      </c>
      <c r="R53" s="361">
        <v>0</v>
      </c>
      <c r="S53" s="7"/>
      <c r="T53" s="7"/>
      <c r="U53" s="7"/>
      <c r="V53" s="7"/>
      <c r="W53" s="7"/>
      <c r="X53" s="7"/>
      <c r="Y53" s="7"/>
      <c r="Z53" s="7"/>
      <c r="AA53" s="7"/>
      <c r="AB53" s="7"/>
    </row>
    <row r="54" spans="1:28" s="336" customFormat="1">
      <c r="A54" s="362"/>
      <c r="B54" s="357" t="s">
        <v>10</v>
      </c>
      <c r="C54" s="357" t="s">
        <v>226</v>
      </c>
      <c r="D54" s="357" t="s">
        <v>227</v>
      </c>
      <c r="E54" s="358">
        <v>466</v>
      </c>
      <c r="F54" s="359">
        <v>14020.210509999999</v>
      </c>
      <c r="G54" s="360">
        <v>8710.6154700000006</v>
      </c>
      <c r="H54" s="360">
        <v>22730.825980000001</v>
      </c>
      <c r="I54" s="360">
        <v>59137.407310000002</v>
      </c>
      <c r="J54" s="360">
        <v>9743.8061300000008</v>
      </c>
      <c r="K54" s="360">
        <v>68881.213439999992</v>
      </c>
      <c r="L54" s="360">
        <v>1994.8187</v>
      </c>
      <c r="M54" s="360">
        <v>82.171089999999992</v>
      </c>
      <c r="N54" s="360">
        <v>2076.9897900000001</v>
      </c>
      <c r="O54" s="360">
        <v>93689.029209999993</v>
      </c>
      <c r="P54" s="360">
        <v>37850.705450000001</v>
      </c>
      <c r="Q54" s="360">
        <v>2047.99611</v>
      </c>
      <c r="R54" s="361">
        <v>39898.701560000001</v>
      </c>
      <c r="S54" s="7"/>
      <c r="T54" s="7"/>
      <c r="U54" s="7"/>
      <c r="V54" s="7"/>
      <c r="W54" s="7"/>
      <c r="X54" s="7"/>
      <c r="Y54" s="7"/>
      <c r="Z54" s="7"/>
      <c r="AA54" s="7"/>
      <c r="AB54" s="7"/>
    </row>
    <row r="55" spans="1:28" s="336" customFormat="1">
      <c r="A55" s="362"/>
      <c r="B55" s="362"/>
      <c r="C55" s="357" t="s">
        <v>10</v>
      </c>
      <c r="D55" s="357" t="s">
        <v>10</v>
      </c>
      <c r="E55" s="358">
        <v>97</v>
      </c>
      <c r="F55" s="359">
        <v>143386.07691</v>
      </c>
      <c r="G55" s="360">
        <v>99735.875849999997</v>
      </c>
      <c r="H55" s="360">
        <v>243121.95275999999</v>
      </c>
      <c r="I55" s="360">
        <v>445286.18393</v>
      </c>
      <c r="J55" s="360">
        <v>282765.99661999999</v>
      </c>
      <c r="K55" s="360">
        <v>728052.18054999993</v>
      </c>
      <c r="L55" s="360">
        <v>18200.238960000002</v>
      </c>
      <c r="M55" s="360">
        <v>9181.5438000000013</v>
      </c>
      <c r="N55" s="360">
        <v>27381.782760000002</v>
      </c>
      <c r="O55" s="360">
        <v>998555.91607000004</v>
      </c>
      <c r="P55" s="360">
        <v>638625.64305999991</v>
      </c>
      <c r="Q55" s="360">
        <v>44849.762990000003</v>
      </c>
      <c r="R55" s="361">
        <v>683475.40604999999</v>
      </c>
      <c r="S55" s="7"/>
      <c r="T55" s="7"/>
      <c r="U55" s="7"/>
      <c r="V55" s="7"/>
      <c r="W55" s="7"/>
      <c r="X55" s="7"/>
      <c r="Y55" s="7"/>
      <c r="Z55" s="7"/>
      <c r="AA55" s="7"/>
      <c r="AB55" s="7"/>
    </row>
    <row r="56" spans="1:28" s="336" customFormat="1">
      <c r="A56" s="362"/>
      <c r="B56" s="362"/>
      <c r="C56" s="362"/>
      <c r="D56" s="362"/>
      <c r="E56" s="363">
        <v>502</v>
      </c>
      <c r="F56" s="364">
        <v>24695.186679999999</v>
      </c>
      <c r="G56" s="365">
        <v>12654.982779999998</v>
      </c>
      <c r="H56" s="365">
        <v>37350.169459999997</v>
      </c>
      <c r="I56" s="365">
        <v>67972.700870000001</v>
      </c>
      <c r="J56" s="365">
        <v>36585.5913</v>
      </c>
      <c r="K56" s="365">
        <v>104558.29217</v>
      </c>
      <c r="L56" s="365">
        <v>992.15786000000003</v>
      </c>
      <c r="M56" s="365">
        <v>2028.60439</v>
      </c>
      <c r="N56" s="365">
        <v>3020.7622500000002</v>
      </c>
      <c r="O56" s="365">
        <v>144929.22388000001</v>
      </c>
      <c r="P56" s="365">
        <v>15.01939</v>
      </c>
      <c r="Q56" s="365">
        <v>1.4200699999999999</v>
      </c>
      <c r="R56" s="366">
        <v>16.43946</v>
      </c>
      <c r="S56" s="7"/>
      <c r="T56" s="7"/>
      <c r="U56" s="7"/>
      <c r="V56" s="7"/>
      <c r="W56" s="7"/>
      <c r="X56" s="7"/>
      <c r="Y56" s="7"/>
      <c r="Z56" s="7"/>
      <c r="AA56" s="7"/>
      <c r="AB56" s="7"/>
    </row>
    <row r="57" spans="1:28" s="336" customFormat="1">
      <c r="A57" s="362"/>
      <c r="B57" s="362"/>
      <c r="C57" s="362"/>
      <c r="D57" s="362"/>
      <c r="E57" s="363">
        <v>617</v>
      </c>
      <c r="F57" s="364">
        <v>5003.7167199999994</v>
      </c>
      <c r="G57" s="365">
        <v>1559.24577</v>
      </c>
      <c r="H57" s="365">
        <v>6562.9624899999999</v>
      </c>
      <c r="I57" s="365">
        <v>36265.148970000002</v>
      </c>
      <c r="J57" s="365">
        <v>20620.668160000001</v>
      </c>
      <c r="K57" s="365">
        <v>56885.817130000003</v>
      </c>
      <c r="L57" s="365">
        <v>203.75242</v>
      </c>
      <c r="M57" s="365">
        <v>400.02570000000003</v>
      </c>
      <c r="N57" s="365">
        <v>603.77811999999994</v>
      </c>
      <c r="O57" s="365">
        <v>64052.557740000004</v>
      </c>
      <c r="P57" s="365">
        <v>4.5071700000000003</v>
      </c>
      <c r="Q57" s="365">
        <v>1.92662</v>
      </c>
      <c r="R57" s="366">
        <v>6.4337900000000001</v>
      </c>
      <c r="S57" s="7"/>
      <c r="T57" s="7"/>
      <c r="U57" s="7"/>
      <c r="V57" s="7"/>
      <c r="W57" s="7"/>
      <c r="X57" s="7"/>
      <c r="Y57" s="7"/>
      <c r="Z57" s="7"/>
      <c r="AA57" s="7"/>
      <c r="AB57" s="7"/>
    </row>
    <row r="58" spans="1:28" s="336" customFormat="1">
      <c r="A58" s="362"/>
      <c r="B58" s="362"/>
      <c r="C58" s="362"/>
      <c r="D58" s="357" t="s">
        <v>228</v>
      </c>
      <c r="E58" s="358">
        <v>377</v>
      </c>
      <c r="F58" s="359">
        <v>13365.756730000001</v>
      </c>
      <c r="G58" s="360">
        <v>5463.93851</v>
      </c>
      <c r="H58" s="360">
        <v>18829.695239999997</v>
      </c>
      <c r="I58" s="360">
        <v>47577.142820000001</v>
      </c>
      <c r="J58" s="360">
        <v>17963.33886</v>
      </c>
      <c r="K58" s="360">
        <v>65540.481679999997</v>
      </c>
      <c r="L58" s="360">
        <v>1955.43911</v>
      </c>
      <c r="M58" s="360">
        <v>332.16012999999998</v>
      </c>
      <c r="N58" s="360">
        <v>2287.59924</v>
      </c>
      <c r="O58" s="360">
        <v>86657.776159999994</v>
      </c>
      <c r="P58" s="360">
        <v>12.055069999999999</v>
      </c>
      <c r="Q58" s="360">
        <v>1.74475</v>
      </c>
      <c r="R58" s="361">
        <v>13.79982</v>
      </c>
      <c r="S58" s="7"/>
      <c r="T58" s="7"/>
      <c r="U58" s="7"/>
      <c r="V58" s="7"/>
      <c r="W58" s="7"/>
      <c r="X58" s="7"/>
      <c r="Y58" s="7"/>
      <c r="Z58" s="7"/>
      <c r="AA58" s="7"/>
      <c r="AB58" s="7"/>
    </row>
    <row r="59" spans="1:28" s="336" customFormat="1">
      <c r="A59" s="362"/>
      <c r="B59" s="362"/>
      <c r="C59" s="362"/>
      <c r="D59" s="357" t="s">
        <v>229</v>
      </c>
      <c r="E59" s="358">
        <v>620</v>
      </c>
      <c r="F59" s="359">
        <v>6171.5087000000003</v>
      </c>
      <c r="G59" s="360">
        <v>792.69927000000007</v>
      </c>
      <c r="H59" s="360">
        <v>6964.2079699999995</v>
      </c>
      <c r="I59" s="360">
        <v>33993.289409999998</v>
      </c>
      <c r="J59" s="360">
        <v>9791.2790299999997</v>
      </c>
      <c r="K59" s="360">
        <v>43784.568439999995</v>
      </c>
      <c r="L59" s="360">
        <v>296.89590999999996</v>
      </c>
      <c r="M59" s="360">
        <v>270.72629999999998</v>
      </c>
      <c r="N59" s="360">
        <v>567.62221</v>
      </c>
      <c r="O59" s="360">
        <v>51316.39862</v>
      </c>
      <c r="P59" s="360">
        <v>3.8917600000000001</v>
      </c>
      <c r="Q59" s="360">
        <v>1.5203800000000001</v>
      </c>
      <c r="R59" s="361">
        <v>5.41214</v>
      </c>
      <c r="S59" s="7"/>
      <c r="T59" s="7"/>
      <c r="U59" s="7"/>
      <c r="V59" s="7"/>
      <c r="W59" s="7"/>
      <c r="X59" s="7"/>
      <c r="Y59" s="7"/>
      <c r="Z59" s="7"/>
      <c r="AA59" s="7"/>
      <c r="AB59" s="7"/>
    </row>
    <row r="60" spans="1:28" s="336" customFormat="1">
      <c r="A60" s="362"/>
      <c r="B60" s="362"/>
      <c r="C60" s="362"/>
      <c r="D60" s="362"/>
      <c r="E60" s="363">
        <v>325</v>
      </c>
      <c r="F60" s="364">
        <v>25914.895399999998</v>
      </c>
      <c r="G60" s="365">
        <v>18581.206300000002</v>
      </c>
      <c r="H60" s="365">
        <v>44496.101700000007</v>
      </c>
      <c r="I60" s="365">
        <v>71704.185660000003</v>
      </c>
      <c r="J60" s="365">
        <v>38644.76165</v>
      </c>
      <c r="K60" s="365">
        <v>110348.94731</v>
      </c>
      <c r="L60" s="365">
        <v>2649.0040099999997</v>
      </c>
      <c r="M60" s="365">
        <v>1800.8290900000002</v>
      </c>
      <c r="N60" s="365">
        <v>4449.8330999999998</v>
      </c>
      <c r="O60" s="365">
        <v>159294.88211000001</v>
      </c>
      <c r="P60" s="365">
        <v>38.954809999999995</v>
      </c>
      <c r="Q60" s="365">
        <v>10.672750000000001</v>
      </c>
      <c r="R60" s="366">
        <v>49.627559999999995</v>
      </c>
      <c r="S60" s="7"/>
      <c r="T60" s="7"/>
      <c r="U60" s="7"/>
      <c r="V60" s="7"/>
      <c r="W60" s="7"/>
      <c r="X60" s="7"/>
      <c r="Y60" s="7"/>
      <c r="Z60" s="7"/>
      <c r="AA60" s="7"/>
      <c r="AB60" s="7"/>
    </row>
    <row r="61" spans="1:28" s="336" customFormat="1">
      <c r="A61" s="362"/>
      <c r="B61" s="362"/>
      <c r="C61" s="357" t="s">
        <v>230</v>
      </c>
      <c r="D61" s="357" t="s">
        <v>231</v>
      </c>
      <c r="E61" s="358">
        <v>102</v>
      </c>
      <c r="F61" s="359">
        <v>26262.658350000002</v>
      </c>
      <c r="G61" s="360">
        <v>2931.5309900000002</v>
      </c>
      <c r="H61" s="360">
        <v>29194.189340000001</v>
      </c>
      <c r="I61" s="360">
        <v>64157.644380000005</v>
      </c>
      <c r="J61" s="360">
        <v>12064.14898</v>
      </c>
      <c r="K61" s="360">
        <v>76221.793359999996</v>
      </c>
      <c r="L61" s="360">
        <v>501.77796000000001</v>
      </c>
      <c r="M61" s="360">
        <v>1141.39021</v>
      </c>
      <c r="N61" s="360">
        <v>1643.1681699999999</v>
      </c>
      <c r="O61" s="360">
        <v>107059.15087</v>
      </c>
      <c r="P61" s="360">
        <v>64861.98749</v>
      </c>
      <c r="Q61" s="360">
        <v>260.92864000000003</v>
      </c>
      <c r="R61" s="361">
        <v>65122.916130000005</v>
      </c>
      <c r="S61" s="7"/>
      <c r="T61" s="7"/>
      <c r="U61" s="7"/>
      <c r="V61" s="7"/>
      <c r="W61" s="7"/>
      <c r="X61" s="7"/>
      <c r="Y61" s="7"/>
      <c r="Z61" s="7"/>
      <c r="AA61" s="7"/>
      <c r="AB61" s="7"/>
    </row>
    <row r="62" spans="1:28" s="336" customFormat="1">
      <c r="A62" s="362"/>
      <c r="B62" s="362"/>
      <c r="C62" s="357" t="s">
        <v>232</v>
      </c>
      <c r="D62" s="357" t="s">
        <v>233</v>
      </c>
      <c r="E62" s="358">
        <v>376</v>
      </c>
      <c r="F62" s="359">
        <v>1522.6818600000001</v>
      </c>
      <c r="G62" s="360">
        <v>5.4488199999999996</v>
      </c>
      <c r="H62" s="360">
        <v>1528.13068</v>
      </c>
      <c r="I62" s="360">
        <v>7234.2559099999999</v>
      </c>
      <c r="J62" s="360">
        <v>2137.5692300000001</v>
      </c>
      <c r="K62" s="360">
        <v>9371.8251400000008</v>
      </c>
      <c r="L62" s="360">
        <v>0.71870000000000001</v>
      </c>
      <c r="M62" s="360">
        <v>6.8415299999999997</v>
      </c>
      <c r="N62" s="360">
        <v>7.5602299999999998</v>
      </c>
      <c r="O62" s="360">
        <v>10907.51605</v>
      </c>
      <c r="P62" s="360">
        <v>0</v>
      </c>
      <c r="Q62" s="360">
        <v>0</v>
      </c>
      <c r="R62" s="361">
        <v>0</v>
      </c>
      <c r="S62" s="7"/>
      <c r="T62" s="7"/>
      <c r="U62" s="7"/>
      <c r="V62" s="7"/>
      <c r="W62" s="7"/>
      <c r="X62" s="7"/>
      <c r="Y62" s="7"/>
      <c r="Z62" s="7"/>
      <c r="AA62" s="7"/>
      <c r="AB62" s="7"/>
    </row>
    <row r="63" spans="1:28" s="336" customFormat="1">
      <c r="A63" s="362"/>
      <c r="B63" s="362"/>
      <c r="C63" s="362"/>
      <c r="D63" s="357" t="s">
        <v>232</v>
      </c>
      <c r="E63" s="358">
        <v>622</v>
      </c>
      <c r="F63" s="359">
        <v>3004.2125699999997</v>
      </c>
      <c r="G63" s="360">
        <v>3978.4626400000002</v>
      </c>
      <c r="H63" s="360">
        <v>6982.6752100000003</v>
      </c>
      <c r="I63" s="360">
        <v>41509.037429999997</v>
      </c>
      <c r="J63" s="360">
        <v>22822.777140000002</v>
      </c>
      <c r="K63" s="360">
        <v>64331.814570000002</v>
      </c>
      <c r="L63" s="360">
        <v>2327.6414300000001</v>
      </c>
      <c r="M63" s="360">
        <v>1097.3023799999999</v>
      </c>
      <c r="N63" s="360">
        <v>3424.9438100000002</v>
      </c>
      <c r="O63" s="360">
        <v>74739.433590000001</v>
      </c>
      <c r="P63" s="360">
        <v>1.96797</v>
      </c>
      <c r="Q63" s="360">
        <v>3.9580100000000003</v>
      </c>
      <c r="R63" s="361">
        <v>5.9259799999999991</v>
      </c>
      <c r="S63" s="7"/>
      <c r="T63" s="7"/>
      <c r="U63" s="7"/>
      <c r="V63" s="7"/>
      <c r="W63" s="7"/>
      <c r="X63" s="7"/>
      <c r="Y63" s="7"/>
      <c r="Z63" s="7"/>
      <c r="AA63" s="7"/>
      <c r="AB63" s="7"/>
    </row>
    <row r="64" spans="1:28" s="336" customFormat="1">
      <c r="A64" s="362"/>
      <c r="B64" s="357" t="s">
        <v>11</v>
      </c>
      <c r="C64" s="357" t="s">
        <v>11</v>
      </c>
      <c r="D64" s="357" t="s">
        <v>11</v>
      </c>
      <c r="E64" s="358">
        <v>62</v>
      </c>
      <c r="F64" s="359">
        <v>23333.39228</v>
      </c>
      <c r="G64" s="360">
        <v>1946.35986</v>
      </c>
      <c r="H64" s="360">
        <v>25279.752140000001</v>
      </c>
      <c r="I64" s="360">
        <v>82224.266510000001</v>
      </c>
      <c r="J64" s="360">
        <v>5333.4366200000004</v>
      </c>
      <c r="K64" s="360">
        <v>87557.703129999994</v>
      </c>
      <c r="L64" s="360">
        <v>2152.7018900000003</v>
      </c>
      <c r="M64" s="360">
        <v>109.26763000000001</v>
      </c>
      <c r="N64" s="360">
        <v>2261.9695200000001</v>
      </c>
      <c r="O64" s="360">
        <v>115099.42479</v>
      </c>
      <c r="P64" s="360">
        <v>53086.452299999997</v>
      </c>
      <c r="Q64" s="360">
        <v>233.24266</v>
      </c>
      <c r="R64" s="361">
        <v>53319.694960000001</v>
      </c>
      <c r="S64" s="7"/>
      <c r="T64" s="7"/>
      <c r="U64" s="7"/>
      <c r="V64" s="7"/>
      <c r="W64" s="7"/>
      <c r="X64" s="7"/>
      <c r="Y64" s="7"/>
      <c r="Z64" s="7"/>
      <c r="AA64" s="7"/>
      <c r="AB64" s="7"/>
    </row>
    <row r="65" spans="1:28" s="336" customFormat="1">
      <c r="A65" s="362"/>
      <c r="B65" s="357" t="s">
        <v>234</v>
      </c>
      <c r="C65" s="357" t="s">
        <v>234</v>
      </c>
      <c r="D65" s="357" t="s">
        <v>234</v>
      </c>
      <c r="E65" s="358">
        <v>46</v>
      </c>
      <c r="F65" s="359">
        <v>60304.862380000006</v>
      </c>
      <c r="G65" s="360">
        <v>8617.0981699999993</v>
      </c>
      <c r="H65" s="360">
        <v>68921.960550000003</v>
      </c>
      <c r="I65" s="360">
        <v>193280.38250000001</v>
      </c>
      <c r="J65" s="360">
        <v>40634.782709999999</v>
      </c>
      <c r="K65" s="360">
        <v>233915.16521000001</v>
      </c>
      <c r="L65" s="360">
        <v>5851.7495599999993</v>
      </c>
      <c r="M65" s="360">
        <v>1680.2105900000001</v>
      </c>
      <c r="N65" s="360">
        <v>7531.9601500000008</v>
      </c>
      <c r="O65" s="360">
        <v>310369.08591000002</v>
      </c>
      <c r="P65" s="360">
        <v>305897.63767999999</v>
      </c>
      <c r="Q65" s="360">
        <v>7972.4341399999994</v>
      </c>
      <c r="R65" s="361">
        <v>313870.07182000001</v>
      </c>
      <c r="S65" s="7"/>
      <c r="T65" s="7"/>
      <c r="U65" s="7"/>
      <c r="V65" s="7"/>
      <c r="W65" s="7"/>
      <c r="X65" s="7"/>
      <c r="Y65" s="7"/>
      <c r="Z65" s="7"/>
      <c r="AA65" s="7"/>
      <c r="AB65" s="7"/>
    </row>
    <row r="66" spans="1:28" s="336" customFormat="1">
      <c r="A66" s="362"/>
      <c r="B66" s="362"/>
      <c r="C66" s="362"/>
      <c r="D66" s="362"/>
      <c r="E66" s="363">
        <v>589</v>
      </c>
      <c r="F66" s="364">
        <v>15780.393109999999</v>
      </c>
      <c r="G66" s="365">
        <v>3397.6482999999998</v>
      </c>
      <c r="H66" s="365">
        <v>19178.041410000002</v>
      </c>
      <c r="I66" s="365">
        <v>40016.893880000003</v>
      </c>
      <c r="J66" s="365">
        <v>12837.58207</v>
      </c>
      <c r="K66" s="365">
        <v>52854.47595</v>
      </c>
      <c r="L66" s="365">
        <v>1829.8332700000001</v>
      </c>
      <c r="M66" s="365">
        <v>143.66457</v>
      </c>
      <c r="N66" s="365">
        <v>1973.49784</v>
      </c>
      <c r="O66" s="365">
        <v>74006.015200000009</v>
      </c>
      <c r="P66" s="365">
        <v>18.24925</v>
      </c>
      <c r="Q66" s="365">
        <v>0.17277000000000001</v>
      </c>
      <c r="R66" s="366">
        <v>18.42202</v>
      </c>
      <c r="S66" s="7"/>
      <c r="T66" s="7"/>
      <c r="U66" s="7"/>
      <c r="V66" s="7"/>
      <c r="W66" s="7"/>
      <c r="X66" s="7"/>
      <c r="Y66" s="7"/>
      <c r="Z66" s="7"/>
      <c r="AA66" s="7"/>
      <c r="AB66" s="7"/>
    </row>
    <row r="67" spans="1:28" s="336" customFormat="1">
      <c r="A67" s="362"/>
      <c r="B67" s="362"/>
      <c r="C67" s="357" t="s">
        <v>235</v>
      </c>
      <c r="D67" s="357" t="s">
        <v>236</v>
      </c>
      <c r="E67" s="358">
        <v>47</v>
      </c>
      <c r="F67" s="359">
        <v>26363.315710000003</v>
      </c>
      <c r="G67" s="360">
        <v>1460.9132</v>
      </c>
      <c r="H67" s="360">
        <v>27824.228910000002</v>
      </c>
      <c r="I67" s="360">
        <v>75261.256229999999</v>
      </c>
      <c r="J67" s="360">
        <v>11083.156279999999</v>
      </c>
      <c r="K67" s="360">
        <v>86344.412510000009</v>
      </c>
      <c r="L67" s="360">
        <v>1024.0991200000001</v>
      </c>
      <c r="M67" s="360">
        <v>423.69335999999998</v>
      </c>
      <c r="N67" s="360">
        <v>1447.7924800000001</v>
      </c>
      <c r="O67" s="360">
        <v>115616.4339</v>
      </c>
      <c r="P67" s="360">
        <v>79849.368700000006</v>
      </c>
      <c r="Q67" s="360">
        <v>323.21459000000004</v>
      </c>
      <c r="R67" s="361">
        <v>80172.58329000001</v>
      </c>
      <c r="S67" s="7"/>
      <c r="T67" s="7"/>
      <c r="U67" s="7"/>
      <c r="V67" s="7"/>
      <c r="W67" s="7"/>
      <c r="X67" s="7"/>
      <c r="Y67" s="7"/>
      <c r="Z67" s="7"/>
      <c r="AA67" s="7"/>
      <c r="AB67" s="7"/>
    </row>
    <row r="68" spans="1:28" s="336" customFormat="1">
      <c r="A68" s="362"/>
      <c r="B68" s="357" t="s">
        <v>13</v>
      </c>
      <c r="C68" s="357" t="s">
        <v>237</v>
      </c>
      <c r="D68" s="357" t="s">
        <v>238</v>
      </c>
      <c r="E68" s="358">
        <v>66</v>
      </c>
      <c r="F68" s="359">
        <v>38206.140659999997</v>
      </c>
      <c r="G68" s="360">
        <v>36882.27463</v>
      </c>
      <c r="H68" s="360">
        <v>75088.415290000004</v>
      </c>
      <c r="I68" s="360">
        <v>130282.09467000001</v>
      </c>
      <c r="J68" s="360">
        <v>26555.979329999998</v>
      </c>
      <c r="K68" s="360">
        <v>156838.07399999999</v>
      </c>
      <c r="L68" s="360">
        <v>5691.4026800000001</v>
      </c>
      <c r="M68" s="360">
        <v>3030.8714799999998</v>
      </c>
      <c r="N68" s="360">
        <v>8722.2741600000008</v>
      </c>
      <c r="O68" s="360">
        <v>240648.76345</v>
      </c>
      <c r="P68" s="360">
        <v>292434.52311000001</v>
      </c>
      <c r="Q68" s="360">
        <v>179969.71666999999</v>
      </c>
      <c r="R68" s="361">
        <v>472404.23977999995</v>
      </c>
      <c r="S68" s="7"/>
      <c r="T68" s="7"/>
      <c r="U68" s="7"/>
      <c r="V68" s="7"/>
      <c r="W68" s="7"/>
      <c r="X68" s="7"/>
      <c r="Y68" s="7"/>
      <c r="Z68" s="7"/>
      <c r="AA68" s="7"/>
      <c r="AB68" s="7"/>
    </row>
    <row r="69" spans="1:28" s="336" customFormat="1">
      <c r="A69" s="362"/>
      <c r="B69" s="362"/>
      <c r="C69" s="362"/>
      <c r="D69" s="362"/>
      <c r="E69" s="363">
        <v>304</v>
      </c>
      <c r="F69" s="364">
        <v>50421.677259999997</v>
      </c>
      <c r="G69" s="365">
        <v>34640.817090000004</v>
      </c>
      <c r="H69" s="365">
        <v>85062.494349999994</v>
      </c>
      <c r="I69" s="365">
        <v>64032.584510000001</v>
      </c>
      <c r="J69" s="365">
        <v>23284.802899999999</v>
      </c>
      <c r="K69" s="365">
        <v>87317.387409999996</v>
      </c>
      <c r="L69" s="365">
        <v>2672.00072</v>
      </c>
      <c r="M69" s="365">
        <v>128.85258999999999</v>
      </c>
      <c r="N69" s="365">
        <v>2800.85331</v>
      </c>
      <c r="O69" s="365">
        <v>175180.73507</v>
      </c>
      <c r="P69" s="365">
        <v>34.320230000000002</v>
      </c>
      <c r="Q69" s="365">
        <v>25.260069999999999</v>
      </c>
      <c r="R69" s="366">
        <v>59.580300000000001</v>
      </c>
      <c r="S69" s="7"/>
      <c r="T69" s="7"/>
      <c r="U69" s="7"/>
      <c r="V69" s="7"/>
      <c r="W69" s="7"/>
      <c r="X69" s="7"/>
      <c r="Y69" s="7"/>
      <c r="Z69" s="7"/>
      <c r="AA69" s="7"/>
      <c r="AB69" s="7"/>
    </row>
    <row r="70" spans="1:28" s="336" customFormat="1">
      <c r="A70" s="362"/>
      <c r="B70" s="362"/>
      <c r="C70" s="357" t="s">
        <v>13</v>
      </c>
      <c r="D70" s="357" t="s">
        <v>13</v>
      </c>
      <c r="E70" s="358">
        <v>63</v>
      </c>
      <c r="F70" s="359">
        <v>90037.653650000007</v>
      </c>
      <c r="G70" s="360">
        <v>53563.99381</v>
      </c>
      <c r="H70" s="360">
        <v>143601.64746000001</v>
      </c>
      <c r="I70" s="360">
        <v>312559.68738000002</v>
      </c>
      <c r="J70" s="360">
        <v>87169.968469999993</v>
      </c>
      <c r="K70" s="360">
        <v>399729.65585000004</v>
      </c>
      <c r="L70" s="360">
        <v>13423.49048</v>
      </c>
      <c r="M70" s="360">
        <v>10334.750599999999</v>
      </c>
      <c r="N70" s="360">
        <v>23758.24108</v>
      </c>
      <c r="O70" s="360">
        <v>567089.54438999994</v>
      </c>
      <c r="P70" s="360">
        <v>353064.04556</v>
      </c>
      <c r="Q70" s="360">
        <v>126202.67168000001</v>
      </c>
      <c r="R70" s="361">
        <v>479266.71724000003</v>
      </c>
      <c r="S70" s="7"/>
      <c r="T70" s="7"/>
      <c r="U70" s="7"/>
      <c r="V70" s="7"/>
      <c r="W70" s="7"/>
      <c r="X70" s="7"/>
      <c r="Y70" s="7"/>
      <c r="Z70" s="7"/>
      <c r="AA70" s="7"/>
      <c r="AB70" s="7"/>
    </row>
    <row r="71" spans="1:28" s="336" customFormat="1">
      <c r="A71" s="362"/>
      <c r="B71" s="362"/>
      <c r="C71" s="362"/>
      <c r="D71" s="362"/>
      <c r="E71" s="363">
        <v>618</v>
      </c>
      <c r="F71" s="364">
        <v>9951.9487399999998</v>
      </c>
      <c r="G71" s="365">
        <v>4938.2259400000003</v>
      </c>
      <c r="H71" s="365">
        <v>14890.17468</v>
      </c>
      <c r="I71" s="365">
        <v>26421.71457</v>
      </c>
      <c r="J71" s="365">
        <v>14298.06811</v>
      </c>
      <c r="K71" s="365">
        <v>40719.782679999997</v>
      </c>
      <c r="L71" s="365">
        <v>954.32968999999991</v>
      </c>
      <c r="M71" s="365">
        <v>102.83583</v>
      </c>
      <c r="N71" s="365">
        <v>1057.16552</v>
      </c>
      <c r="O71" s="365">
        <v>56667.122880000003</v>
      </c>
      <c r="P71" s="365">
        <v>2.40212</v>
      </c>
      <c r="Q71" s="365">
        <v>2.5757699999999999</v>
      </c>
      <c r="R71" s="366">
        <v>4.9778900000000004</v>
      </c>
      <c r="S71" s="7"/>
      <c r="T71" s="7"/>
      <c r="U71" s="7"/>
      <c r="V71" s="7"/>
      <c r="W71" s="7"/>
      <c r="X71" s="7"/>
      <c r="Y71" s="7"/>
      <c r="Z71" s="7"/>
      <c r="AA71" s="7"/>
      <c r="AB71" s="7"/>
    </row>
    <row r="72" spans="1:28" s="336" customFormat="1">
      <c r="A72" s="362"/>
      <c r="B72" s="362"/>
      <c r="C72" s="362"/>
      <c r="D72" s="362"/>
      <c r="E72" s="363">
        <v>402</v>
      </c>
      <c r="F72" s="364">
        <v>28651.248670000001</v>
      </c>
      <c r="G72" s="365">
        <v>43186.806119999994</v>
      </c>
      <c r="H72" s="365">
        <v>71838.054790000009</v>
      </c>
      <c r="I72" s="365">
        <v>66282.938200000004</v>
      </c>
      <c r="J72" s="365">
        <v>30408.74728</v>
      </c>
      <c r="K72" s="365">
        <v>96691.68548</v>
      </c>
      <c r="L72" s="365">
        <v>2496.3369600000001</v>
      </c>
      <c r="M72" s="365">
        <v>1723.71352</v>
      </c>
      <c r="N72" s="365">
        <v>4220.0504800000008</v>
      </c>
      <c r="O72" s="365">
        <v>172749.79074999999</v>
      </c>
      <c r="P72" s="365">
        <v>15.747719999999999</v>
      </c>
      <c r="Q72" s="365">
        <v>4.7291300000000005</v>
      </c>
      <c r="R72" s="366">
        <v>20.476849999999999</v>
      </c>
      <c r="S72" s="7"/>
      <c r="T72" s="7"/>
      <c r="U72" s="7"/>
      <c r="V72" s="7"/>
      <c r="W72" s="7"/>
      <c r="X72" s="7"/>
      <c r="Y72" s="7"/>
      <c r="Z72" s="7"/>
      <c r="AA72" s="7"/>
      <c r="AB72" s="7"/>
    </row>
    <row r="73" spans="1:28" s="336" customFormat="1">
      <c r="A73" s="362"/>
      <c r="B73" s="362"/>
      <c r="C73" s="357" t="s">
        <v>239</v>
      </c>
      <c r="D73" s="357" t="s">
        <v>239</v>
      </c>
      <c r="E73" s="358">
        <v>67</v>
      </c>
      <c r="F73" s="359">
        <v>57974.952060000003</v>
      </c>
      <c r="G73" s="360">
        <v>92814.792829999991</v>
      </c>
      <c r="H73" s="360">
        <v>150789.74488999997</v>
      </c>
      <c r="I73" s="360">
        <v>98092.785659999994</v>
      </c>
      <c r="J73" s="360">
        <v>56403.921590000005</v>
      </c>
      <c r="K73" s="360">
        <v>154496.70725000001</v>
      </c>
      <c r="L73" s="360">
        <v>3776.28071</v>
      </c>
      <c r="M73" s="360">
        <v>765.01221999999996</v>
      </c>
      <c r="N73" s="360">
        <v>4541.2929299999996</v>
      </c>
      <c r="O73" s="360">
        <v>309827.74507</v>
      </c>
      <c r="P73" s="360">
        <v>94614.133889999997</v>
      </c>
      <c r="Q73" s="360">
        <v>6388.2487899999996</v>
      </c>
      <c r="R73" s="361">
        <v>101002.38268000001</v>
      </c>
      <c r="S73" s="7"/>
      <c r="T73" s="7"/>
      <c r="U73" s="7"/>
      <c r="V73" s="7"/>
      <c r="W73" s="7"/>
      <c r="X73" s="7"/>
      <c r="Y73" s="7"/>
      <c r="Z73" s="7"/>
      <c r="AA73" s="7"/>
      <c r="AB73" s="7"/>
    </row>
    <row r="74" spans="1:28" s="336" customFormat="1">
      <c r="A74" s="362"/>
      <c r="B74" s="362"/>
      <c r="C74" s="362"/>
      <c r="D74" s="357" t="s">
        <v>240</v>
      </c>
      <c r="E74" s="358">
        <v>68</v>
      </c>
      <c r="F74" s="359">
        <v>17097.345420000001</v>
      </c>
      <c r="G74" s="360">
        <v>27149.83237</v>
      </c>
      <c r="H74" s="360">
        <v>44247.177790000002</v>
      </c>
      <c r="I74" s="360">
        <v>92866.750889999996</v>
      </c>
      <c r="J74" s="360">
        <v>172488.52179</v>
      </c>
      <c r="K74" s="360">
        <v>265355.27267999999</v>
      </c>
      <c r="L74" s="360">
        <v>4256.6792000000005</v>
      </c>
      <c r="M74" s="360">
        <v>3554.7203399999999</v>
      </c>
      <c r="N74" s="360">
        <v>7811.3995400000003</v>
      </c>
      <c r="O74" s="360">
        <v>317413.85000999999</v>
      </c>
      <c r="P74" s="360">
        <v>25373.835320000002</v>
      </c>
      <c r="Q74" s="360">
        <v>1884.4954599999999</v>
      </c>
      <c r="R74" s="361">
        <v>27258.33078</v>
      </c>
      <c r="S74" s="7"/>
      <c r="T74" s="7"/>
      <c r="U74" s="7"/>
      <c r="V74" s="7"/>
      <c r="W74" s="7"/>
      <c r="X74" s="7"/>
      <c r="Y74" s="7"/>
      <c r="Z74" s="7"/>
      <c r="AA74" s="7"/>
      <c r="AB74" s="7"/>
    </row>
    <row r="75" spans="1:28" s="336" customFormat="1">
      <c r="A75" s="362"/>
      <c r="B75" s="362"/>
      <c r="C75" s="357" t="s">
        <v>241</v>
      </c>
      <c r="D75" s="357" t="s">
        <v>241</v>
      </c>
      <c r="E75" s="358">
        <v>69</v>
      </c>
      <c r="F75" s="359">
        <v>41415.483319999999</v>
      </c>
      <c r="G75" s="360">
        <v>9157.0611199999985</v>
      </c>
      <c r="H75" s="360">
        <v>50572.544439999998</v>
      </c>
      <c r="I75" s="360">
        <v>167379.09703999999</v>
      </c>
      <c r="J75" s="360">
        <v>28360.832079999996</v>
      </c>
      <c r="K75" s="360">
        <v>195739.92912000002</v>
      </c>
      <c r="L75" s="360">
        <v>7123.36463</v>
      </c>
      <c r="M75" s="360">
        <v>2231.14986</v>
      </c>
      <c r="N75" s="360">
        <v>9354.5144899999996</v>
      </c>
      <c r="O75" s="360">
        <v>255666.98805000001</v>
      </c>
      <c r="P75" s="360">
        <v>80091.479319999999</v>
      </c>
      <c r="Q75" s="360">
        <v>2056.8211100000003</v>
      </c>
      <c r="R75" s="361">
        <v>82148.300430000003</v>
      </c>
      <c r="S75" s="7"/>
      <c r="T75" s="7"/>
      <c r="U75" s="7"/>
      <c r="V75" s="7"/>
      <c r="W75" s="7"/>
      <c r="X75" s="7"/>
      <c r="Y75" s="7"/>
      <c r="Z75" s="7"/>
      <c r="AA75" s="7"/>
      <c r="AB75" s="7"/>
    </row>
    <row r="76" spans="1:28" s="336" customFormat="1">
      <c r="A76" s="362"/>
      <c r="B76" s="357" t="s">
        <v>242</v>
      </c>
      <c r="C76" s="357" t="s">
        <v>243</v>
      </c>
      <c r="D76" s="357" t="s">
        <v>243</v>
      </c>
      <c r="E76" s="358">
        <v>80</v>
      </c>
      <c r="F76" s="359">
        <v>20669.28024</v>
      </c>
      <c r="G76" s="360">
        <v>5114.6559800000005</v>
      </c>
      <c r="H76" s="360">
        <v>25783.93622</v>
      </c>
      <c r="I76" s="360">
        <v>63940.924380000004</v>
      </c>
      <c r="J76" s="360">
        <v>15356.35493</v>
      </c>
      <c r="K76" s="360">
        <v>79297.279309999998</v>
      </c>
      <c r="L76" s="360">
        <v>2864.2813999999998</v>
      </c>
      <c r="M76" s="360">
        <v>333.54278000000005</v>
      </c>
      <c r="N76" s="360">
        <v>3197.8241800000001</v>
      </c>
      <c r="O76" s="360">
        <v>108279.03971</v>
      </c>
      <c r="P76" s="360">
        <v>111626.56861</v>
      </c>
      <c r="Q76" s="360">
        <v>1008.15647</v>
      </c>
      <c r="R76" s="361">
        <v>112634.72508</v>
      </c>
      <c r="S76" s="7"/>
      <c r="T76" s="7"/>
      <c r="U76" s="7"/>
      <c r="V76" s="7"/>
      <c r="W76" s="7"/>
      <c r="X76" s="7"/>
      <c r="Y76" s="7"/>
      <c r="Z76" s="7"/>
      <c r="AA76" s="7"/>
      <c r="AB76" s="7"/>
    </row>
    <row r="77" spans="1:28" s="336" customFormat="1">
      <c r="A77" s="362"/>
      <c r="B77" s="362"/>
      <c r="C77" s="362"/>
      <c r="D77" s="357" t="s">
        <v>244</v>
      </c>
      <c r="E77" s="358">
        <v>428</v>
      </c>
      <c r="F77" s="359">
        <v>14174.058560000001</v>
      </c>
      <c r="G77" s="360">
        <v>7770.37907</v>
      </c>
      <c r="H77" s="360">
        <v>21944.43763</v>
      </c>
      <c r="I77" s="360">
        <v>73872.681230000002</v>
      </c>
      <c r="J77" s="360">
        <v>3150.3580200000001</v>
      </c>
      <c r="K77" s="360">
        <v>77023.039250000002</v>
      </c>
      <c r="L77" s="360">
        <v>813.26720999999998</v>
      </c>
      <c r="M77" s="360">
        <v>62.649709999999999</v>
      </c>
      <c r="N77" s="360">
        <v>875.91692</v>
      </c>
      <c r="O77" s="360">
        <v>99843.393799999991</v>
      </c>
      <c r="P77" s="360">
        <v>51413.698240000005</v>
      </c>
      <c r="Q77" s="360">
        <v>233.94901999999999</v>
      </c>
      <c r="R77" s="361">
        <v>51647.647259999998</v>
      </c>
      <c r="S77" s="7"/>
      <c r="T77" s="7"/>
      <c r="U77" s="7"/>
      <c r="V77" s="7"/>
      <c r="W77" s="7"/>
      <c r="X77" s="7"/>
      <c r="Y77" s="7"/>
      <c r="Z77" s="7"/>
      <c r="AA77" s="7"/>
      <c r="AB77" s="7"/>
    </row>
    <row r="78" spans="1:28" s="336" customFormat="1">
      <c r="A78" s="362"/>
      <c r="B78" s="362"/>
      <c r="C78" s="357" t="s">
        <v>245</v>
      </c>
      <c r="D78" s="357" t="s">
        <v>246</v>
      </c>
      <c r="E78" s="358">
        <v>73</v>
      </c>
      <c r="F78" s="359">
        <v>4064.8526499999998</v>
      </c>
      <c r="G78" s="360">
        <v>136.52548000000002</v>
      </c>
      <c r="H78" s="360">
        <v>4201.3781300000001</v>
      </c>
      <c r="I78" s="360">
        <v>19947.495170000002</v>
      </c>
      <c r="J78" s="360">
        <v>7829.1013400000002</v>
      </c>
      <c r="K78" s="360">
        <v>27776.596510000003</v>
      </c>
      <c r="L78" s="360">
        <v>2396.0623900000001</v>
      </c>
      <c r="M78" s="360">
        <v>1207.14195</v>
      </c>
      <c r="N78" s="360">
        <v>3603.2043399999998</v>
      </c>
      <c r="O78" s="360">
        <v>35581.178979999997</v>
      </c>
      <c r="P78" s="360">
        <v>1.1164000000000001</v>
      </c>
      <c r="Q78" s="360">
        <v>0.32017000000000001</v>
      </c>
      <c r="R78" s="361">
        <v>1.4365699999999999</v>
      </c>
      <c r="S78" s="7"/>
      <c r="T78" s="7"/>
      <c r="U78" s="7"/>
      <c r="V78" s="7"/>
      <c r="W78" s="7"/>
      <c r="X78" s="7"/>
      <c r="Y78" s="7"/>
      <c r="Z78" s="7"/>
      <c r="AA78" s="7"/>
      <c r="AB78" s="7"/>
    </row>
    <row r="79" spans="1:28" s="336" customFormat="1">
      <c r="A79" s="362"/>
      <c r="B79" s="362"/>
      <c r="C79" s="362"/>
      <c r="D79" s="362"/>
      <c r="E79" s="363">
        <v>482</v>
      </c>
      <c r="F79" s="364">
        <v>32586.482980000001</v>
      </c>
      <c r="G79" s="365">
        <v>13649.07</v>
      </c>
      <c r="H79" s="365">
        <v>46235.552979999993</v>
      </c>
      <c r="I79" s="365">
        <v>108659.74699</v>
      </c>
      <c r="J79" s="365">
        <v>32250.106530000001</v>
      </c>
      <c r="K79" s="365">
        <v>140909.85352</v>
      </c>
      <c r="L79" s="365">
        <v>2459.5467699999999</v>
      </c>
      <c r="M79" s="365">
        <v>1915.0724599999999</v>
      </c>
      <c r="N79" s="365">
        <v>4374.6192300000002</v>
      </c>
      <c r="O79" s="365">
        <v>191520.02572999999</v>
      </c>
      <c r="P79" s="365">
        <v>63.084629999999997</v>
      </c>
      <c r="Q79" s="365">
        <v>9.0061400000000003</v>
      </c>
      <c r="R79" s="366">
        <v>72.090770000000006</v>
      </c>
      <c r="S79" s="7"/>
      <c r="T79" s="7"/>
      <c r="U79" s="7"/>
      <c r="V79" s="7"/>
      <c r="W79" s="7"/>
      <c r="X79" s="7"/>
      <c r="Y79" s="7"/>
      <c r="Z79" s="7"/>
      <c r="AA79" s="7"/>
      <c r="AB79" s="7"/>
    </row>
    <row r="80" spans="1:28" s="336" customFormat="1">
      <c r="A80" s="362"/>
      <c r="B80" s="362"/>
      <c r="C80" s="362"/>
      <c r="D80" s="357" t="s">
        <v>245</v>
      </c>
      <c r="E80" s="358">
        <v>71</v>
      </c>
      <c r="F80" s="359">
        <v>145072.92875999998</v>
      </c>
      <c r="G80" s="360">
        <v>26577.925299999999</v>
      </c>
      <c r="H80" s="360">
        <v>171650.85406000001</v>
      </c>
      <c r="I80" s="360">
        <v>278502.14308999997</v>
      </c>
      <c r="J80" s="360">
        <v>83081.004239999995</v>
      </c>
      <c r="K80" s="360">
        <v>361583.14733000001</v>
      </c>
      <c r="L80" s="360">
        <v>16230.018310000001</v>
      </c>
      <c r="M80" s="360">
        <v>12617.16986</v>
      </c>
      <c r="N80" s="360">
        <v>28847.188170000001</v>
      </c>
      <c r="O80" s="360">
        <v>562081.18955999997</v>
      </c>
      <c r="P80" s="360">
        <v>546464.78952999995</v>
      </c>
      <c r="Q80" s="360">
        <v>19114.16344</v>
      </c>
      <c r="R80" s="361">
        <v>565578.95296999998</v>
      </c>
      <c r="S80" s="7"/>
      <c r="T80" s="7"/>
      <c r="U80" s="7"/>
      <c r="V80" s="7"/>
      <c r="W80" s="7"/>
      <c r="X80" s="7"/>
      <c r="Y80" s="7"/>
      <c r="Z80" s="7"/>
      <c r="AA80" s="7"/>
      <c r="AB80" s="7"/>
    </row>
    <row r="81" spans="1:28" s="336" customFormat="1">
      <c r="A81" s="362"/>
      <c r="B81" s="362"/>
      <c r="C81" s="362"/>
      <c r="D81" s="362"/>
      <c r="E81" s="363">
        <v>72</v>
      </c>
      <c r="F81" s="364">
        <v>20857.132719999998</v>
      </c>
      <c r="G81" s="365">
        <v>4823.1147899999996</v>
      </c>
      <c r="H81" s="365">
        <v>25680.247510000001</v>
      </c>
      <c r="I81" s="365">
        <v>76386.36662999999</v>
      </c>
      <c r="J81" s="365">
        <v>26350.76539</v>
      </c>
      <c r="K81" s="365">
        <v>102737.13201999999</v>
      </c>
      <c r="L81" s="365">
        <v>10723.420820000001</v>
      </c>
      <c r="M81" s="365">
        <v>1236.5545199999999</v>
      </c>
      <c r="N81" s="365">
        <v>11959.975339999999</v>
      </c>
      <c r="O81" s="365">
        <v>140377.35487000001</v>
      </c>
      <c r="P81" s="365">
        <v>12.33928</v>
      </c>
      <c r="Q81" s="365">
        <v>5.8857600000000003</v>
      </c>
      <c r="R81" s="366">
        <v>18.22504</v>
      </c>
      <c r="S81" s="7"/>
      <c r="T81" s="7"/>
      <c r="U81" s="7"/>
      <c r="V81" s="7"/>
      <c r="W81" s="7"/>
      <c r="X81" s="7"/>
      <c r="Y81" s="7"/>
      <c r="Z81" s="7"/>
      <c r="AA81" s="7"/>
      <c r="AB81" s="7"/>
    </row>
    <row r="82" spans="1:28" s="336" customFormat="1">
      <c r="A82" s="362"/>
      <c r="B82" s="362"/>
      <c r="C82" s="362"/>
      <c r="D82" s="362"/>
      <c r="E82" s="363">
        <v>484</v>
      </c>
      <c r="F82" s="364">
        <v>9287.0619200000001</v>
      </c>
      <c r="G82" s="365">
        <v>741.52291000000002</v>
      </c>
      <c r="H82" s="365">
        <v>10028.58483</v>
      </c>
      <c r="I82" s="365">
        <v>41449.189979999996</v>
      </c>
      <c r="J82" s="365">
        <v>20899.817429999999</v>
      </c>
      <c r="K82" s="365">
        <v>62349.007409999998</v>
      </c>
      <c r="L82" s="365">
        <v>1130.40329</v>
      </c>
      <c r="M82" s="365">
        <v>312.80538000000001</v>
      </c>
      <c r="N82" s="365">
        <v>1443.20867</v>
      </c>
      <c r="O82" s="365">
        <v>73820.800909999991</v>
      </c>
      <c r="P82" s="365">
        <v>2.6727300000000001</v>
      </c>
      <c r="Q82" s="365">
        <v>0.77522999999999997</v>
      </c>
      <c r="R82" s="366">
        <v>3.4479600000000001</v>
      </c>
      <c r="S82" s="7"/>
      <c r="T82" s="7"/>
      <c r="U82" s="7"/>
      <c r="V82" s="7"/>
      <c r="W82" s="7"/>
      <c r="X82" s="7"/>
      <c r="Y82" s="7"/>
      <c r="Z82" s="7"/>
      <c r="AA82" s="7"/>
      <c r="AB82" s="7"/>
    </row>
    <row r="83" spans="1:28" s="336" customFormat="1">
      <c r="A83" s="362"/>
      <c r="B83" s="362"/>
      <c r="C83" s="362"/>
      <c r="D83" s="362"/>
      <c r="E83" s="363">
        <v>496</v>
      </c>
      <c r="F83" s="364">
        <v>2326.8857599999997</v>
      </c>
      <c r="G83" s="365">
        <v>226.33803</v>
      </c>
      <c r="H83" s="365">
        <v>2553.22379</v>
      </c>
      <c r="I83" s="365">
        <v>39815.891659999994</v>
      </c>
      <c r="J83" s="365">
        <v>8454.5478800000001</v>
      </c>
      <c r="K83" s="365">
        <v>48270.439539999999</v>
      </c>
      <c r="L83" s="365">
        <v>559.42850999999996</v>
      </c>
      <c r="M83" s="365">
        <v>24.698979999999999</v>
      </c>
      <c r="N83" s="365">
        <v>584.12748999999997</v>
      </c>
      <c r="O83" s="365">
        <v>51407.790820000002</v>
      </c>
      <c r="P83" s="365">
        <v>4.1029799999999996</v>
      </c>
      <c r="Q83" s="365">
        <v>0.19503999999999999</v>
      </c>
      <c r="R83" s="366">
        <v>4.2980200000000002</v>
      </c>
      <c r="S83" s="7"/>
      <c r="T83" s="7"/>
      <c r="U83" s="7"/>
      <c r="V83" s="7"/>
      <c r="W83" s="7"/>
      <c r="X83" s="7"/>
      <c r="Y83" s="7"/>
      <c r="Z83" s="7"/>
      <c r="AA83" s="7"/>
      <c r="AB83" s="7"/>
    </row>
    <row r="84" spans="1:28" s="336" customFormat="1">
      <c r="A84" s="362"/>
      <c r="B84" s="362"/>
      <c r="C84" s="357" t="s">
        <v>247</v>
      </c>
      <c r="D84" s="357" t="s">
        <v>247</v>
      </c>
      <c r="E84" s="358">
        <v>74</v>
      </c>
      <c r="F84" s="359">
        <v>7982.81484</v>
      </c>
      <c r="G84" s="360">
        <v>180.19782000000001</v>
      </c>
      <c r="H84" s="360">
        <v>8163.0126600000003</v>
      </c>
      <c r="I84" s="360">
        <v>41849.017460000003</v>
      </c>
      <c r="J84" s="360">
        <v>7935.24766</v>
      </c>
      <c r="K84" s="360">
        <v>49784.265119999996</v>
      </c>
      <c r="L84" s="360">
        <v>1482.1724199999999</v>
      </c>
      <c r="M84" s="360">
        <v>152.05864000000003</v>
      </c>
      <c r="N84" s="360">
        <v>1634.2310600000001</v>
      </c>
      <c r="O84" s="360">
        <v>59581.508840000002</v>
      </c>
      <c r="P84" s="360">
        <v>29226.15338</v>
      </c>
      <c r="Q84" s="360">
        <v>17033.033359999998</v>
      </c>
      <c r="R84" s="361">
        <v>46259.186740000005</v>
      </c>
      <c r="S84" s="7"/>
      <c r="T84" s="7"/>
      <c r="U84" s="7"/>
      <c r="V84" s="7"/>
      <c r="W84" s="7"/>
      <c r="X84" s="7"/>
      <c r="Y84" s="7"/>
      <c r="Z84" s="7"/>
      <c r="AA84" s="7"/>
      <c r="AB84" s="7"/>
    </row>
    <row r="85" spans="1:28" s="336" customFormat="1">
      <c r="A85" s="362"/>
      <c r="B85" s="362"/>
      <c r="C85" s="357" t="s">
        <v>248</v>
      </c>
      <c r="D85" s="357" t="s">
        <v>249</v>
      </c>
      <c r="E85" s="358">
        <v>646</v>
      </c>
      <c r="F85" s="359">
        <v>17169.942920000001</v>
      </c>
      <c r="G85" s="360">
        <v>3839.2965399999998</v>
      </c>
      <c r="H85" s="360">
        <v>21009.239460000001</v>
      </c>
      <c r="I85" s="360">
        <v>33124.409269999996</v>
      </c>
      <c r="J85" s="360">
        <v>1478.49109</v>
      </c>
      <c r="K85" s="360">
        <v>34602.90036</v>
      </c>
      <c r="L85" s="360">
        <v>494.68675999999999</v>
      </c>
      <c r="M85" s="360">
        <v>1.779E-2</v>
      </c>
      <c r="N85" s="360">
        <v>494.70454999999998</v>
      </c>
      <c r="O85" s="360">
        <v>56106.844369999999</v>
      </c>
      <c r="P85" s="360">
        <v>28406.861639999999</v>
      </c>
      <c r="Q85" s="360">
        <v>10.431649999999999</v>
      </c>
      <c r="R85" s="361">
        <v>28417.293289999998</v>
      </c>
      <c r="S85" s="7"/>
      <c r="T85" s="7"/>
      <c r="U85" s="7"/>
      <c r="V85" s="7"/>
      <c r="W85" s="7"/>
      <c r="X85" s="7"/>
      <c r="Y85" s="7"/>
      <c r="Z85" s="7"/>
      <c r="AA85" s="7"/>
      <c r="AB85" s="7"/>
    </row>
    <row r="86" spans="1:28" s="336" customFormat="1">
      <c r="A86" s="362"/>
      <c r="B86" s="362"/>
      <c r="C86" s="362"/>
      <c r="D86" s="357" t="s">
        <v>248</v>
      </c>
      <c r="E86" s="358">
        <v>78</v>
      </c>
      <c r="F86" s="359">
        <v>28209.485809999998</v>
      </c>
      <c r="G86" s="360">
        <v>2075.7191899999998</v>
      </c>
      <c r="H86" s="360">
        <v>30285.205000000002</v>
      </c>
      <c r="I86" s="360">
        <v>61975.330379999999</v>
      </c>
      <c r="J86" s="360">
        <v>7486.59782</v>
      </c>
      <c r="K86" s="360">
        <v>69461.928200000009</v>
      </c>
      <c r="L86" s="360">
        <v>1369.0395100000001</v>
      </c>
      <c r="M86" s="360">
        <v>550.35230000000001</v>
      </c>
      <c r="N86" s="360">
        <v>1919.3918100000001</v>
      </c>
      <c r="O86" s="360">
        <v>101666.52501000001</v>
      </c>
      <c r="P86" s="360">
        <v>62287.834069999997</v>
      </c>
      <c r="Q86" s="360">
        <v>6202.6536799999994</v>
      </c>
      <c r="R86" s="361">
        <v>68490.48775</v>
      </c>
      <c r="S86" s="7"/>
      <c r="T86" s="7"/>
      <c r="U86" s="7"/>
      <c r="V86" s="7"/>
      <c r="W86" s="7"/>
      <c r="X86" s="7"/>
      <c r="Y86" s="7"/>
      <c r="Z86" s="7"/>
      <c r="AA86" s="7"/>
      <c r="AB86" s="7"/>
    </row>
    <row r="87" spans="1:28" s="336" customFormat="1">
      <c r="A87" s="362"/>
      <c r="B87" s="362"/>
      <c r="C87" s="357" t="s">
        <v>250</v>
      </c>
      <c r="D87" s="357" t="s">
        <v>250</v>
      </c>
      <c r="E87" s="358">
        <v>75</v>
      </c>
      <c r="F87" s="359">
        <v>12921.699619999999</v>
      </c>
      <c r="G87" s="360">
        <v>908.50668000000007</v>
      </c>
      <c r="H87" s="360">
        <v>13830.206300000002</v>
      </c>
      <c r="I87" s="360">
        <v>67682.157170000006</v>
      </c>
      <c r="J87" s="360">
        <v>22291.736239999998</v>
      </c>
      <c r="K87" s="360">
        <v>89973.89340999999</v>
      </c>
      <c r="L87" s="360">
        <v>2197.29763</v>
      </c>
      <c r="M87" s="360">
        <v>808.38861999999995</v>
      </c>
      <c r="N87" s="360">
        <v>3005.6862500000002</v>
      </c>
      <c r="O87" s="360">
        <v>106809.78595999999</v>
      </c>
      <c r="P87" s="360">
        <v>79598.888930000001</v>
      </c>
      <c r="Q87" s="360">
        <v>549.82981999999993</v>
      </c>
      <c r="R87" s="361">
        <v>80148.71875</v>
      </c>
      <c r="S87" s="7"/>
      <c r="T87" s="7"/>
      <c r="U87" s="7"/>
      <c r="V87" s="7"/>
      <c r="W87" s="7"/>
      <c r="X87" s="7"/>
      <c r="Y87" s="7"/>
      <c r="Z87" s="7"/>
      <c r="AA87" s="7"/>
      <c r="AB87" s="7"/>
    </row>
    <row r="88" spans="1:28" s="336" customFormat="1">
      <c r="A88" s="362"/>
      <c r="B88" s="362"/>
      <c r="C88" s="357" t="s">
        <v>251</v>
      </c>
      <c r="D88" s="357" t="s">
        <v>252</v>
      </c>
      <c r="E88" s="358">
        <v>76</v>
      </c>
      <c r="F88" s="359">
        <v>11952.77068</v>
      </c>
      <c r="G88" s="360">
        <v>2925.2397999999998</v>
      </c>
      <c r="H88" s="360">
        <v>14878.010480000001</v>
      </c>
      <c r="I88" s="360">
        <v>32450.775550000002</v>
      </c>
      <c r="J88" s="360">
        <v>5465.9763400000002</v>
      </c>
      <c r="K88" s="360">
        <v>37916.75189</v>
      </c>
      <c r="L88" s="360">
        <v>2578.5075999999999</v>
      </c>
      <c r="M88" s="360">
        <v>1080.5050900000001</v>
      </c>
      <c r="N88" s="360">
        <v>3659.01269</v>
      </c>
      <c r="O88" s="360">
        <v>56453.77506</v>
      </c>
      <c r="P88" s="360">
        <v>45151.671060000001</v>
      </c>
      <c r="Q88" s="360">
        <v>368.24115999999998</v>
      </c>
      <c r="R88" s="361">
        <v>45519.912219999998</v>
      </c>
      <c r="S88" s="7"/>
      <c r="T88" s="7"/>
      <c r="U88" s="7"/>
      <c r="V88" s="7"/>
      <c r="W88" s="7"/>
      <c r="X88" s="7"/>
      <c r="Y88" s="7"/>
      <c r="Z88" s="7"/>
      <c r="AA88" s="7"/>
      <c r="AB88" s="7"/>
    </row>
    <row r="89" spans="1:28" s="336" customFormat="1">
      <c r="A89" s="362"/>
      <c r="B89" s="357" t="s">
        <v>15</v>
      </c>
      <c r="C89" s="357" t="s">
        <v>253</v>
      </c>
      <c r="D89" s="357" t="s">
        <v>253</v>
      </c>
      <c r="E89" s="358">
        <v>45</v>
      </c>
      <c r="F89" s="359">
        <v>18614.958139999999</v>
      </c>
      <c r="G89" s="360">
        <v>3021.7612899999999</v>
      </c>
      <c r="H89" s="360">
        <v>21636.719430000001</v>
      </c>
      <c r="I89" s="360">
        <v>101432.23356000001</v>
      </c>
      <c r="J89" s="360">
        <v>14624.751900000001</v>
      </c>
      <c r="K89" s="360">
        <v>116056.98546</v>
      </c>
      <c r="L89" s="360">
        <v>4148.8981199999998</v>
      </c>
      <c r="M89" s="360">
        <v>574.00179000000003</v>
      </c>
      <c r="N89" s="360">
        <v>4722.8999100000001</v>
      </c>
      <c r="O89" s="360">
        <v>142416.6048</v>
      </c>
      <c r="P89" s="360">
        <v>76739.19773</v>
      </c>
      <c r="Q89" s="360">
        <v>272.63034000000005</v>
      </c>
      <c r="R89" s="361">
        <v>77011.828069999989</v>
      </c>
      <c r="S89" s="7"/>
      <c r="T89" s="7"/>
      <c r="U89" s="7"/>
      <c r="V89" s="7"/>
      <c r="W89" s="7"/>
      <c r="X89" s="7"/>
      <c r="Y89" s="7"/>
      <c r="Z89" s="7"/>
      <c r="AA89" s="7"/>
      <c r="AB89" s="7"/>
    </row>
    <row r="90" spans="1:28" s="336" customFormat="1">
      <c r="A90" s="362"/>
      <c r="B90" s="362"/>
      <c r="C90" s="357" t="s">
        <v>254</v>
      </c>
      <c r="D90" s="357" t="s">
        <v>255</v>
      </c>
      <c r="E90" s="358">
        <v>645</v>
      </c>
      <c r="F90" s="359">
        <v>19328.779180000001</v>
      </c>
      <c r="G90" s="360">
        <v>7123.7825499999999</v>
      </c>
      <c r="H90" s="360">
        <v>26452.561730000001</v>
      </c>
      <c r="I90" s="360">
        <v>89075.842170000004</v>
      </c>
      <c r="J90" s="360">
        <v>12480.77331</v>
      </c>
      <c r="K90" s="360">
        <v>101556.61548000001</v>
      </c>
      <c r="L90" s="360">
        <v>836.79188999999997</v>
      </c>
      <c r="M90" s="360">
        <v>17.617330000000003</v>
      </c>
      <c r="N90" s="360">
        <v>854.40922</v>
      </c>
      <c r="O90" s="360">
        <v>128863.58643000001</v>
      </c>
      <c r="P90" s="360">
        <v>38445.9859</v>
      </c>
      <c r="Q90" s="360">
        <v>2571.6740299999997</v>
      </c>
      <c r="R90" s="361">
        <v>41017.659930000002</v>
      </c>
      <c r="S90" s="7"/>
      <c r="T90" s="7"/>
      <c r="U90" s="7"/>
      <c r="V90" s="7"/>
      <c r="W90" s="7"/>
      <c r="X90" s="7"/>
      <c r="Y90" s="7"/>
      <c r="Z90" s="7"/>
      <c r="AA90" s="7"/>
      <c r="AB90" s="7"/>
    </row>
    <row r="91" spans="1:28" s="336" customFormat="1">
      <c r="A91" s="362"/>
      <c r="B91" s="362"/>
      <c r="C91" s="357" t="s">
        <v>256</v>
      </c>
      <c r="D91" s="357" t="s">
        <v>257</v>
      </c>
      <c r="E91" s="358">
        <v>652</v>
      </c>
      <c r="F91" s="359">
        <v>10578.168180000001</v>
      </c>
      <c r="G91" s="360">
        <v>903.57118999999989</v>
      </c>
      <c r="H91" s="360">
        <v>11481.739369999999</v>
      </c>
      <c r="I91" s="360">
        <v>49450.725859999999</v>
      </c>
      <c r="J91" s="360">
        <v>5090.2492699999993</v>
      </c>
      <c r="K91" s="360">
        <v>54540.975130000006</v>
      </c>
      <c r="L91" s="360">
        <v>1748.6656699999999</v>
      </c>
      <c r="M91" s="360">
        <v>314.11419000000001</v>
      </c>
      <c r="N91" s="360">
        <v>2062.7798600000001</v>
      </c>
      <c r="O91" s="360">
        <v>68085.494359999997</v>
      </c>
      <c r="P91" s="360">
        <v>6.0133199999999993</v>
      </c>
      <c r="Q91" s="360">
        <v>27.134650000000001</v>
      </c>
      <c r="R91" s="361">
        <v>33.147970000000001</v>
      </c>
      <c r="S91" s="7"/>
      <c r="T91" s="7"/>
      <c r="U91" s="7"/>
      <c r="V91" s="7"/>
      <c r="W91" s="7"/>
      <c r="X91" s="7"/>
      <c r="Y91" s="7"/>
      <c r="Z91" s="7"/>
      <c r="AA91" s="7"/>
      <c r="AB91" s="7"/>
    </row>
    <row r="92" spans="1:28" s="336" customFormat="1">
      <c r="A92" s="362"/>
      <c r="B92" s="362"/>
      <c r="C92" s="362"/>
      <c r="D92" s="357" t="s">
        <v>256</v>
      </c>
      <c r="E92" s="358">
        <v>36</v>
      </c>
      <c r="F92" s="359">
        <v>418206.19223000004</v>
      </c>
      <c r="G92" s="360">
        <v>380781.47886000003</v>
      </c>
      <c r="H92" s="360">
        <v>798987.67109000008</v>
      </c>
      <c r="I92" s="360">
        <v>866848.99007000006</v>
      </c>
      <c r="J92" s="360">
        <v>453499.48301999999</v>
      </c>
      <c r="K92" s="360">
        <v>1320348.47309</v>
      </c>
      <c r="L92" s="360">
        <v>62362.136039999998</v>
      </c>
      <c r="M92" s="360">
        <v>28041.830979999999</v>
      </c>
      <c r="N92" s="360">
        <v>90403.967019999996</v>
      </c>
      <c r="O92" s="360">
        <v>2209740.1111999997</v>
      </c>
      <c r="P92" s="360">
        <v>1746658.4484900001</v>
      </c>
      <c r="Q92" s="360">
        <v>540654.75667999999</v>
      </c>
      <c r="R92" s="361">
        <v>2287313.20517</v>
      </c>
      <c r="S92" s="7"/>
      <c r="T92" s="7"/>
      <c r="U92" s="7"/>
      <c r="V92" s="7"/>
      <c r="W92" s="7"/>
      <c r="X92" s="7"/>
      <c r="Y92" s="7"/>
      <c r="Z92" s="7"/>
      <c r="AA92" s="7"/>
      <c r="AB92" s="7"/>
    </row>
    <row r="93" spans="1:28" s="336" customFormat="1">
      <c r="A93" s="362"/>
      <c r="B93" s="362"/>
      <c r="C93" s="362"/>
      <c r="D93" s="362"/>
      <c r="E93" s="363">
        <v>37</v>
      </c>
      <c r="F93" s="364">
        <v>73206.970260000002</v>
      </c>
      <c r="G93" s="365">
        <v>57238.955780000004</v>
      </c>
      <c r="H93" s="365">
        <v>130445.92604000001</v>
      </c>
      <c r="I93" s="365">
        <v>183076.69461999999</v>
      </c>
      <c r="J93" s="365">
        <v>60644.445229999998</v>
      </c>
      <c r="K93" s="365">
        <v>243721.13985000001</v>
      </c>
      <c r="L93" s="365">
        <v>5630.8942900000002</v>
      </c>
      <c r="M93" s="365">
        <v>3953.36726</v>
      </c>
      <c r="N93" s="365">
        <v>9584.2615500000011</v>
      </c>
      <c r="O93" s="365">
        <v>383751.32744000002</v>
      </c>
      <c r="P93" s="365">
        <v>53.011110000000002</v>
      </c>
      <c r="Q93" s="365">
        <v>18.90662</v>
      </c>
      <c r="R93" s="366">
        <v>71.917729999999992</v>
      </c>
      <c r="S93" s="7"/>
      <c r="T93" s="7"/>
      <c r="U93" s="7"/>
      <c r="V93" s="7"/>
      <c r="W93" s="7"/>
      <c r="X93" s="7"/>
      <c r="Y93" s="7"/>
      <c r="Z93" s="7"/>
      <c r="AA93" s="7"/>
      <c r="AB93" s="7"/>
    </row>
    <row r="94" spans="1:28" s="336" customFormat="1">
      <c r="A94" s="362"/>
      <c r="B94" s="362"/>
      <c r="C94" s="362"/>
      <c r="D94" s="362"/>
      <c r="E94" s="363">
        <v>40</v>
      </c>
      <c r="F94" s="364">
        <v>32747.97928</v>
      </c>
      <c r="G94" s="365">
        <v>5947.54907</v>
      </c>
      <c r="H94" s="365">
        <v>38695.528350000001</v>
      </c>
      <c r="I94" s="365">
        <v>74527.627629999988</v>
      </c>
      <c r="J94" s="365">
        <v>13961.20457</v>
      </c>
      <c r="K94" s="365">
        <v>88488.832200000004</v>
      </c>
      <c r="L94" s="365">
        <v>1048.02025</v>
      </c>
      <c r="M94" s="365">
        <v>484.49064000000004</v>
      </c>
      <c r="N94" s="365">
        <v>1532.5108899999998</v>
      </c>
      <c r="O94" s="365">
        <v>128716.87144</v>
      </c>
      <c r="P94" s="365">
        <v>12.3132</v>
      </c>
      <c r="Q94" s="365">
        <v>3.46787</v>
      </c>
      <c r="R94" s="366">
        <v>15.78107</v>
      </c>
      <c r="S94" s="7"/>
      <c r="T94" s="7"/>
      <c r="U94" s="7"/>
      <c r="V94" s="7"/>
      <c r="W94" s="7"/>
      <c r="X94" s="7"/>
      <c r="Y94" s="7"/>
      <c r="Z94" s="7"/>
      <c r="AA94" s="7"/>
      <c r="AB94" s="7"/>
    </row>
    <row r="95" spans="1:28" s="336" customFormat="1">
      <c r="A95" s="362"/>
      <c r="B95" s="362"/>
      <c r="C95" s="362"/>
      <c r="D95" s="362"/>
      <c r="E95" s="363">
        <v>500</v>
      </c>
      <c r="F95" s="364">
        <v>14227.06947</v>
      </c>
      <c r="G95" s="365">
        <v>8142.4630800000004</v>
      </c>
      <c r="H95" s="365">
        <v>22369.53255</v>
      </c>
      <c r="I95" s="365">
        <v>69604.598440000002</v>
      </c>
      <c r="J95" s="365">
        <v>17813.466469999999</v>
      </c>
      <c r="K95" s="365">
        <v>87418.064910000001</v>
      </c>
      <c r="L95" s="365">
        <v>3338.3104199999998</v>
      </c>
      <c r="M95" s="365">
        <v>1034.30519</v>
      </c>
      <c r="N95" s="365">
        <v>4372.6156100000007</v>
      </c>
      <c r="O95" s="365">
        <v>114160.21307</v>
      </c>
      <c r="P95" s="365">
        <v>1195.7993100000001</v>
      </c>
      <c r="Q95" s="365">
        <v>6.24939</v>
      </c>
      <c r="R95" s="366">
        <v>1202.0487000000001</v>
      </c>
      <c r="S95" s="7"/>
      <c r="T95" s="7"/>
      <c r="U95" s="7"/>
      <c r="V95" s="7"/>
      <c r="W95" s="7"/>
      <c r="X95" s="7"/>
      <c r="Y95" s="7"/>
      <c r="Z95" s="7"/>
      <c r="AA95" s="7"/>
      <c r="AB95" s="7"/>
    </row>
    <row r="96" spans="1:28" s="336" customFormat="1">
      <c r="A96" s="362"/>
      <c r="B96" s="362"/>
      <c r="C96" s="362"/>
      <c r="D96" s="362"/>
      <c r="E96" s="363">
        <v>638</v>
      </c>
      <c r="F96" s="364">
        <v>66063.788539999994</v>
      </c>
      <c r="G96" s="365">
        <v>95159.522249999995</v>
      </c>
      <c r="H96" s="365">
        <v>161223.31078999999</v>
      </c>
      <c r="I96" s="365">
        <v>170617.68800999998</v>
      </c>
      <c r="J96" s="365">
        <v>114265.10269</v>
      </c>
      <c r="K96" s="365">
        <v>284882.79070000001</v>
      </c>
      <c r="L96" s="365">
        <v>5907.6889700000002</v>
      </c>
      <c r="M96" s="365">
        <v>6651.6642899999997</v>
      </c>
      <c r="N96" s="365">
        <v>12559.35326</v>
      </c>
      <c r="O96" s="365">
        <v>458665.45474999998</v>
      </c>
      <c r="P96" s="365">
        <v>139.01158999999998</v>
      </c>
      <c r="Q96" s="365">
        <v>19.59618</v>
      </c>
      <c r="R96" s="366">
        <v>158.60776999999999</v>
      </c>
      <c r="S96" s="7"/>
      <c r="T96" s="7"/>
      <c r="U96" s="7"/>
      <c r="V96" s="7"/>
      <c r="W96" s="7"/>
      <c r="X96" s="7"/>
      <c r="Y96" s="7"/>
      <c r="Z96" s="7"/>
      <c r="AA96" s="7"/>
      <c r="AB96" s="7"/>
    </row>
    <row r="97" spans="1:28" s="336" customFormat="1">
      <c r="A97" s="362"/>
      <c r="B97" s="362"/>
      <c r="C97" s="362"/>
      <c r="D97" s="362"/>
      <c r="E97" s="363">
        <v>295</v>
      </c>
      <c r="F97" s="364">
        <v>76442.923549999992</v>
      </c>
      <c r="G97" s="365">
        <v>36708.931509999995</v>
      </c>
      <c r="H97" s="365">
        <v>113151.85506</v>
      </c>
      <c r="I97" s="365">
        <v>97765.895239999998</v>
      </c>
      <c r="J97" s="365">
        <v>57204.205299999994</v>
      </c>
      <c r="K97" s="365">
        <v>154970.10053999998</v>
      </c>
      <c r="L97" s="365">
        <v>4621.9472000000005</v>
      </c>
      <c r="M97" s="365">
        <v>6816.4472100000003</v>
      </c>
      <c r="N97" s="365">
        <v>11438.394410000001</v>
      </c>
      <c r="O97" s="365">
        <v>279560.35000999999</v>
      </c>
      <c r="P97" s="365">
        <v>160.79046</v>
      </c>
      <c r="Q97" s="365">
        <v>12.871090000000001</v>
      </c>
      <c r="R97" s="366">
        <v>173.66154999999998</v>
      </c>
      <c r="S97" s="7"/>
      <c r="T97" s="7"/>
      <c r="U97" s="7"/>
      <c r="V97" s="7"/>
      <c r="W97" s="7"/>
      <c r="X97" s="7"/>
      <c r="Y97" s="7"/>
      <c r="Z97" s="7"/>
      <c r="AA97" s="7"/>
      <c r="AB97" s="7"/>
    </row>
    <row r="98" spans="1:28" s="336" customFormat="1">
      <c r="A98" s="362"/>
      <c r="B98" s="362"/>
      <c r="C98" s="357" t="s">
        <v>258</v>
      </c>
      <c r="D98" s="357" t="s">
        <v>258</v>
      </c>
      <c r="E98" s="358">
        <v>44</v>
      </c>
      <c r="F98" s="359">
        <v>14542.548699999999</v>
      </c>
      <c r="G98" s="360">
        <v>885.44104000000004</v>
      </c>
      <c r="H98" s="360">
        <v>15427.989740000001</v>
      </c>
      <c r="I98" s="360">
        <v>51787.328240000003</v>
      </c>
      <c r="J98" s="360">
        <v>11671.577630000002</v>
      </c>
      <c r="K98" s="360">
        <v>63458.905869999995</v>
      </c>
      <c r="L98" s="360">
        <v>3543.7439399999998</v>
      </c>
      <c r="M98" s="360">
        <v>782.92299000000003</v>
      </c>
      <c r="N98" s="360">
        <v>4326.6669299999994</v>
      </c>
      <c r="O98" s="360">
        <v>83213.562540000014</v>
      </c>
      <c r="P98" s="360">
        <v>73431.552409999989</v>
      </c>
      <c r="Q98" s="360">
        <v>4263.1897600000002</v>
      </c>
      <c r="R98" s="361">
        <v>77694.742169999998</v>
      </c>
      <c r="S98" s="7"/>
      <c r="T98" s="7"/>
      <c r="U98" s="7"/>
      <c r="V98" s="7"/>
      <c r="W98" s="7"/>
      <c r="X98" s="7"/>
      <c r="Y98" s="7"/>
      <c r="Z98" s="7"/>
      <c r="AA98" s="7"/>
      <c r="AB98" s="7"/>
    </row>
    <row r="99" spans="1:28" s="336" customFormat="1">
      <c r="A99" s="362"/>
      <c r="B99" s="357" t="s">
        <v>16</v>
      </c>
      <c r="C99" s="357" t="s">
        <v>259</v>
      </c>
      <c r="D99" s="357" t="s">
        <v>259</v>
      </c>
      <c r="E99" s="358">
        <v>11</v>
      </c>
      <c r="F99" s="359">
        <v>181229.50506</v>
      </c>
      <c r="G99" s="360">
        <v>54331.266080000001</v>
      </c>
      <c r="H99" s="360">
        <v>235560.77114</v>
      </c>
      <c r="I99" s="360">
        <v>417484.58347000001</v>
      </c>
      <c r="J99" s="360">
        <v>133072.40958000001</v>
      </c>
      <c r="K99" s="360">
        <v>550556.99304999993</v>
      </c>
      <c r="L99" s="360">
        <v>19851.26066</v>
      </c>
      <c r="M99" s="360">
        <v>7659.78334</v>
      </c>
      <c r="N99" s="360">
        <v>27511.044000000002</v>
      </c>
      <c r="O99" s="360">
        <v>813628.80819000001</v>
      </c>
      <c r="P99" s="360">
        <v>1240489.81403</v>
      </c>
      <c r="Q99" s="360">
        <v>76404.448680000001</v>
      </c>
      <c r="R99" s="361">
        <v>1316894.2627099999</v>
      </c>
      <c r="S99" s="7"/>
      <c r="T99" s="7"/>
      <c r="U99" s="7"/>
      <c r="V99" s="7"/>
      <c r="W99" s="7"/>
      <c r="X99" s="7"/>
      <c r="Y99" s="7"/>
      <c r="Z99" s="7"/>
      <c r="AA99" s="7"/>
      <c r="AB99" s="7"/>
    </row>
    <row r="100" spans="1:28" s="336" customFormat="1">
      <c r="A100" s="362"/>
      <c r="B100" s="362"/>
      <c r="C100" s="362"/>
      <c r="D100" s="362"/>
      <c r="E100" s="363">
        <v>12</v>
      </c>
      <c r="F100" s="364">
        <v>12127.628460000002</v>
      </c>
      <c r="G100" s="365">
        <v>2048.7465099999999</v>
      </c>
      <c r="H100" s="365">
        <v>14176.374970000001</v>
      </c>
      <c r="I100" s="365">
        <v>52130.818220000001</v>
      </c>
      <c r="J100" s="365">
        <v>7984.2960000000003</v>
      </c>
      <c r="K100" s="365">
        <v>60115.114219999996</v>
      </c>
      <c r="L100" s="365">
        <v>766.98679000000004</v>
      </c>
      <c r="M100" s="365">
        <v>18.24344</v>
      </c>
      <c r="N100" s="365">
        <v>785.23023000000001</v>
      </c>
      <c r="O100" s="365">
        <v>75076.719420000009</v>
      </c>
      <c r="P100" s="365">
        <v>50.599309999999996</v>
      </c>
      <c r="Q100" s="365">
        <v>2.1198099999999998</v>
      </c>
      <c r="R100" s="366">
        <v>52.719120000000004</v>
      </c>
      <c r="S100" s="7"/>
      <c r="T100" s="7"/>
      <c r="U100" s="7"/>
      <c r="V100" s="7"/>
      <c r="W100" s="7"/>
      <c r="X100" s="7"/>
      <c r="Y100" s="7"/>
      <c r="Z100" s="7"/>
      <c r="AA100" s="7"/>
      <c r="AB100" s="7"/>
    </row>
    <row r="101" spans="1:28" s="336" customFormat="1">
      <c r="A101" s="362"/>
      <c r="B101" s="362"/>
      <c r="C101" s="362"/>
      <c r="D101" s="362"/>
      <c r="E101" s="363">
        <v>606</v>
      </c>
      <c r="F101" s="364">
        <v>13567.042589999999</v>
      </c>
      <c r="G101" s="365">
        <v>1671.54557</v>
      </c>
      <c r="H101" s="365">
        <v>15238.588159999999</v>
      </c>
      <c r="I101" s="365">
        <v>42168.447180000003</v>
      </c>
      <c r="J101" s="365">
        <v>8236.7552500000002</v>
      </c>
      <c r="K101" s="365">
        <v>50405.202429999998</v>
      </c>
      <c r="L101" s="365">
        <v>850.51295999999991</v>
      </c>
      <c r="M101" s="365">
        <v>262.07701000000003</v>
      </c>
      <c r="N101" s="365">
        <v>1112.58997</v>
      </c>
      <c r="O101" s="365">
        <v>66756.380560000005</v>
      </c>
      <c r="P101" s="365">
        <v>28.633009999999999</v>
      </c>
      <c r="Q101" s="365">
        <v>1.62435</v>
      </c>
      <c r="R101" s="366">
        <v>30.257360000000002</v>
      </c>
      <c r="S101" s="7"/>
      <c r="T101" s="7"/>
      <c r="U101" s="7"/>
      <c r="V101" s="7"/>
      <c r="W101" s="7"/>
      <c r="X101" s="7"/>
      <c r="Y101" s="7"/>
      <c r="Z101" s="7"/>
      <c r="AA101" s="7"/>
      <c r="AB101" s="7"/>
    </row>
    <row r="102" spans="1:28" s="336" customFormat="1">
      <c r="A102" s="362"/>
      <c r="B102" s="362"/>
      <c r="C102" s="362"/>
      <c r="D102" s="362"/>
      <c r="E102" s="363">
        <v>615</v>
      </c>
      <c r="F102" s="364">
        <v>12967.37025</v>
      </c>
      <c r="G102" s="365">
        <v>3351.7817700000001</v>
      </c>
      <c r="H102" s="365">
        <v>16319.15202</v>
      </c>
      <c r="I102" s="365">
        <v>33356.41575</v>
      </c>
      <c r="J102" s="365">
        <v>2939.6023</v>
      </c>
      <c r="K102" s="365">
        <v>36296.018049999999</v>
      </c>
      <c r="L102" s="365">
        <v>1048.42065</v>
      </c>
      <c r="M102" s="365">
        <v>73.891750000000002</v>
      </c>
      <c r="N102" s="365">
        <v>1122.3123999999998</v>
      </c>
      <c r="O102" s="365">
        <v>53737.482469999995</v>
      </c>
      <c r="P102" s="365">
        <v>9.7978100000000001</v>
      </c>
      <c r="Q102" s="365">
        <v>1.0645100000000001</v>
      </c>
      <c r="R102" s="366">
        <v>10.86232</v>
      </c>
      <c r="S102" s="7"/>
      <c r="T102" s="7"/>
      <c r="U102" s="7"/>
      <c r="V102" s="7"/>
      <c r="W102" s="7"/>
      <c r="X102" s="7"/>
      <c r="Y102" s="7"/>
      <c r="Z102" s="7"/>
      <c r="AA102" s="7"/>
      <c r="AB102" s="7"/>
    </row>
    <row r="103" spans="1:28" s="336" customFormat="1">
      <c r="A103" s="362"/>
      <c r="B103" s="362"/>
      <c r="C103" s="362"/>
      <c r="D103" s="362"/>
      <c r="E103" s="363">
        <v>290</v>
      </c>
      <c r="F103" s="364">
        <v>39354.758799999996</v>
      </c>
      <c r="G103" s="365">
        <v>24240.009389999999</v>
      </c>
      <c r="H103" s="365">
        <v>63594.768189999995</v>
      </c>
      <c r="I103" s="365">
        <v>58884.189939999997</v>
      </c>
      <c r="J103" s="365">
        <v>19066.313730000002</v>
      </c>
      <c r="K103" s="365">
        <v>77950.503670000006</v>
      </c>
      <c r="L103" s="365">
        <v>3438.7750899999996</v>
      </c>
      <c r="M103" s="365">
        <v>4176.2434199999998</v>
      </c>
      <c r="N103" s="365">
        <v>7615.0185099999999</v>
      </c>
      <c r="O103" s="365">
        <v>149160.29037</v>
      </c>
      <c r="P103" s="365">
        <v>47.765169999999998</v>
      </c>
      <c r="Q103" s="365">
        <v>76.034880000000001</v>
      </c>
      <c r="R103" s="366">
        <v>123.80005</v>
      </c>
      <c r="S103" s="7"/>
      <c r="T103" s="7"/>
      <c r="U103" s="7"/>
      <c r="V103" s="7"/>
      <c r="W103" s="7"/>
      <c r="X103" s="7"/>
      <c r="Y103" s="7"/>
      <c r="Z103" s="7"/>
      <c r="AA103" s="7"/>
      <c r="AB103" s="7"/>
    </row>
    <row r="104" spans="1:28" s="336" customFormat="1">
      <c r="A104" s="362"/>
      <c r="B104" s="362"/>
      <c r="C104" s="362"/>
      <c r="D104" s="362"/>
      <c r="E104" s="363">
        <v>415</v>
      </c>
      <c r="F104" s="364">
        <v>14814.07481</v>
      </c>
      <c r="G104" s="365">
        <v>5924.9577599999993</v>
      </c>
      <c r="H104" s="365">
        <v>20739.032569999999</v>
      </c>
      <c r="I104" s="365">
        <v>58389.55485</v>
      </c>
      <c r="J104" s="365">
        <v>12774.01058</v>
      </c>
      <c r="K104" s="365">
        <v>71163.565430000002</v>
      </c>
      <c r="L104" s="365">
        <v>960.63019999999995</v>
      </c>
      <c r="M104" s="365">
        <v>566.03233</v>
      </c>
      <c r="N104" s="365">
        <v>1526.6625300000001</v>
      </c>
      <c r="O104" s="365">
        <v>93429.26053</v>
      </c>
      <c r="P104" s="365">
        <v>21.681810000000002</v>
      </c>
      <c r="Q104" s="365">
        <v>36.714460000000003</v>
      </c>
      <c r="R104" s="366">
        <v>58.396269999999994</v>
      </c>
      <c r="S104" s="7"/>
      <c r="T104" s="7"/>
      <c r="U104" s="7"/>
      <c r="V104" s="7"/>
      <c r="W104" s="7"/>
      <c r="X104" s="7"/>
      <c r="Y104" s="7"/>
      <c r="Z104" s="7"/>
      <c r="AA104" s="7"/>
      <c r="AB104" s="7"/>
    </row>
    <row r="105" spans="1:28" s="336" customFormat="1">
      <c r="A105" s="362"/>
      <c r="B105" s="362"/>
      <c r="C105" s="362"/>
      <c r="D105" s="357" t="s">
        <v>260</v>
      </c>
      <c r="E105" s="358">
        <v>463</v>
      </c>
      <c r="F105" s="359">
        <v>14928.236349999999</v>
      </c>
      <c r="G105" s="360">
        <v>3622.01557</v>
      </c>
      <c r="H105" s="360">
        <v>18550.251920000002</v>
      </c>
      <c r="I105" s="360">
        <v>32790.888899999998</v>
      </c>
      <c r="J105" s="360">
        <v>3345.2244999999998</v>
      </c>
      <c r="K105" s="360">
        <v>36136.113400000002</v>
      </c>
      <c r="L105" s="360">
        <v>1047.3908100000001</v>
      </c>
      <c r="M105" s="360">
        <v>434.64840000000004</v>
      </c>
      <c r="N105" s="360">
        <v>1482.0392099999999</v>
      </c>
      <c r="O105" s="360">
        <v>56168.40453</v>
      </c>
      <c r="P105" s="360">
        <v>12.02586</v>
      </c>
      <c r="Q105" s="360">
        <v>0.66033000000000008</v>
      </c>
      <c r="R105" s="361">
        <v>12.68619</v>
      </c>
      <c r="S105" s="7"/>
      <c r="T105" s="7"/>
      <c r="U105" s="7"/>
      <c r="V105" s="7"/>
      <c r="W105" s="7"/>
      <c r="X105" s="7"/>
      <c r="Y105" s="7"/>
      <c r="Z105" s="7"/>
      <c r="AA105" s="7"/>
      <c r="AB105" s="7"/>
    </row>
    <row r="106" spans="1:28" s="336" customFormat="1">
      <c r="A106" s="362"/>
      <c r="B106" s="362"/>
      <c r="C106" s="357" t="s">
        <v>16</v>
      </c>
      <c r="D106" s="357" t="s">
        <v>16</v>
      </c>
      <c r="E106" s="358">
        <v>459</v>
      </c>
      <c r="F106" s="359">
        <v>12757.782590000001</v>
      </c>
      <c r="G106" s="360">
        <v>1125.01118</v>
      </c>
      <c r="H106" s="360">
        <v>13882.79377</v>
      </c>
      <c r="I106" s="360">
        <v>88646.580109999995</v>
      </c>
      <c r="J106" s="360">
        <v>13235.96486</v>
      </c>
      <c r="K106" s="360">
        <v>101882.54497</v>
      </c>
      <c r="L106" s="360">
        <v>2749.6087299999999</v>
      </c>
      <c r="M106" s="360">
        <v>32.565390000000001</v>
      </c>
      <c r="N106" s="360">
        <v>2782.1741200000001</v>
      </c>
      <c r="O106" s="360">
        <v>118547.51286</v>
      </c>
      <c r="P106" s="360">
        <v>86414.810379999995</v>
      </c>
      <c r="Q106" s="360">
        <v>402.81292999999999</v>
      </c>
      <c r="R106" s="361">
        <v>86817.623309999995</v>
      </c>
      <c r="S106" s="7"/>
      <c r="T106" s="7"/>
      <c r="U106" s="7"/>
      <c r="V106" s="7"/>
      <c r="W106" s="7"/>
      <c r="X106" s="7"/>
      <c r="Y106" s="7"/>
      <c r="Z106" s="7"/>
      <c r="AA106" s="7"/>
      <c r="AB106" s="7"/>
    </row>
    <row r="107" spans="1:28" s="336" customFormat="1">
      <c r="A107" s="362"/>
      <c r="B107" s="357" t="s">
        <v>17</v>
      </c>
      <c r="C107" s="357" t="s">
        <v>261</v>
      </c>
      <c r="D107" s="357" t="s">
        <v>261</v>
      </c>
      <c r="E107" s="358">
        <v>88</v>
      </c>
      <c r="F107" s="359">
        <v>37287.55399</v>
      </c>
      <c r="G107" s="360">
        <v>10231.70917</v>
      </c>
      <c r="H107" s="360">
        <v>47519.263159999995</v>
      </c>
      <c r="I107" s="360">
        <v>147934.16190000001</v>
      </c>
      <c r="J107" s="360">
        <v>47159.93174</v>
      </c>
      <c r="K107" s="360">
        <v>195094.09363999998</v>
      </c>
      <c r="L107" s="360">
        <v>7850.9847900000004</v>
      </c>
      <c r="M107" s="360">
        <v>3881.7740600000002</v>
      </c>
      <c r="N107" s="360">
        <v>11732.75885</v>
      </c>
      <c r="O107" s="360">
        <v>254346.11564999999</v>
      </c>
      <c r="P107" s="360">
        <v>102978.51977</v>
      </c>
      <c r="Q107" s="360">
        <v>2122.4197000000004</v>
      </c>
      <c r="R107" s="361">
        <v>105100.93947</v>
      </c>
      <c r="S107" s="7"/>
      <c r="T107" s="7"/>
      <c r="U107" s="7"/>
      <c r="V107" s="7"/>
      <c r="W107" s="7"/>
      <c r="X107" s="7"/>
      <c r="Y107" s="7"/>
      <c r="Z107" s="7"/>
      <c r="AA107" s="7"/>
      <c r="AB107" s="7"/>
    </row>
    <row r="108" spans="1:28" s="336" customFormat="1">
      <c r="A108" s="362"/>
      <c r="B108" s="362"/>
      <c r="C108" s="357" t="s">
        <v>262</v>
      </c>
      <c r="D108" s="357" t="s">
        <v>263</v>
      </c>
      <c r="E108" s="358">
        <v>511</v>
      </c>
      <c r="F108" s="359">
        <v>8459.2264800000012</v>
      </c>
      <c r="G108" s="360">
        <v>2688.0120099999999</v>
      </c>
      <c r="H108" s="360">
        <v>11147.23849</v>
      </c>
      <c r="I108" s="360">
        <v>49467.078170000001</v>
      </c>
      <c r="J108" s="360">
        <v>6746.8054599999996</v>
      </c>
      <c r="K108" s="360">
        <v>56213.883630000004</v>
      </c>
      <c r="L108" s="360">
        <v>5476.1255700000002</v>
      </c>
      <c r="M108" s="360">
        <v>1690.6289199999999</v>
      </c>
      <c r="N108" s="360">
        <v>7166.7544900000003</v>
      </c>
      <c r="O108" s="360">
        <v>74527.876610000007</v>
      </c>
      <c r="P108" s="360">
        <v>2.0747900000000001</v>
      </c>
      <c r="Q108" s="360">
        <v>0.15240000000000001</v>
      </c>
      <c r="R108" s="361">
        <v>2.2271900000000002</v>
      </c>
      <c r="S108" s="7"/>
      <c r="T108" s="7"/>
      <c r="U108" s="7"/>
      <c r="V108" s="7"/>
      <c r="W108" s="7"/>
      <c r="X108" s="7"/>
      <c r="Y108" s="7"/>
      <c r="Z108" s="7"/>
      <c r="AA108" s="7"/>
      <c r="AB108" s="7"/>
    </row>
    <row r="109" spans="1:28" s="336" customFormat="1">
      <c r="A109" s="362"/>
      <c r="B109" s="362"/>
      <c r="C109" s="362"/>
      <c r="D109" s="357" t="s">
        <v>264</v>
      </c>
      <c r="E109" s="358">
        <v>409</v>
      </c>
      <c r="F109" s="359">
        <v>7194.0731699999997</v>
      </c>
      <c r="G109" s="360">
        <v>245.00515999999999</v>
      </c>
      <c r="H109" s="360">
        <v>7439.0783300000003</v>
      </c>
      <c r="I109" s="360">
        <v>42664.569640000002</v>
      </c>
      <c r="J109" s="360">
        <v>3751.5990999999999</v>
      </c>
      <c r="K109" s="360">
        <v>46416.168740000001</v>
      </c>
      <c r="L109" s="360">
        <v>1752.15338</v>
      </c>
      <c r="M109" s="360">
        <v>126.29738999999999</v>
      </c>
      <c r="N109" s="360">
        <v>1878.4507699999999</v>
      </c>
      <c r="O109" s="360">
        <v>55733.697840000001</v>
      </c>
      <c r="P109" s="360">
        <v>0.72141999999999995</v>
      </c>
      <c r="Q109" s="360">
        <v>0.87726000000000004</v>
      </c>
      <c r="R109" s="361">
        <v>1.5986800000000001</v>
      </c>
      <c r="S109" s="7"/>
      <c r="T109" s="7"/>
      <c r="U109" s="7"/>
      <c r="V109" s="7"/>
      <c r="W109" s="7"/>
      <c r="X109" s="7"/>
      <c r="Y109" s="7"/>
      <c r="Z109" s="7"/>
      <c r="AA109" s="7"/>
      <c r="AB109" s="7"/>
    </row>
    <row r="110" spans="1:28" s="336" customFormat="1">
      <c r="A110" s="362"/>
      <c r="B110" s="362"/>
      <c r="C110" s="362"/>
      <c r="D110" s="357" t="s">
        <v>265</v>
      </c>
      <c r="E110" s="358">
        <v>82</v>
      </c>
      <c r="F110" s="359">
        <v>31000.892640000002</v>
      </c>
      <c r="G110" s="360">
        <v>20812.136879999998</v>
      </c>
      <c r="H110" s="360">
        <v>51813.029520000004</v>
      </c>
      <c r="I110" s="360">
        <v>147635.98144999999</v>
      </c>
      <c r="J110" s="360">
        <v>48166.856959999997</v>
      </c>
      <c r="K110" s="360">
        <v>195802.83841</v>
      </c>
      <c r="L110" s="360">
        <v>5942.3995599999998</v>
      </c>
      <c r="M110" s="360">
        <v>1869.7970800000001</v>
      </c>
      <c r="N110" s="360">
        <v>7812.1966400000001</v>
      </c>
      <c r="O110" s="360">
        <v>255428.06456999999</v>
      </c>
      <c r="P110" s="360">
        <v>110901.82105</v>
      </c>
      <c r="Q110" s="360">
        <v>3541.9126200000001</v>
      </c>
      <c r="R110" s="361">
        <v>114443.73367</v>
      </c>
      <c r="S110" s="7"/>
      <c r="T110" s="7"/>
      <c r="U110" s="7"/>
      <c r="V110" s="7"/>
      <c r="W110" s="7"/>
      <c r="X110" s="7"/>
      <c r="Y110" s="7"/>
      <c r="Z110" s="7"/>
      <c r="AA110" s="7"/>
      <c r="AB110" s="7"/>
    </row>
    <row r="111" spans="1:28" s="336" customFormat="1">
      <c r="A111" s="362"/>
      <c r="B111" s="362"/>
      <c r="C111" s="362"/>
      <c r="D111" s="357" t="s">
        <v>266</v>
      </c>
      <c r="E111" s="358">
        <v>706</v>
      </c>
      <c r="F111" s="359">
        <v>416.24858</v>
      </c>
      <c r="G111" s="360">
        <v>332.48</v>
      </c>
      <c r="H111" s="360">
        <v>748.72857999999997</v>
      </c>
      <c r="I111" s="360">
        <v>6022.4451500000005</v>
      </c>
      <c r="J111" s="360">
        <v>9232.2849200000001</v>
      </c>
      <c r="K111" s="360">
        <v>15254.73007</v>
      </c>
      <c r="L111" s="360">
        <v>114.12297</v>
      </c>
      <c r="M111" s="360">
        <v>0</v>
      </c>
      <c r="N111" s="360">
        <v>114.12297</v>
      </c>
      <c r="O111" s="360">
        <v>16117.581619999999</v>
      </c>
      <c r="P111" s="360">
        <v>1.28749</v>
      </c>
      <c r="Q111" s="360">
        <v>0.20513999999999999</v>
      </c>
      <c r="R111" s="361">
        <v>1.4926300000000001</v>
      </c>
      <c r="S111" s="7"/>
      <c r="T111" s="7"/>
      <c r="U111" s="7"/>
      <c r="V111" s="7"/>
      <c r="W111" s="7"/>
      <c r="X111" s="7"/>
      <c r="Y111" s="7"/>
      <c r="Z111" s="7"/>
      <c r="AA111" s="7"/>
      <c r="AB111" s="7"/>
    </row>
    <row r="112" spans="1:28" s="336" customFormat="1">
      <c r="A112" s="362"/>
      <c r="B112" s="362"/>
      <c r="C112" s="357" t="s">
        <v>267</v>
      </c>
      <c r="D112" s="357" t="s">
        <v>267</v>
      </c>
      <c r="E112" s="358">
        <v>86</v>
      </c>
      <c r="F112" s="359">
        <v>33590.722569999998</v>
      </c>
      <c r="G112" s="360">
        <v>16596.510890000001</v>
      </c>
      <c r="H112" s="360">
        <v>50187.233460000003</v>
      </c>
      <c r="I112" s="360">
        <v>134179.63759</v>
      </c>
      <c r="J112" s="360">
        <v>45667.989520000003</v>
      </c>
      <c r="K112" s="360">
        <v>179847.62711</v>
      </c>
      <c r="L112" s="360">
        <v>3411.4482599999997</v>
      </c>
      <c r="M112" s="360">
        <v>2937.4756600000001</v>
      </c>
      <c r="N112" s="360">
        <v>6348.9239200000002</v>
      </c>
      <c r="O112" s="360">
        <v>236383.78449000002</v>
      </c>
      <c r="P112" s="360">
        <v>109537.51539</v>
      </c>
      <c r="Q112" s="360">
        <v>1447.8045400000001</v>
      </c>
      <c r="R112" s="361">
        <v>110985.31993000001</v>
      </c>
      <c r="S112" s="7"/>
      <c r="T112" s="7"/>
      <c r="U112" s="7"/>
      <c r="V112" s="7"/>
      <c r="W112" s="7"/>
      <c r="X112" s="7"/>
      <c r="Y112" s="7"/>
      <c r="Z112" s="7"/>
      <c r="AA112" s="7"/>
      <c r="AB112" s="7"/>
    </row>
    <row r="113" spans="1:28" s="336" customFormat="1">
      <c r="A113" s="362"/>
      <c r="B113" s="362"/>
      <c r="C113" s="362"/>
      <c r="D113" s="357" t="s">
        <v>268</v>
      </c>
      <c r="E113" s="358">
        <v>87</v>
      </c>
      <c r="F113" s="359">
        <v>10455.42916</v>
      </c>
      <c r="G113" s="360">
        <v>992.02019999999993</v>
      </c>
      <c r="H113" s="360">
        <v>11447.449359999999</v>
      </c>
      <c r="I113" s="360">
        <v>61234.305679999998</v>
      </c>
      <c r="J113" s="360">
        <v>13523.048449999998</v>
      </c>
      <c r="K113" s="360">
        <v>74757.354129999992</v>
      </c>
      <c r="L113" s="360">
        <v>1042.37925</v>
      </c>
      <c r="M113" s="360">
        <v>119.98721</v>
      </c>
      <c r="N113" s="360">
        <v>1162.36646</v>
      </c>
      <c r="O113" s="360">
        <v>87367.169949999996</v>
      </c>
      <c r="P113" s="360">
        <v>13261.59384</v>
      </c>
      <c r="Q113" s="360">
        <v>276.01784999999995</v>
      </c>
      <c r="R113" s="361">
        <v>13537.61169</v>
      </c>
      <c r="S113" s="7"/>
      <c r="T113" s="7"/>
      <c r="U113" s="7"/>
      <c r="V113" s="7"/>
      <c r="W113" s="7"/>
      <c r="X113" s="7"/>
      <c r="Y113" s="7"/>
      <c r="Z113" s="7"/>
      <c r="AA113" s="7"/>
      <c r="AB113" s="7"/>
    </row>
    <row r="114" spans="1:28" s="336" customFormat="1">
      <c r="A114" s="362"/>
      <c r="B114" s="362"/>
      <c r="C114" s="357" t="s">
        <v>269</v>
      </c>
      <c r="D114" s="357" t="s">
        <v>270</v>
      </c>
      <c r="E114" s="358">
        <v>84</v>
      </c>
      <c r="F114" s="359">
        <v>74050.742079999996</v>
      </c>
      <c r="G114" s="360">
        <v>22001.324659999998</v>
      </c>
      <c r="H114" s="360">
        <v>96052.066739999995</v>
      </c>
      <c r="I114" s="360">
        <v>230551.427</v>
      </c>
      <c r="J114" s="360">
        <v>53215.985099999998</v>
      </c>
      <c r="K114" s="360">
        <v>283767.41210000002</v>
      </c>
      <c r="L114" s="360">
        <v>12575.13445</v>
      </c>
      <c r="M114" s="360">
        <v>5632.4709699999994</v>
      </c>
      <c r="N114" s="360">
        <v>18207.605420000004</v>
      </c>
      <c r="O114" s="360">
        <v>398027.08425999997</v>
      </c>
      <c r="P114" s="360">
        <v>195491.62534</v>
      </c>
      <c r="Q114" s="360">
        <v>12456.16165</v>
      </c>
      <c r="R114" s="361">
        <v>207947.78699000002</v>
      </c>
      <c r="S114" s="7"/>
      <c r="T114" s="7"/>
      <c r="U114" s="7"/>
      <c r="V114" s="7"/>
      <c r="W114" s="7"/>
      <c r="X114" s="7"/>
      <c r="Y114" s="7"/>
      <c r="Z114" s="7"/>
      <c r="AA114" s="7"/>
      <c r="AB114" s="7"/>
    </row>
    <row r="115" spans="1:28" s="336" customFormat="1">
      <c r="A115" s="362"/>
      <c r="B115" s="362"/>
      <c r="C115" s="357" t="s">
        <v>17</v>
      </c>
      <c r="D115" s="357" t="s">
        <v>271</v>
      </c>
      <c r="E115" s="358">
        <v>351</v>
      </c>
      <c r="F115" s="359">
        <v>56439.201350000003</v>
      </c>
      <c r="G115" s="360">
        <v>28139.0193</v>
      </c>
      <c r="H115" s="360">
        <v>84578.220650000003</v>
      </c>
      <c r="I115" s="360">
        <v>108163.48374</v>
      </c>
      <c r="J115" s="360">
        <v>37055.001560000004</v>
      </c>
      <c r="K115" s="360">
        <v>145218.4853</v>
      </c>
      <c r="L115" s="360">
        <v>7240.4305999999997</v>
      </c>
      <c r="M115" s="360">
        <v>2521.4476600000003</v>
      </c>
      <c r="N115" s="360">
        <v>9761.8782599999995</v>
      </c>
      <c r="O115" s="360">
        <v>239558.58421</v>
      </c>
      <c r="P115" s="360">
        <v>57.212069999999997</v>
      </c>
      <c r="Q115" s="360">
        <v>13.647629999999999</v>
      </c>
      <c r="R115" s="361">
        <v>70.859700000000004</v>
      </c>
      <c r="S115" s="7"/>
      <c r="T115" s="7"/>
      <c r="U115" s="7"/>
      <c r="V115" s="7"/>
      <c r="W115" s="7"/>
      <c r="X115" s="7"/>
      <c r="Y115" s="7"/>
      <c r="Z115" s="7"/>
      <c r="AA115" s="7"/>
      <c r="AB115" s="7"/>
    </row>
    <row r="116" spans="1:28" s="336" customFormat="1">
      <c r="A116" s="362"/>
      <c r="B116" s="362"/>
      <c r="C116" s="362"/>
      <c r="D116" s="362"/>
      <c r="E116" s="363">
        <v>370</v>
      </c>
      <c r="F116" s="364">
        <v>16634.77319</v>
      </c>
      <c r="G116" s="365">
        <v>7120.2219100000002</v>
      </c>
      <c r="H116" s="365">
        <v>23754.9951</v>
      </c>
      <c r="I116" s="365">
        <v>80780.722120000006</v>
      </c>
      <c r="J116" s="365">
        <v>16309.342570000001</v>
      </c>
      <c r="K116" s="365">
        <v>97090.064689999999</v>
      </c>
      <c r="L116" s="365">
        <v>3481.7378599999997</v>
      </c>
      <c r="M116" s="365">
        <v>664.21938999999998</v>
      </c>
      <c r="N116" s="365">
        <v>4145.9572500000004</v>
      </c>
      <c r="O116" s="365">
        <v>124991.01704000001</v>
      </c>
      <c r="P116" s="365">
        <v>47.351480000000002</v>
      </c>
      <c r="Q116" s="365">
        <v>7.0714100000000002</v>
      </c>
      <c r="R116" s="366">
        <v>54.422890000000002</v>
      </c>
      <c r="S116" s="7"/>
      <c r="T116" s="7"/>
      <c r="U116" s="7"/>
      <c r="V116" s="7"/>
      <c r="W116" s="7"/>
      <c r="X116" s="7"/>
      <c r="Y116" s="7"/>
      <c r="Z116" s="7"/>
      <c r="AA116" s="7"/>
      <c r="AB116" s="7"/>
    </row>
    <row r="117" spans="1:28" s="336" customFormat="1">
      <c r="A117" s="362"/>
      <c r="B117" s="362"/>
      <c r="C117" s="362"/>
      <c r="D117" s="362"/>
      <c r="E117" s="363">
        <v>470</v>
      </c>
      <c r="F117" s="364">
        <v>25791.97177</v>
      </c>
      <c r="G117" s="365">
        <v>19796.467920000003</v>
      </c>
      <c r="H117" s="365">
        <v>45588.439689999999</v>
      </c>
      <c r="I117" s="365">
        <v>128501.90023999999</v>
      </c>
      <c r="J117" s="365">
        <v>24589.120920000001</v>
      </c>
      <c r="K117" s="365">
        <v>153091.02116</v>
      </c>
      <c r="L117" s="365">
        <v>4248.7680700000001</v>
      </c>
      <c r="M117" s="365">
        <v>1884.12156</v>
      </c>
      <c r="N117" s="365">
        <v>6132.8896299999997</v>
      </c>
      <c r="O117" s="365">
        <v>204812.35047999999</v>
      </c>
      <c r="P117" s="365">
        <v>7.9720399999999998</v>
      </c>
      <c r="Q117" s="365">
        <v>4.0974399999999997</v>
      </c>
      <c r="R117" s="366">
        <v>12.06948</v>
      </c>
      <c r="S117" s="7"/>
      <c r="T117" s="7"/>
      <c r="U117" s="7"/>
      <c r="V117" s="7"/>
      <c r="W117" s="7"/>
      <c r="X117" s="7"/>
      <c r="Y117" s="7"/>
      <c r="Z117" s="7"/>
      <c r="AA117" s="7"/>
      <c r="AB117" s="7"/>
    </row>
    <row r="118" spans="1:28" s="336" customFormat="1">
      <c r="A118" s="362"/>
      <c r="B118" s="362"/>
      <c r="C118" s="362"/>
      <c r="D118" s="362"/>
      <c r="E118" s="363">
        <v>690</v>
      </c>
      <c r="F118" s="364">
        <v>55.531699999999994</v>
      </c>
      <c r="G118" s="365">
        <v>76.619780000000006</v>
      </c>
      <c r="H118" s="365">
        <v>132.15148000000002</v>
      </c>
      <c r="I118" s="365">
        <v>37711.517479999995</v>
      </c>
      <c r="J118" s="365">
        <v>8973.0643199999995</v>
      </c>
      <c r="K118" s="365">
        <v>46684.5818</v>
      </c>
      <c r="L118" s="365">
        <v>2360.82782</v>
      </c>
      <c r="M118" s="365">
        <v>621.32490000000007</v>
      </c>
      <c r="N118" s="365">
        <v>2982.15272</v>
      </c>
      <c r="O118" s="365">
        <v>49798.885999999999</v>
      </c>
      <c r="P118" s="365">
        <v>0</v>
      </c>
      <c r="Q118" s="365">
        <v>0</v>
      </c>
      <c r="R118" s="366">
        <v>0</v>
      </c>
      <c r="S118" s="7"/>
      <c r="T118" s="7"/>
      <c r="U118" s="7"/>
      <c r="V118" s="7"/>
      <c r="W118" s="7"/>
      <c r="X118" s="7"/>
      <c r="Y118" s="7"/>
      <c r="Z118" s="7"/>
      <c r="AA118" s="7"/>
      <c r="AB118" s="7"/>
    </row>
    <row r="119" spans="1:28" s="336" customFormat="1">
      <c r="A119" s="362"/>
      <c r="B119" s="362"/>
      <c r="C119" s="362"/>
      <c r="D119" s="357" t="s">
        <v>76</v>
      </c>
      <c r="E119" s="358">
        <v>544</v>
      </c>
      <c r="F119" s="359">
        <v>18970.894700000001</v>
      </c>
      <c r="G119" s="360">
        <v>10668.188819999999</v>
      </c>
      <c r="H119" s="360">
        <v>29639.08352</v>
      </c>
      <c r="I119" s="360">
        <v>101480.60715000001</v>
      </c>
      <c r="J119" s="360">
        <v>39447.176090000001</v>
      </c>
      <c r="K119" s="360">
        <v>140927.78324000002</v>
      </c>
      <c r="L119" s="360">
        <v>6266.1026400000001</v>
      </c>
      <c r="M119" s="360">
        <v>2765.3276900000001</v>
      </c>
      <c r="N119" s="360">
        <v>9031.4303299999992</v>
      </c>
      <c r="O119" s="360">
        <v>179598.29709000001</v>
      </c>
      <c r="P119" s="360">
        <v>18.416250000000002</v>
      </c>
      <c r="Q119" s="360">
        <v>6.34232</v>
      </c>
      <c r="R119" s="361">
        <v>24.758569999999999</v>
      </c>
      <c r="S119" s="7"/>
      <c r="T119" s="7"/>
      <c r="U119" s="7"/>
      <c r="V119" s="7"/>
      <c r="W119" s="7"/>
      <c r="X119" s="7"/>
      <c r="Y119" s="7"/>
      <c r="Z119" s="7"/>
      <c r="AA119" s="7"/>
      <c r="AB119" s="7"/>
    </row>
    <row r="120" spans="1:28" s="336" customFormat="1">
      <c r="A120" s="362"/>
      <c r="B120" s="362"/>
      <c r="C120" s="362"/>
      <c r="D120" s="357" t="s">
        <v>75</v>
      </c>
      <c r="E120" s="358">
        <v>225</v>
      </c>
      <c r="F120" s="359">
        <v>48092.106200000002</v>
      </c>
      <c r="G120" s="360">
        <v>31499.028829999999</v>
      </c>
      <c r="H120" s="360">
        <v>79591.135030000005</v>
      </c>
      <c r="I120" s="360">
        <v>104820.98118999999</v>
      </c>
      <c r="J120" s="360">
        <v>38733.745889999998</v>
      </c>
      <c r="K120" s="360">
        <v>143554.72708000001</v>
      </c>
      <c r="L120" s="360">
        <v>9005.3873899999999</v>
      </c>
      <c r="M120" s="360">
        <v>3466.5937000000004</v>
      </c>
      <c r="N120" s="360">
        <v>12471.981089999999</v>
      </c>
      <c r="O120" s="360">
        <v>235617.84319999997</v>
      </c>
      <c r="P120" s="360">
        <v>95.371320000000011</v>
      </c>
      <c r="Q120" s="360">
        <v>16.73319</v>
      </c>
      <c r="R120" s="361">
        <v>112.10450999999999</v>
      </c>
      <c r="S120" s="7"/>
      <c r="T120" s="7"/>
      <c r="U120" s="7"/>
      <c r="V120" s="7"/>
      <c r="W120" s="7"/>
      <c r="X120" s="7"/>
      <c r="Y120" s="7"/>
      <c r="Z120" s="7"/>
      <c r="AA120" s="7"/>
      <c r="AB120" s="7"/>
    </row>
    <row r="121" spans="1:28" s="336" customFormat="1">
      <c r="A121" s="362"/>
      <c r="B121" s="362"/>
      <c r="C121" s="362"/>
      <c r="D121" s="362"/>
      <c r="E121" s="363">
        <v>341</v>
      </c>
      <c r="F121" s="364">
        <v>39358.987420000005</v>
      </c>
      <c r="G121" s="365">
        <v>18053.060730000001</v>
      </c>
      <c r="H121" s="365">
        <v>57412.048149999995</v>
      </c>
      <c r="I121" s="365">
        <v>103964.85561</v>
      </c>
      <c r="J121" s="365">
        <v>27066.754089999999</v>
      </c>
      <c r="K121" s="365">
        <v>131031.6097</v>
      </c>
      <c r="L121" s="365">
        <v>4899.8606799999998</v>
      </c>
      <c r="M121" s="365">
        <v>1216.80907</v>
      </c>
      <c r="N121" s="365">
        <v>6116.66975</v>
      </c>
      <c r="O121" s="365">
        <v>194560.32759999999</v>
      </c>
      <c r="P121" s="365">
        <v>32.599669999999996</v>
      </c>
      <c r="Q121" s="365">
        <v>194.64354</v>
      </c>
      <c r="R121" s="366">
        <v>227.24321</v>
      </c>
      <c r="S121" s="7"/>
      <c r="T121" s="7"/>
      <c r="U121" s="7"/>
      <c r="V121" s="7"/>
      <c r="W121" s="7"/>
      <c r="X121" s="7"/>
      <c r="Y121" s="7"/>
      <c r="Z121" s="7"/>
      <c r="AA121" s="7"/>
      <c r="AB121" s="7"/>
    </row>
    <row r="122" spans="1:28" s="336" customFormat="1">
      <c r="A122" s="362"/>
      <c r="B122" s="362"/>
      <c r="C122" s="362"/>
      <c r="D122" s="362"/>
      <c r="E122" s="363">
        <v>469</v>
      </c>
      <c r="F122" s="364">
        <v>27157.245620000002</v>
      </c>
      <c r="G122" s="365">
        <v>11198.810670000001</v>
      </c>
      <c r="H122" s="365">
        <v>38356.05629</v>
      </c>
      <c r="I122" s="365">
        <v>127569.5013</v>
      </c>
      <c r="J122" s="365">
        <v>35672.629159999997</v>
      </c>
      <c r="K122" s="365">
        <v>163242.13046000001</v>
      </c>
      <c r="L122" s="365">
        <v>10604.9221</v>
      </c>
      <c r="M122" s="365">
        <v>2701.8485799999999</v>
      </c>
      <c r="N122" s="365">
        <v>13306.77068</v>
      </c>
      <c r="O122" s="365">
        <v>214904.95743000001</v>
      </c>
      <c r="P122" s="365">
        <v>12.880319999999999</v>
      </c>
      <c r="Q122" s="365">
        <v>8.4964899999999997</v>
      </c>
      <c r="R122" s="366">
        <v>21.376810000000003</v>
      </c>
      <c r="S122" s="7"/>
      <c r="T122" s="7"/>
      <c r="U122" s="7"/>
      <c r="V122" s="7"/>
      <c r="W122" s="7"/>
      <c r="X122" s="7"/>
      <c r="Y122" s="7"/>
      <c r="Z122" s="7"/>
      <c r="AA122" s="7"/>
      <c r="AB122" s="7"/>
    </row>
    <row r="123" spans="1:28" s="336" customFormat="1">
      <c r="A123" s="362"/>
      <c r="B123" s="362"/>
      <c r="C123" s="362"/>
      <c r="D123" s="362"/>
      <c r="E123" s="363">
        <v>571</v>
      </c>
      <c r="F123" s="364">
        <v>35492.668290000001</v>
      </c>
      <c r="G123" s="365">
        <v>16392.717240000002</v>
      </c>
      <c r="H123" s="365">
        <v>51885.38553</v>
      </c>
      <c r="I123" s="365">
        <v>96220.348050000001</v>
      </c>
      <c r="J123" s="365">
        <v>26800.549640000001</v>
      </c>
      <c r="K123" s="365">
        <v>123020.89769</v>
      </c>
      <c r="L123" s="365">
        <v>6816.9440999999997</v>
      </c>
      <c r="M123" s="365">
        <v>2512.44893</v>
      </c>
      <c r="N123" s="365">
        <v>9329.3930299999993</v>
      </c>
      <c r="O123" s="365">
        <v>184235.67624999999</v>
      </c>
      <c r="P123" s="365">
        <v>29.58333</v>
      </c>
      <c r="Q123" s="365">
        <v>8.5383500000000012</v>
      </c>
      <c r="R123" s="366">
        <v>38.121679999999998</v>
      </c>
      <c r="S123" s="7"/>
      <c r="T123" s="7"/>
      <c r="U123" s="7"/>
      <c r="V123" s="7"/>
      <c r="W123" s="7"/>
      <c r="X123" s="7"/>
      <c r="Y123" s="7"/>
      <c r="Z123" s="7"/>
      <c r="AA123" s="7"/>
      <c r="AB123" s="7"/>
    </row>
    <row r="124" spans="1:28" s="336" customFormat="1">
      <c r="A124" s="362"/>
      <c r="B124" s="362"/>
      <c r="C124" s="362"/>
      <c r="D124" s="362"/>
      <c r="E124" s="363">
        <v>702</v>
      </c>
      <c r="F124" s="364">
        <v>17617.54797</v>
      </c>
      <c r="G124" s="365">
        <v>11005.47293</v>
      </c>
      <c r="H124" s="365">
        <v>28623.0209</v>
      </c>
      <c r="I124" s="365">
        <v>69532.804459999999</v>
      </c>
      <c r="J124" s="365">
        <v>24683.557280000001</v>
      </c>
      <c r="K124" s="365">
        <v>94216.361739999993</v>
      </c>
      <c r="L124" s="365">
        <v>4840.2204699999993</v>
      </c>
      <c r="M124" s="365">
        <v>1965.9875500000001</v>
      </c>
      <c r="N124" s="365">
        <v>6806.2080199999991</v>
      </c>
      <c r="O124" s="365">
        <v>129645.59066</v>
      </c>
      <c r="P124" s="365">
        <v>13.429200000000002</v>
      </c>
      <c r="Q124" s="365">
        <v>8.7436299999999996</v>
      </c>
      <c r="R124" s="366">
        <v>22.172830000000001</v>
      </c>
      <c r="S124" s="7"/>
      <c r="T124" s="7"/>
      <c r="U124" s="7"/>
      <c r="V124" s="7"/>
      <c r="W124" s="7"/>
      <c r="X124" s="7"/>
      <c r="Y124" s="7"/>
      <c r="Z124" s="7"/>
      <c r="AA124" s="7"/>
      <c r="AB124" s="7"/>
    </row>
    <row r="125" spans="1:28" s="336" customFormat="1">
      <c r="A125" s="362"/>
      <c r="B125" s="362"/>
      <c r="C125" s="362"/>
      <c r="D125" s="357" t="s">
        <v>272</v>
      </c>
      <c r="E125" s="358">
        <v>230</v>
      </c>
      <c r="F125" s="359">
        <v>51600.190390000003</v>
      </c>
      <c r="G125" s="360">
        <v>46091.33756</v>
      </c>
      <c r="H125" s="360">
        <v>97691.527950000003</v>
      </c>
      <c r="I125" s="360">
        <v>91035.911209999991</v>
      </c>
      <c r="J125" s="360">
        <v>132293.53151999999</v>
      </c>
      <c r="K125" s="360">
        <v>223329.44272999998</v>
      </c>
      <c r="L125" s="360">
        <v>4380.9859000000006</v>
      </c>
      <c r="M125" s="360">
        <v>5526.2349400000003</v>
      </c>
      <c r="N125" s="360">
        <v>9907.22084</v>
      </c>
      <c r="O125" s="360">
        <v>330928.19151999999</v>
      </c>
      <c r="P125" s="360">
        <v>28.52111</v>
      </c>
      <c r="Q125" s="360">
        <v>24.466919999999998</v>
      </c>
      <c r="R125" s="361">
        <v>52.988030000000002</v>
      </c>
      <c r="S125" s="7"/>
      <c r="T125" s="7"/>
      <c r="U125" s="7"/>
      <c r="V125" s="7"/>
      <c r="W125" s="7"/>
      <c r="X125" s="7"/>
      <c r="Y125" s="7"/>
      <c r="Z125" s="7"/>
      <c r="AA125" s="7"/>
      <c r="AB125" s="7"/>
    </row>
    <row r="126" spans="1:28" s="336" customFormat="1">
      <c r="A126" s="362"/>
      <c r="B126" s="362"/>
      <c r="C126" s="362"/>
      <c r="D126" s="362"/>
      <c r="E126" s="363">
        <v>232</v>
      </c>
      <c r="F126" s="364">
        <v>76769.978269999992</v>
      </c>
      <c r="G126" s="365">
        <v>46234.683619999996</v>
      </c>
      <c r="H126" s="365">
        <v>123004.66189</v>
      </c>
      <c r="I126" s="365">
        <v>83612.020090000005</v>
      </c>
      <c r="J126" s="365">
        <v>83474.221860000005</v>
      </c>
      <c r="K126" s="365">
        <v>167086.24195</v>
      </c>
      <c r="L126" s="365">
        <v>2948.3829999999998</v>
      </c>
      <c r="M126" s="365">
        <v>3638.3146099999999</v>
      </c>
      <c r="N126" s="365">
        <v>6586.6976100000002</v>
      </c>
      <c r="O126" s="365">
        <v>296677.60145000002</v>
      </c>
      <c r="P126" s="365">
        <v>34.424990000000001</v>
      </c>
      <c r="Q126" s="365">
        <v>23.174310000000002</v>
      </c>
      <c r="R126" s="366">
        <v>57.599299999999999</v>
      </c>
      <c r="S126" s="7"/>
      <c r="T126" s="7"/>
      <c r="U126" s="7"/>
      <c r="V126" s="7"/>
      <c r="W126" s="7"/>
      <c r="X126" s="7"/>
      <c r="Y126" s="7"/>
      <c r="Z126" s="7"/>
      <c r="AA126" s="7"/>
      <c r="AB126" s="7"/>
    </row>
    <row r="127" spans="1:28" s="336" customFormat="1">
      <c r="A127" s="362"/>
      <c r="B127" s="362"/>
      <c r="C127" s="362"/>
      <c r="D127" s="362"/>
      <c r="E127" s="363">
        <v>443</v>
      </c>
      <c r="F127" s="364">
        <v>11517.224920000001</v>
      </c>
      <c r="G127" s="365">
        <v>5340.0830800000003</v>
      </c>
      <c r="H127" s="365">
        <v>16857.308000000001</v>
      </c>
      <c r="I127" s="365">
        <v>47305.072909999995</v>
      </c>
      <c r="J127" s="365">
        <v>51337.915659999999</v>
      </c>
      <c r="K127" s="365">
        <v>98642.988569999987</v>
      </c>
      <c r="L127" s="365">
        <v>5637.2274400000006</v>
      </c>
      <c r="M127" s="365">
        <v>6899.2236199999998</v>
      </c>
      <c r="N127" s="365">
        <v>12536.451060000001</v>
      </c>
      <c r="O127" s="365">
        <v>128036.74763</v>
      </c>
      <c r="P127" s="365">
        <v>6.5194899999999993</v>
      </c>
      <c r="Q127" s="365">
        <v>4.5116899999999998</v>
      </c>
      <c r="R127" s="366">
        <v>11.031180000000001</v>
      </c>
      <c r="S127" s="7"/>
      <c r="T127" s="7"/>
      <c r="U127" s="7"/>
      <c r="V127" s="7"/>
      <c r="W127" s="7"/>
      <c r="X127" s="7"/>
      <c r="Y127" s="7"/>
      <c r="Z127" s="7"/>
      <c r="AA127" s="7"/>
      <c r="AB127" s="7"/>
    </row>
    <row r="128" spans="1:28" s="336" customFormat="1">
      <c r="A128" s="362"/>
      <c r="B128" s="362"/>
      <c r="C128" s="362"/>
      <c r="D128" s="362"/>
      <c r="E128" s="363">
        <v>478</v>
      </c>
      <c r="F128" s="364">
        <v>42223.573779999999</v>
      </c>
      <c r="G128" s="365">
        <v>38705.657289999996</v>
      </c>
      <c r="H128" s="365">
        <v>80929.231069999994</v>
      </c>
      <c r="I128" s="365">
        <v>98318.602109999993</v>
      </c>
      <c r="J128" s="365">
        <v>65024.227789999997</v>
      </c>
      <c r="K128" s="365">
        <v>163342.82990000001</v>
      </c>
      <c r="L128" s="365">
        <v>1706.1484699999999</v>
      </c>
      <c r="M128" s="365">
        <v>1107.74964</v>
      </c>
      <c r="N128" s="365">
        <v>2813.8981100000001</v>
      </c>
      <c r="O128" s="365">
        <v>247085.95908</v>
      </c>
      <c r="P128" s="365">
        <v>16.377040000000001</v>
      </c>
      <c r="Q128" s="365">
        <v>14.531540000000001</v>
      </c>
      <c r="R128" s="366">
        <v>30.908580000000001</v>
      </c>
      <c r="S128" s="7"/>
      <c r="T128" s="7"/>
      <c r="U128" s="7"/>
      <c r="V128" s="7"/>
      <c r="W128" s="7"/>
      <c r="X128" s="7"/>
      <c r="Y128" s="7"/>
      <c r="Z128" s="7"/>
      <c r="AA128" s="7"/>
      <c r="AB128" s="7"/>
    </row>
    <row r="129" spans="1:28" s="336" customFormat="1">
      <c r="A129" s="362"/>
      <c r="B129" s="362"/>
      <c r="C129" s="362"/>
      <c r="D129" s="362"/>
      <c r="E129" s="363">
        <v>631</v>
      </c>
      <c r="F129" s="364">
        <v>11630.785159999999</v>
      </c>
      <c r="G129" s="365">
        <v>10206.04334</v>
      </c>
      <c r="H129" s="365">
        <v>21836.8285</v>
      </c>
      <c r="I129" s="365">
        <v>38524.776560000006</v>
      </c>
      <c r="J129" s="365">
        <v>41627.225700000003</v>
      </c>
      <c r="K129" s="365">
        <v>80152.002260000008</v>
      </c>
      <c r="L129" s="365">
        <v>1160.4528300000002</v>
      </c>
      <c r="M129" s="365">
        <v>823.56146999999999</v>
      </c>
      <c r="N129" s="365">
        <v>1984.0143</v>
      </c>
      <c r="O129" s="365">
        <v>103972.84506000001</v>
      </c>
      <c r="P129" s="365">
        <v>9.4665099999999995</v>
      </c>
      <c r="Q129" s="365">
        <v>33.606550000000006</v>
      </c>
      <c r="R129" s="366">
        <v>43.073059999999998</v>
      </c>
      <c r="S129" s="7"/>
      <c r="T129" s="7"/>
      <c r="U129" s="7"/>
      <c r="V129" s="7"/>
      <c r="W129" s="7"/>
      <c r="X129" s="7"/>
      <c r="Y129" s="7"/>
      <c r="Z129" s="7"/>
      <c r="AA129" s="7"/>
      <c r="AB129" s="7"/>
    </row>
    <row r="130" spans="1:28" s="336" customFormat="1">
      <c r="A130" s="362"/>
      <c r="B130" s="362"/>
      <c r="C130" s="362"/>
      <c r="D130" s="357" t="s">
        <v>80</v>
      </c>
      <c r="E130" s="358">
        <v>165</v>
      </c>
      <c r="F130" s="359">
        <v>84628.192599999995</v>
      </c>
      <c r="G130" s="360">
        <v>105587.73834000001</v>
      </c>
      <c r="H130" s="360">
        <v>190215.93093999999</v>
      </c>
      <c r="I130" s="360">
        <v>97521.998950000008</v>
      </c>
      <c r="J130" s="360">
        <v>182419.62700000001</v>
      </c>
      <c r="K130" s="360">
        <v>279941.62595000002</v>
      </c>
      <c r="L130" s="360">
        <v>9309.0097399999995</v>
      </c>
      <c r="M130" s="360">
        <v>4439.1066100000007</v>
      </c>
      <c r="N130" s="360">
        <v>13748.11635</v>
      </c>
      <c r="O130" s="360">
        <v>483905.67324000003</v>
      </c>
      <c r="P130" s="360">
        <v>231.78970000000001</v>
      </c>
      <c r="Q130" s="360">
        <v>45.987180000000002</v>
      </c>
      <c r="R130" s="361">
        <v>277.77688000000001</v>
      </c>
      <c r="S130" s="7"/>
      <c r="T130" s="7"/>
      <c r="U130" s="7"/>
      <c r="V130" s="7"/>
      <c r="W130" s="7"/>
      <c r="X130" s="7"/>
      <c r="Y130" s="7"/>
      <c r="Z130" s="7"/>
      <c r="AA130" s="7"/>
      <c r="AB130" s="7"/>
    </row>
    <row r="131" spans="1:28" s="336" customFormat="1">
      <c r="A131" s="362"/>
      <c r="B131" s="362"/>
      <c r="C131" s="362"/>
      <c r="D131" s="362"/>
      <c r="E131" s="363">
        <v>305</v>
      </c>
      <c r="F131" s="364">
        <v>55302.575130000005</v>
      </c>
      <c r="G131" s="365">
        <v>52215.708409999999</v>
      </c>
      <c r="H131" s="365">
        <v>107518.28354</v>
      </c>
      <c r="I131" s="365">
        <v>104571.77670999999</v>
      </c>
      <c r="J131" s="365">
        <v>186976.747</v>
      </c>
      <c r="K131" s="365">
        <v>291548.52370999998</v>
      </c>
      <c r="L131" s="365">
        <v>4864.5558099999998</v>
      </c>
      <c r="M131" s="365">
        <v>6121.1433200000001</v>
      </c>
      <c r="N131" s="365">
        <v>10985.699130000001</v>
      </c>
      <c r="O131" s="365">
        <v>410052.50637999998</v>
      </c>
      <c r="P131" s="365">
        <v>58.525820000000003</v>
      </c>
      <c r="Q131" s="365">
        <v>8.0751799999999996</v>
      </c>
      <c r="R131" s="366">
        <v>66.600999999999999</v>
      </c>
      <c r="S131" s="7"/>
      <c r="T131" s="7"/>
      <c r="U131" s="7"/>
      <c r="V131" s="7"/>
      <c r="W131" s="7"/>
      <c r="X131" s="7"/>
      <c r="Y131" s="7"/>
      <c r="Z131" s="7"/>
      <c r="AA131" s="7"/>
      <c r="AB131" s="7"/>
    </row>
    <row r="132" spans="1:28" s="336" customFormat="1">
      <c r="A132" s="362"/>
      <c r="B132" s="362"/>
      <c r="C132" s="362"/>
      <c r="D132" s="362"/>
      <c r="E132" s="363">
        <v>414</v>
      </c>
      <c r="F132" s="364">
        <v>57940.289340000003</v>
      </c>
      <c r="G132" s="365">
        <v>62389.04666</v>
      </c>
      <c r="H132" s="365">
        <v>120329.336</v>
      </c>
      <c r="I132" s="365">
        <v>133004.2684</v>
      </c>
      <c r="J132" s="365">
        <v>141080.53838999997</v>
      </c>
      <c r="K132" s="365">
        <v>274084.80679</v>
      </c>
      <c r="L132" s="365">
        <v>5404.7606500000002</v>
      </c>
      <c r="M132" s="365">
        <v>6961.9698099999996</v>
      </c>
      <c r="N132" s="365">
        <v>12366.730460000001</v>
      </c>
      <c r="O132" s="365">
        <v>406780.87325</v>
      </c>
      <c r="P132" s="365">
        <v>184.73294000000001</v>
      </c>
      <c r="Q132" s="365">
        <v>17.872409999999999</v>
      </c>
      <c r="R132" s="366">
        <v>202.60535000000002</v>
      </c>
      <c r="S132" s="7"/>
      <c r="T132" s="7"/>
      <c r="U132" s="7"/>
      <c r="V132" s="7"/>
      <c r="W132" s="7"/>
      <c r="X132" s="7"/>
      <c r="Y132" s="7"/>
      <c r="Z132" s="7"/>
      <c r="AA132" s="7"/>
      <c r="AB132" s="7"/>
    </row>
    <row r="133" spans="1:28" s="336" customFormat="1">
      <c r="A133" s="362"/>
      <c r="B133" s="362"/>
      <c r="C133" s="362"/>
      <c r="D133" s="362"/>
      <c r="E133" s="363">
        <v>430</v>
      </c>
      <c r="F133" s="364">
        <v>72612.125209999998</v>
      </c>
      <c r="G133" s="365">
        <v>75812.192299999995</v>
      </c>
      <c r="H133" s="365">
        <v>148424.31750999999</v>
      </c>
      <c r="I133" s="365">
        <v>104345.80443</v>
      </c>
      <c r="J133" s="365">
        <v>205739.62899</v>
      </c>
      <c r="K133" s="365">
        <v>310085.43342000002</v>
      </c>
      <c r="L133" s="365">
        <v>3078.3497499999999</v>
      </c>
      <c r="M133" s="365">
        <v>7727.7232800000002</v>
      </c>
      <c r="N133" s="365">
        <v>10806.07303</v>
      </c>
      <c r="O133" s="365">
        <v>469315.82395999995</v>
      </c>
      <c r="P133" s="365">
        <v>57.893410000000003</v>
      </c>
      <c r="Q133" s="365">
        <v>68.811429999999987</v>
      </c>
      <c r="R133" s="366">
        <v>126.70483999999999</v>
      </c>
      <c r="S133" s="7"/>
      <c r="T133" s="7"/>
      <c r="U133" s="7"/>
      <c r="V133" s="7"/>
      <c r="W133" s="7"/>
      <c r="X133" s="7"/>
      <c r="Y133" s="7"/>
      <c r="Z133" s="7"/>
      <c r="AA133" s="7"/>
      <c r="AB133" s="7"/>
    </row>
    <row r="134" spans="1:28" s="336" customFormat="1">
      <c r="A134" s="362"/>
      <c r="B134" s="362"/>
      <c r="C134" s="362"/>
      <c r="D134" s="362"/>
      <c r="E134" s="363">
        <v>497</v>
      </c>
      <c r="F134" s="364">
        <v>8103.0843700000005</v>
      </c>
      <c r="G134" s="365">
        <v>1867.1955399999999</v>
      </c>
      <c r="H134" s="365">
        <v>9970.2799099999993</v>
      </c>
      <c r="I134" s="365">
        <v>66714.010320000001</v>
      </c>
      <c r="J134" s="365">
        <v>17173.993420000003</v>
      </c>
      <c r="K134" s="365">
        <v>83888.00374</v>
      </c>
      <c r="L134" s="365">
        <v>1597.55852</v>
      </c>
      <c r="M134" s="365">
        <v>269.71358000000004</v>
      </c>
      <c r="N134" s="365">
        <v>1867.2721000000001</v>
      </c>
      <c r="O134" s="365">
        <v>95725.55575</v>
      </c>
      <c r="P134" s="365">
        <v>3.6173800000000003</v>
      </c>
      <c r="Q134" s="365">
        <v>2.9981399999999998</v>
      </c>
      <c r="R134" s="366">
        <v>6.6155200000000001</v>
      </c>
      <c r="S134" s="7"/>
      <c r="T134" s="7"/>
      <c r="U134" s="7"/>
      <c r="V134" s="7"/>
      <c r="W134" s="7"/>
      <c r="X134" s="7"/>
      <c r="Y134" s="7"/>
      <c r="Z134" s="7"/>
      <c r="AA134" s="7"/>
      <c r="AB134" s="7"/>
    </row>
    <row r="135" spans="1:28" s="336" customFormat="1">
      <c r="A135" s="362"/>
      <c r="B135" s="362"/>
      <c r="C135" s="362"/>
      <c r="D135" s="362"/>
      <c r="E135" s="363">
        <v>549</v>
      </c>
      <c r="F135" s="364">
        <v>59896.829640000004</v>
      </c>
      <c r="G135" s="365">
        <v>48303.325770000003</v>
      </c>
      <c r="H135" s="365">
        <v>108200.15540999999</v>
      </c>
      <c r="I135" s="365">
        <v>52796.443810000004</v>
      </c>
      <c r="J135" s="365">
        <v>47514.099430000002</v>
      </c>
      <c r="K135" s="365">
        <v>100310.54324</v>
      </c>
      <c r="L135" s="365">
        <v>6514.6436100000001</v>
      </c>
      <c r="M135" s="365">
        <v>13758.6041</v>
      </c>
      <c r="N135" s="365">
        <v>20273.24771</v>
      </c>
      <c r="O135" s="365">
        <v>228783.94636</v>
      </c>
      <c r="P135" s="365">
        <v>175.01885000000001</v>
      </c>
      <c r="Q135" s="365">
        <v>18.316680000000002</v>
      </c>
      <c r="R135" s="366">
        <v>193.33553000000001</v>
      </c>
      <c r="S135" s="7"/>
      <c r="T135" s="7"/>
      <c r="U135" s="7"/>
      <c r="V135" s="7"/>
      <c r="W135" s="7"/>
      <c r="X135" s="7"/>
      <c r="Y135" s="7"/>
      <c r="Z135" s="7"/>
      <c r="AA135" s="7"/>
      <c r="AB135" s="7"/>
    </row>
    <row r="136" spans="1:28" s="336" customFormat="1">
      <c r="A136" s="362"/>
      <c r="B136" s="362"/>
      <c r="C136" s="362"/>
      <c r="D136" s="362"/>
      <c r="E136" s="363">
        <v>701</v>
      </c>
      <c r="F136" s="364">
        <v>440562.59914000001</v>
      </c>
      <c r="G136" s="365">
        <v>772538.46088000003</v>
      </c>
      <c r="H136" s="365">
        <v>1213101.06002</v>
      </c>
      <c r="I136" s="365">
        <v>97887.676090000008</v>
      </c>
      <c r="J136" s="365">
        <v>162798.1838</v>
      </c>
      <c r="K136" s="365">
        <v>260685.85988999999</v>
      </c>
      <c r="L136" s="365">
        <v>9110152.3219900001</v>
      </c>
      <c r="M136" s="365">
        <v>7941767.1784799993</v>
      </c>
      <c r="N136" s="365">
        <v>17051919.500469998</v>
      </c>
      <c r="O136" s="365">
        <v>18525706.42038</v>
      </c>
      <c r="P136" s="365">
        <v>144.78961999999999</v>
      </c>
      <c r="Q136" s="365">
        <v>39.633209999999998</v>
      </c>
      <c r="R136" s="366">
        <v>184.42282999999998</v>
      </c>
      <c r="S136" s="7"/>
      <c r="T136" s="7"/>
      <c r="U136" s="7"/>
      <c r="V136" s="7"/>
      <c r="W136" s="7"/>
      <c r="X136" s="7"/>
      <c r="Y136" s="7"/>
      <c r="Z136" s="7"/>
      <c r="AA136" s="7"/>
      <c r="AB136" s="7"/>
    </row>
    <row r="137" spans="1:28" s="336" customFormat="1">
      <c r="A137" s="362"/>
      <c r="B137" s="362"/>
      <c r="C137" s="362"/>
      <c r="D137" s="357" t="s">
        <v>58</v>
      </c>
      <c r="E137" s="358">
        <v>176</v>
      </c>
      <c r="F137" s="359">
        <v>67692.267699999997</v>
      </c>
      <c r="G137" s="360">
        <v>63158.247350000005</v>
      </c>
      <c r="H137" s="360">
        <v>130850.51505</v>
      </c>
      <c r="I137" s="360">
        <v>90227.60420999999</v>
      </c>
      <c r="J137" s="360">
        <v>35225.06308</v>
      </c>
      <c r="K137" s="360">
        <v>125452.66729000001</v>
      </c>
      <c r="L137" s="360">
        <v>1262.6635000000001</v>
      </c>
      <c r="M137" s="360">
        <v>1164.44255</v>
      </c>
      <c r="N137" s="360">
        <v>2427.1060499999999</v>
      </c>
      <c r="O137" s="360">
        <v>258730.28838999997</v>
      </c>
      <c r="P137" s="360">
        <v>45.435190000000006</v>
      </c>
      <c r="Q137" s="360">
        <v>101.02042</v>
      </c>
      <c r="R137" s="361">
        <v>146.45560999999998</v>
      </c>
      <c r="S137" s="7"/>
      <c r="T137" s="7"/>
      <c r="U137" s="7"/>
      <c r="V137" s="7"/>
      <c r="W137" s="7"/>
      <c r="X137" s="7"/>
      <c r="Y137" s="7"/>
      <c r="Z137" s="7"/>
      <c r="AA137" s="7"/>
      <c r="AB137" s="7"/>
    </row>
    <row r="138" spans="1:28" s="336" customFormat="1">
      <c r="A138" s="362"/>
      <c r="B138" s="362"/>
      <c r="C138" s="362"/>
      <c r="D138" s="362"/>
      <c r="E138" s="363">
        <v>178</v>
      </c>
      <c r="F138" s="364">
        <v>80554.074439999997</v>
      </c>
      <c r="G138" s="365">
        <v>43418.016340000002</v>
      </c>
      <c r="H138" s="365">
        <v>123972.09078</v>
      </c>
      <c r="I138" s="365">
        <v>67488.928610000003</v>
      </c>
      <c r="J138" s="365">
        <v>29087.547019999998</v>
      </c>
      <c r="K138" s="365">
        <v>96576.475630000001</v>
      </c>
      <c r="L138" s="365">
        <v>1152.9055800000001</v>
      </c>
      <c r="M138" s="365">
        <v>2447.5585899999996</v>
      </c>
      <c r="N138" s="365">
        <v>3600.4641699999997</v>
      </c>
      <c r="O138" s="365">
        <v>224149.03058000002</v>
      </c>
      <c r="P138" s="365">
        <v>51.590400000000002</v>
      </c>
      <c r="Q138" s="365">
        <v>37.618209999999998</v>
      </c>
      <c r="R138" s="366">
        <v>89.208610000000007</v>
      </c>
      <c r="S138" s="7"/>
      <c r="T138" s="7"/>
      <c r="U138" s="7"/>
      <c r="V138" s="7"/>
      <c r="W138" s="7"/>
      <c r="X138" s="7"/>
      <c r="Y138" s="7"/>
      <c r="Z138" s="7"/>
      <c r="AA138" s="7"/>
      <c r="AB138" s="7"/>
    </row>
    <row r="139" spans="1:28" s="336" customFormat="1">
      <c r="A139" s="362"/>
      <c r="B139" s="362"/>
      <c r="C139" s="362"/>
      <c r="D139" s="362"/>
      <c r="E139" s="363">
        <v>179</v>
      </c>
      <c r="F139" s="364">
        <v>171778.49893999999</v>
      </c>
      <c r="G139" s="365">
        <v>223316.38327000002</v>
      </c>
      <c r="H139" s="365">
        <v>395094.88220999995</v>
      </c>
      <c r="I139" s="365">
        <v>148491.81117</v>
      </c>
      <c r="J139" s="365">
        <v>80999.207410000003</v>
      </c>
      <c r="K139" s="365">
        <v>229491.01858</v>
      </c>
      <c r="L139" s="365">
        <v>5785.4085400000004</v>
      </c>
      <c r="M139" s="365">
        <v>3348.7536399999999</v>
      </c>
      <c r="N139" s="365">
        <v>9134.1621799999994</v>
      </c>
      <c r="O139" s="365">
        <v>633720.06297000009</v>
      </c>
      <c r="P139" s="365">
        <v>866.18143999999995</v>
      </c>
      <c r="Q139" s="365">
        <v>37.120839999999994</v>
      </c>
      <c r="R139" s="366">
        <v>903.30228</v>
      </c>
      <c r="S139" s="7"/>
      <c r="T139" s="7"/>
      <c r="U139" s="7"/>
      <c r="V139" s="7"/>
      <c r="W139" s="7"/>
      <c r="X139" s="7"/>
      <c r="Y139" s="7"/>
      <c r="Z139" s="7"/>
      <c r="AA139" s="7"/>
      <c r="AB139" s="7"/>
    </row>
    <row r="140" spans="1:28" s="336" customFormat="1">
      <c r="A140" s="362"/>
      <c r="B140" s="362"/>
      <c r="C140" s="362"/>
      <c r="D140" s="362"/>
      <c r="E140" s="363">
        <v>180</v>
      </c>
      <c r="F140" s="364">
        <v>22222.471229999999</v>
      </c>
      <c r="G140" s="365">
        <v>16364.74891</v>
      </c>
      <c r="H140" s="365">
        <v>38587.220139999998</v>
      </c>
      <c r="I140" s="365">
        <v>63058.996060000005</v>
      </c>
      <c r="J140" s="365">
        <v>14929.091480000001</v>
      </c>
      <c r="K140" s="365">
        <v>77988.087540000008</v>
      </c>
      <c r="L140" s="365">
        <v>1104.1663600000002</v>
      </c>
      <c r="M140" s="365">
        <v>242.58822000000001</v>
      </c>
      <c r="N140" s="365">
        <v>1346.75458</v>
      </c>
      <c r="O140" s="365">
        <v>117922.06226000001</v>
      </c>
      <c r="P140" s="365">
        <v>10.728309999999999</v>
      </c>
      <c r="Q140" s="365">
        <v>4.33521</v>
      </c>
      <c r="R140" s="366">
        <v>15.06352</v>
      </c>
      <c r="S140" s="7"/>
      <c r="T140" s="7"/>
      <c r="U140" s="7"/>
      <c r="V140" s="7"/>
      <c r="W140" s="7"/>
      <c r="X140" s="7"/>
      <c r="Y140" s="7"/>
      <c r="Z140" s="7"/>
      <c r="AA140" s="7"/>
      <c r="AB140" s="7"/>
    </row>
    <row r="141" spans="1:28" s="336" customFormat="1">
      <c r="A141" s="362"/>
      <c r="B141" s="362"/>
      <c r="C141" s="362"/>
      <c r="D141" s="362"/>
      <c r="E141" s="363">
        <v>181</v>
      </c>
      <c r="F141" s="364">
        <v>92854.767779999995</v>
      </c>
      <c r="G141" s="365">
        <v>100558.92027</v>
      </c>
      <c r="H141" s="365">
        <v>193413.68805000003</v>
      </c>
      <c r="I141" s="365">
        <v>104535.85367</v>
      </c>
      <c r="J141" s="365">
        <v>107210.29105</v>
      </c>
      <c r="K141" s="365">
        <v>211746.14472000001</v>
      </c>
      <c r="L141" s="365">
        <v>5902.1874900000003</v>
      </c>
      <c r="M141" s="365">
        <v>3894.9754400000002</v>
      </c>
      <c r="N141" s="365">
        <v>9797.1629300000004</v>
      </c>
      <c r="O141" s="365">
        <v>414956.99569999997</v>
      </c>
      <c r="P141" s="365">
        <v>67.309850000000012</v>
      </c>
      <c r="Q141" s="365">
        <v>59.872480000000003</v>
      </c>
      <c r="R141" s="366">
        <v>127.18233000000001</v>
      </c>
      <c r="S141" s="7"/>
      <c r="T141" s="7"/>
      <c r="U141" s="7"/>
      <c r="V141" s="7"/>
      <c r="W141" s="7"/>
      <c r="X141" s="7"/>
      <c r="Y141" s="7"/>
      <c r="Z141" s="7"/>
      <c r="AA141" s="7"/>
      <c r="AB141" s="7"/>
    </row>
    <row r="142" spans="1:28" s="336" customFormat="1">
      <c r="A142" s="362"/>
      <c r="B142" s="362"/>
      <c r="C142" s="362"/>
      <c r="D142" s="362"/>
      <c r="E142" s="363">
        <v>369</v>
      </c>
      <c r="F142" s="364">
        <v>29862.177829999997</v>
      </c>
      <c r="G142" s="365">
        <v>22561.191220000001</v>
      </c>
      <c r="H142" s="365">
        <v>52423.369049999994</v>
      </c>
      <c r="I142" s="365">
        <v>62358.0942</v>
      </c>
      <c r="J142" s="365">
        <v>19816.027979999999</v>
      </c>
      <c r="K142" s="365">
        <v>82174.122180000006</v>
      </c>
      <c r="L142" s="365">
        <v>2112.6765800000003</v>
      </c>
      <c r="M142" s="365">
        <v>668.94482999999991</v>
      </c>
      <c r="N142" s="365">
        <v>2781.6214100000002</v>
      </c>
      <c r="O142" s="365">
        <v>137379.11263999998</v>
      </c>
      <c r="P142" s="365">
        <v>26.138630000000003</v>
      </c>
      <c r="Q142" s="365">
        <v>2.3705599999999998</v>
      </c>
      <c r="R142" s="366">
        <v>28.50919</v>
      </c>
      <c r="S142" s="7"/>
      <c r="T142" s="7"/>
      <c r="U142" s="7"/>
      <c r="V142" s="7"/>
      <c r="W142" s="7"/>
      <c r="X142" s="7"/>
      <c r="Y142" s="7"/>
      <c r="Z142" s="7"/>
      <c r="AA142" s="7"/>
      <c r="AB142" s="7"/>
    </row>
    <row r="143" spans="1:28" s="336" customFormat="1">
      <c r="A143" s="362"/>
      <c r="B143" s="362"/>
      <c r="C143" s="362"/>
      <c r="D143" s="362"/>
      <c r="E143" s="363">
        <v>480</v>
      </c>
      <c r="F143" s="364">
        <v>22980.69931</v>
      </c>
      <c r="G143" s="365">
        <v>10338.827380000001</v>
      </c>
      <c r="H143" s="365">
        <v>33319.526689999999</v>
      </c>
      <c r="I143" s="365">
        <v>46970.57847</v>
      </c>
      <c r="J143" s="365">
        <v>10523.68109</v>
      </c>
      <c r="K143" s="365">
        <v>57494.259560000006</v>
      </c>
      <c r="L143" s="365">
        <v>803.17627000000005</v>
      </c>
      <c r="M143" s="365">
        <v>492.63008000000002</v>
      </c>
      <c r="N143" s="365">
        <v>1295.8063500000001</v>
      </c>
      <c r="O143" s="365">
        <v>92109.592599999989</v>
      </c>
      <c r="P143" s="365">
        <v>22.634589999999999</v>
      </c>
      <c r="Q143" s="365">
        <v>6.7256200000000002</v>
      </c>
      <c r="R143" s="366">
        <v>29.360209999999999</v>
      </c>
      <c r="S143" s="7"/>
      <c r="T143" s="7"/>
      <c r="U143" s="7"/>
      <c r="V143" s="7"/>
      <c r="W143" s="7"/>
      <c r="X143" s="7"/>
      <c r="Y143" s="7"/>
      <c r="Z143" s="7"/>
      <c r="AA143" s="7"/>
      <c r="AB143" s="7"/>
    </row>
    <row r="144" spans="1:28" s="336" customFormat="1">
      <c r="A144" s="362"/>
      <c r="B144" s="362"/>
      <c r="C144" s="362"/>
      <c r="D144" s="362"/>
      <c r="E144" s="363">
        <v>487</v>
      </c>
      <c r="F144" s="364">
        <v>54769.075899999996</v>
      </c>
      <c r="G144" s="365">
        <v>10947.531710000001</v>
      </c>
      <c r="H144" s="365">
        <v>65716.607610000006</v>
      </c>
      <c r="I144" s="365">
        <v>71173.857300000003</v>
      </c>
      <c r="J144" s="365">
        <v>22214.8223</v>
      </c>
      <c r="K144" s="365">
        <v>93388.679599999989</v>
      </c>
      <c r="L144" s="365">
        <v>3126.9569799999999</v>
      </c>
      <c r="M144" s="365">
        <v>1401.2254599999999</v>
      </c>
      <c r="N144" s="365">
        <v>4528.1824400000005</v>
      </c>
      <c r="O144" s="365">
        <v>163633.46965000001</v>
      </c>
      <c r="P144" s="365">
        <v>42.278779999999998</v>
      </c>
      <c r="Q144" s="365">
        <v>10.5541</v>
      </c>
      <c r="R144" s="366">
        <v>52.832879999999996</v>
      </c>
      <c r="S144" s="7"/>
      <c r="T144" s="7"/>
      <c r="U144" s="7"/>
      <c r="V144" s="7"/>
      <c r="W144" s="7"/>
      <c r="X144" s="7"/>
      <c r="Y144" s="7"/>
      <c r="Z144" s="7"/>
      <c r="AA144" s="7"/>
      <c r="AB144" s="7"/>
    </row>
    <row r="145" spans="1:28" s="336" customFormat="1">
      <c r="A145" s="362"/>
      <c r="B145" s="362"/>
      <c r="C145" s="362"/>
      <c r="D145" s="362"/>
      <c r="E145" s="363">
        <v>698</v>
      </c>
      <c r="F145" s="364">
        <v>9030.0506800000003</v>
      </c>
      <c r="G145" s="365">
        <v>3501.09249</v>
      </c>
      <c r="H145" s="365">
        <v>12531.143169999999</v>
      </c>
      <c r="I145" s="365">
        <v>25610.630730000001</v>
      </c>
      <c r="J145" s="365">
        <v>8529.0178599999999</v>
      </c>
      <c r="K145" s="365">
        <v>34139.648590000004</v>
      </c>
      <c r="L145" s="365">
        <v>885.88688000000002</v>
      </c>
      <c r="M145" s="365">
        <v>0</v>
      </c>
      <c r="N145" s="365">
        <v>885.88688000000002</v>
      </c>
      <c r="O145" s="365">
        <v>47556.678639999998</v>
      </c>
      <c r="P145" s="365">
        <v>47.671620000000004</v>
      </c>
      <c r="Q145" s="365">
        <v>0.99927999999999995</v>
      </c>
      <c r="R145" s="366">
        <v>48.670900000000003</v>
      </c>
      <c r="S145" s="7"/>
      <c r="T145" s="7"/>
      <c r="U145" s="7"/>
      <c r="V145" s="7"/>
      <c r="W145" s="7"/>
      <c r="X145" s="7"/>
      <c r="Y145" s="7"/>
      <c r="Z145" s="7"/>
      <c r="AA145" s="7"/>
      <c r="AB145" s="7"/>
    </row>
    <row r="146" spans="1:28" s="336" customFormat="1">
      <c r="A146" s="362"/>
      <c r="B146" s="362"/>
      <c r="C146" s="362"/>
      <c r="D146" s="357" t="s">
        <v>17</v>
      </c>
      <c r="E146" s="358">
        <v>141</v>
      </c>
      <c r="F146" s="359">
        <v>5318996.5892399997</v>
      </c>
      <c r="G146" s="360">
        <v>3855899.8069699998</v>
      </c>
      <c r="H146" s="360">
        <v>9174896.3962099999</v>
      </c>
      <c r="I146" s="360">
        <v>4309474.1373999994</v>
      </c>
      <c r="J146" s="360">
        <v>2207346.2008799999</v>
      </c>
      <c r="K146" s="360">
        <v>6516820.3382799998</v>
      </c>
      <c r="L146" s="360">
        <v>1755484.9455599999</v>
      </c>
      <c r="M146" s="360">
        <v>923827.93669</v>
      </c>
      <c r="N146" s="360">
        <v>2679312.8822499998</v>
      </c>
      <c r="O146" s="360">
        <v>18371029.616740003</v>
      </c>
      <c r="P146" s="360">
        <v>39314327.778480001</v>
      </c>
      <c r="Q146" s="360">
        <v>20909135.6054</v>
      </c>
      <c r="R146" s="361">
        <v>60223463.383879997</v>
      </c>
      <c r="S146" s="7"/>
      <c r="T146" s="7"/>
      <c r="U146" s="7"/>
      <c r="V146" s="7"/>
      <c r="W146" s="7"/>
      <c r="X146" s="7"/>
      <c r="Y146" s="7"/>
      <c r="Z146" s="7"/>
      <c r="AA146" s="7"/>
      <c r="AB146" s="7"/>
    </row>
    <row r="147" spans="1:28" s="336" customFormat="1">
      <c r="A147" s="362"/>
      <c r="B147" s="362"/>
      <c r="C147" s="362"/>
      <c r="D147" s="362"/>
      <c r="E147" s="363">
        <v>146</v>
      </c>
      <c r="F147" s="364">
        <v>22962.689600000002</v>
      </c>
      <c r="G147" s="365">
        <v>19229.26022</v>
      </c>
      <c r="H147" s="365">
        <v>42191.949820000002</v>
      </c>
      <c r="I147" s="365">
        <v>63167.064299999998</v>
      </c>
      <c r="J147" s="365">
        <v>57945.725829999996</v>
      </c>
      <c r="K147" s="365">
        <v>121112.79012999999</v>
      </c>
      <c r="L147" s="365">
        <v>734.74390000000005</v>
      </c>
      <c r="M147" s="365">
        <v>1109.6454799999999</v>
      </c>
      <c r="N147" s="365">
        <v>1844.3893799999998</v>
      </c>
      <c r="O147" s="365">
        <v>165149.12933000003</v>
      </c>
      <c r="P147" s="365">
        <v>8.9492199999999986</v>
      </c>
      <c r="Q147" s="365">
        <v>5.5767700000000007</v>
      </c>
      <c r="R147" s="366">
        <v>14.52599</v>
      </c>
      <c r="S147" s="7"/>
      <c r="T147" s="7"/>
      <c r="U147" s="7"/>
      <c r="V147" s="7"/>
      <c r="W147" s="7"/>
      <c r="X147" s="7"/>
      <c r="Y147" s="7"/>
      <c r="Z147" s="7"/>
      <c r="AA147" s="7"/>
      <c r="AB147" s="7"/>
    </row>
    <row r="148" spans="1:28" s="336" customFormat="1">
      <c r="A148" s="362"/>
      <c r="B148" s="362"/>
      <c r="C148" s="362"/>
      <c r="D148" s="362"/>
      <c r="E148" s="363">
        <v>147</v>
      </c>
      <c r="F148" s="364">
        <v>42490.728289999999</v>
      </c>
      <c r="G148" s="365">
        <v>17405.301899999999</v>
      </c>
      <c r="H148" s="365">
        <v>59896.030189999998</v>
      </c>
      <c r="I148" s="365">
        <v>52462.545770000004</v>
      </c>
      <c r="J148" s="365">
        <v>12502.46652</v>
      </c>
      <c r="K148" s="365">
        <v>64965.012289999999</v>
      </c>
      <c r="L148" s="365">
        <v>607.16900999999996</v>
      </c>
      <c r="M148" s="365">
        <v>185.01114999999999</v>
      </c>
      <c r="N148" s="365">
        <v>792.18016</v>
      </c>
      <c r="O148" s="365">
        <v>125653.22264000001</v>
      </c>
      <c r="P148" s="365">
        <v>12.91943</v>
      </c>
      <c r="Q148" s="365">
        <v>15.098510000000001</v>
      </c>
      <c r="R148" s="366">
        <v>28.017939999999999</v>
      </c>
      <c r="S148" s="7"/>
      <c r="T148" s="7"/>
      <c r="U148" s="7"/>
      <c r="V148" s="7"/>
      <c r="W148" s="7"/>
      <c r="X148" s="7"/>
      <c r="Y148" s="7"/>
      <c r="Z148" s="7"/>
      <c r="AA148" s="7"/>
      <c r="AB148" s="7"/>
    </row>
    <row r="149" spans="1:28" s="336" customFormat="1">
      <c r="A149" s="362"/>
      <c r="B149" s="362"/>
      <c r="C149" s="362"/>
      <c r="D149" s="362"/>
      <c r="E149" s="363">
        <v>152</v>
      </c>
      <c r="F149" s="364">
        <v>134454.94116999998</v>
      </c>
      <c r="G149" s="365">
        <v>142909.73436</v>
      </c>
      <c r="H149" s="365">
        <v>277364.67552999995</v>
      </c>
      <c r="I149" s="365">
        <v>121813.7962</v>
      </c>
      <c r="J149" s="365">
        <v>90366.123959999997</v>
      </c>
      <c r="K149" s="365">
        <v>212179.92016000001</v>
      </c>
      <c r="L149" s="365">
        <v>6433.2283099999995</v>
      </c>
      <c r="M149" s="365">
        <v>5627.82737</v>
      </c>
      <c r="N149" s="365">
        <v>12061.055679999999</v>
      </c>
      <c r="O149" s="365">
        <v>501605.65136999998</v>
      </c>
      <c r="P149" s="365">
        <v>711.14043000000004</v>
      </c>
      <c r="Q149" s="365">
        <v>1136.9822199999999</v>
      </c>
      <c r="R149" s="366">
        <v>1848.1226499999998</v>
      </c>
      <c r="S149" s="7"/>
      <c r="T149" s="7"/>
      <c r="U149" s="7"/>
      <c r="V149" s="7"/>
      <c r="W149" s="7"/>
      <c r="X149" s="7"/>
      <c r="Y149" s="7"/>
      <c r="Z149" s="7"/>
      <c r="AA149" s="7"/>
      <c r="AB149" s="7"/>
    </row>
    <row r="150" spans="1:28" s="336" customFormat="1">
      <c r="A150" s="362"/>
      <c r="B150" s="362"/>
      <c r="C150" s="362"/>
      <c r="D150" s="362"/>
      <c r="E150" s="363">
        <v>153</v>
      </c>
      <c r="F150" s="364">
        <v>63809.725700000003</v>
      </c>
      <c r="G150" s="365">
        <v>62100.57518</v>
      </c>
      <c r="H150" s="365">
        <v>125910.30088</v>
      </c>
      <c r="I150" s="365">
        <v>85904.880950000006</v>
      </c>
      <c r="J150" s="365">
        <v>49564.758170000001</v>
      </c>
      <c r="K150" s="365">
        <v>135469.63912000001</v>
      </c>
      <c r="L150" s="365">
        <v>5235.4237899999998</v>
      </c>
      <c r="M150" s="365">
        <v>5664.8021799999997</v>
      </c>
      <c r="N150" s="365">
        <v>10900.225970000001</v>
      </c>
      <c r="O150" s="365">
        <v>272280.16597000003</v>
      </c>
      <c r="P150" s="365">
        <v>35.4024</v>
      </c>
      <c r="Q150" s="365">
        <v>4.7874099999999995</v>
      </c>
      <c r="R150" s="366">
        <v>40.189809999999994</v>
      </c>
      <c r="S150" s="7"/>
      <c r="T150" s="7"/>
      <c r="U150" s="7"/>
      <c r="V150" s="7"/>
      <c r="W150" s="7"/>
      <c r="X150" s="7"/>
      <c r="Y150" s="7"/>
      <c r="Z150" s="7"/>
      <c r="AA150" s="7"/>
      <c r="AB150" s="7"/>
    </row>
    <row r="151" spans="1:28" s="336" customFormat="1">
      <c r="A151" s="362"/>
      <c r="B151" s="362"/>
      <c r="C151" s="362"/>
      <c r="D151" s="362"/>
      <c r="E151" s="363">
        <v>347</v>
      </c>
      <c r="F151" s="364">
        <v>31007.57331</v>
      </c>
      <c r="G151" s="365">
        <v>10782.784149999999</v>
      </c>
      <c r="H151" s="365">
        <v>41790.357459999999</v>
      </c>
      <c r="I151" s="365">
        <v>40673.989020000001</v>
      </c>
      <c r="J151" s="365">
        <v>22037.30674</v>
      </c>
      <c r="K151" s="365">
        <v>62711.295760000001</v>
      </c>
      <c r="L151" s="365">
        <v>811.54505000000006</v>
      </c>
      <c r="M151" s="365">
        <v>941.96258999999998</v>
      </c>
      <c r="N151" s="365">
        <v>1753.5076399999998</v>
      </c>
      <c r="O151" s="365">
        <v>106255.16086</v>
      </c>
      <c r="P151" s="365">
        <v>15.84595</v>
      </c>
      <c r="Q151" s="365">
        <v>2.1036199999999998</v>
      </c>
      <c r="R151" s="366">
        <v>17.949570000000001</v>
      </c>
      <c r="S151" s="7"/>
      <c r="T151" s="7"/>
      <c r="U151" s="7"/>
      <c r="V151" s="7"/>
      <c r="W151" s="7"/>
      <c r="X151" s="7"/>
      <c r="Y151" s="7"/>
      <c r="Z151" s="7"/>
      <c r="AA151" s="7"/>
      <c r="AB151" s="7"/>
    </row>
    <row r="152" spans="1:28" s="336" customFormat="1">
      <c r="A152" s="362"/>
      <c r="B152" s="362"/>
      <c r="C152" s="362"/>
      <c r="D152" s="362"/>
      <c r="E152" s="363">
        <v>445</v>
      </c>
      <c r="F152" s="364">
        <v>103656.47121999999</v>
      </c>
      <c r="G152" s="365">
        <v>37824.266539999997</v>
      </c>
      <c r="H152" s="365">
        <v>141480.73775999999</v>
      </c>
      <c r="I152" s="365">
        <v>92815.991330000004</v>
      </c>
      <c r="J152" s="365">
        <v>34117.324990000001</v>
      </c>
      <c r="K152" s="365">
        <v>126933.31632</v>
      </c>
      <c r="L152" s="365">
        <v>1351.6840400000001</v>
      </c>
      <c r="M152" s="365">
        <v>1943.0233999999998</v>
      </c>
      <c r="N152" s="365">
        <v>3294.7074400000001</v>
      </c>
      <c r="O152" s="365">
        <v>271708.76152</v>
      </c>
      <c r="P152" s="365">
        <v>33.218000000000004</v>
      </c>
      <c r="Q152" s="365">
        <v>26.074750000000002</v>
      </c>
      <c r="R152" s="366">
        <v>59.292749999999998</v>
      </c>
      <c r="S152" s="7"/>
      <c r="T152" s="7"/>
      <c r="U152" s="7"/>
      <c r="V152" s="7"/>
      <c r="W152" s="7"/>
      <c r="X152" s="7"/>
      <c r="Y152" s="7"/>
      <c r="Z152" s="7"/>
      <c r="AA152" s="7"/>
      <c r="AB152" s="7"/>
    </row>
    <row r="153" spans="1:28" s="336" customFormat="1">
      <c r="A153" s="362"/>
      <c r="B153" s="362"/>
      <c r="C153" s="362"/>
      <c r="D153" s="362"/>
      <c r="E153" s="363">
        <v>452</v>
      </c>
      <c r="F153" s="364">
        <v>24125.437690000002</v>
      </c>
      <c r="G153" s="365">
        <v>19732.915390000002</v>
      </c>
      <c r="H153" s="365">
        <v>43858.353080000001</v>
      </c>
      <c r="I153" s="365">
        <v>49019.838939999994</v>
      </c>
      <c r="J153" s="365">
        <v>17799.413390000002</v>
      </c>
      <c r="K153" s="365">
        <v>66819.252330000003</v>
      </c>
      <c r="L153" s="365">
        <v>1504.1145900000001</v>
      </c>
      <c r="M153" s="365">
        <v>1139.7622200000001</v>
      </c>
      <c r="N153" s="365">
        <v>2643.8768100000002</v>
      </c>
      <c r="O153" s="365">
        <v>113321.48222000001</v>
      </c>
      <c r="P153" s="365">
        <v>18.992139999999999</v>
      </c>
      <c r="Q153" s="365">
        <v>9.0507200000000001</v>
      </c>
      <c r="R153" s="366">
        <v>28.042860000000001</v>
      </c>
      <c r="S153" s="7"/>
      <c r="T153" s="7"/>
      <c r="U153" s="7"/>
      <c r="V153" s="7"/>
      <c r="W153" s="7"/>
      <c r="X153" s="7"/>
      <c r="Y153" s="7"/>
      <c r="Z153" s="7"/>
      <c r="AA153" s="7"/>
      <c r="AB153" s="7"/>
    </row>
    <row r="154" spans="1:28" s="336" customFormat="1">
      <c r="A154" s="362"/>
      <c r="B154" s="362"/>
      <c r="C154" s="362"/>
      <c r="D154" s="362"/>
      <c r="E154" s="363">
        <v>454</v>
      </c>
      <c r="F154" s="364">
        <v>87742.268230000001</v>
      </c>
      <c r="G154" s="365">
        <v>48162.888770000005</v>
      </c>
      <c r="H154" s="365">
        <v>135905.15700000001</v>
      </c>
      <c r="I154" s="365">
        <v>77809.407890000002</v>
      </c>
      <c r="J154" s="365">
        <v>25122.94513</v>
      </c>
      <c r="K154" s="365">
        <v>102932.35302</v>
      </c>
      <c r="L154" s="365">
        <v>3353.6620099999996</v>
      </c>
      <c r="M154" s="365">
        <v>1277.0414499999999</v>
      </c>
      <c r="N154" s="365">
        <v>4630.7034599999997</v>
      </c>
      <c r="O154" s="365">
        <v>243468.21347999998</v>
      </c>
      <c r="P154" s="365">
        <v>82.403240000000011</v>
      </c>
      <c r="Q154" s="365">
        <v>12.942</v>
      </c>
      <c r="R154" s="366">
        <v>95.345240000000004</v>
      </c>
      <c r="S154" s="7"/>
      <c r="T154" s="7"/>
      <c r="U154" s="7"/>
      <c r="V154" s="7"/>
      <c r="W154" s="7"/>
      <c r="X154" s="7"/>
      <c r="Y154" s="7"/>
      <c r="Z154" s="7"/>
      <c r="AA154" s="7"/>
      <c r="AB154" s="7"/>
    </row>
    <row r="155" spans="1:28" s="336" customFormat="1">
      <c r="A155" s="362"/>
      <c r="B155" s="362"/>
      <c r="C155" s="362"/>
      <c r="D155" s="362"/>
      <c r="E155" s="363">
        <v>475</v>
      </c>
      <c r="F155" s="364">
        <v>31179.80745</v>
      </c>
      <c r="G155" s="365">
        <v>10628.829019999999</v>
      </c>
      <c r="H155" s="365">
        <v>41808.636469999998</v>
      </c>
      <c r="I155" s="365">
        <v>61206.844539999998</v>
      </c>
      <c r="J155" s="365">
        <v>19714.790229999999</v>
      </c>
      <c r="K155" s="365">
        <v>80921.63476999999</v>
      </c>
      <c r="L155" s="365">
        <v>3548.0474700000004</v>
      </c>
      <c r="M155" s="365">
        <v>2058.1296899999998</v>
      </c>
      <c r="N155" s="365">
        <v>5606.1771600000002</v>
      </c>
      <c r="O155" s="365">
        <v>128336.44840000001</v>
      </c>
      <c r="P155" s="365">
        <v>36.955120000000001</v>
      </c>
      <c r="Q155" s="365">
        <v>7.1551599999999995</v>
      </c>
      <c r="R155" s="366">
        <v>44.110279999999996</v>
      </c>
      <c r="S155" s="7"/>
      <c r="T155" s="7"/>
      <c r="U155" s="7"/>
      <c r="V155" s="7"/>
      <c r="W155" s="7"/>
      <c r="X155" s="7"/>
      <c r="Y155" s="7"/>
      <c r="Z155" s="7"/>
      <c r="AA155" s="7"/>
      <c r="AB155" s="7"/>
    </row>
    <row r="156" spans="1:28" s="336" customFormat="1">
      <c r="A156" s="362"/>
      <c r="B156" s="362"/>
      <c r="C156" s="362"/>
      <c r="D156" s="362"/>
      <c r="E156" s="363">
        <v>522</v>
      </c>
      <c r="F156" s="364">
        <v>58311.908520000005</v>
      </c>
      <c r="G156" s="365">
        <v>28676.485399999998</v>
      </c>
      <c r="H156" s="365">
        <v>86988.393920000002</v>
      </c>
      <c r="I156" s="365">
        <v>109874.81804000001</v>
      </c>
      <c r="J156" s="365">
        <v>48962.393979999993</v>
      </c>
      <c r="K156" s="365">
        <v>158837.21202000001</v>
      </c>
      <c r="L156" s="365">
        <v>5662.1111600000004</v>
      </c>
      <c r="M156" s="365">
        <v>1968.76503</v>
      </c>
      <c r="N156" s="365">
        <v>7630.8761900000009</v>
      </c>
      <c r="O156" s="365">
        <v>253456.48212999999</v>
      </c>
      <c r="P156" s="365">
        <v>52.621310000000001</v>
      </c>
      <c r="Q156" s="365">
        <v>90.595190000000002</v>
      </c>
      <c r="R156" s="366">
        <v>143.2165</v>
      </c>
      <c r="S156" s="7"/>
      <c r="T156" s="7"/>
      <c r="U156" s="7"/>
      <c r="V156" s="7"/>
      <c r="W156" s="7"/>
      <c r="X156" s="7"/>
      <c r="Y156" s="7"/>
      <c r="Z156" s="7"/>
      <c r="AA156" s="7"/>
      <c r="AB156" s="7"/>
    </row>
    <row r="157" spans="1:28" s="336" customFormat="1">
      <c r="A157" s="362"/>
      <c r="B157" s="362"/>
      <c r="C157" s="362"/>
      <c r="D157" s="362"/>
      <c r="E157" s="363">
        <v>651</v>
      </c>
      <c r="F157" s="364">
        <v>5637.7002300000004</v>
      </c>
      <c r="G157" s="365">
        <v>3414.14795</v>
      </c>
      <c r="H157" s="365">
        <v>9051.848179999999</v>
      </c>
      <c r="I157" s="365">
        <v>446.37448999999998</v>
      </c>
      <c r="J157" s="365">
        <v>254.30695</v>
      </c>
      <c r="K157" s="365">
        <v>700.68143999999995</v>
      </c>
      <c r="L157" s="365">
        <v>2.72323</v>
      </c>
      <c r="M157" s="365">
        <v>0</v>
      </c>
      <c r="N157" s="365">
        <v>2.72323</v>
      </c>
      <c r="O157" s="365">
        <v>9755.2528499999989</v>
      </c>
      <c r="P157" s="365">
        <v>6.60067</v>
      </c>
      <c r="Q157" s="365">
        <v>2.4375999999999998</v>
      </c>
      <c r="R157" s="366">
        <v>9.0382700000000007</v>
      </c>
      <c r="S157" s="7"/>
      <c r="T157" s="7"/>
      <c r="U157" s="7"/>
      <c r="V157" s="7"/>
      <c r="W157" s="7"/>
      <c r="X157" s="7"/>
      <c r="Y157" s="7"/>
      <c r="Z157" s="7"/>
      <c r="AA157" s="7"/>
      <c r="AB157" s="7"/>
    </row>
    <row r="158" spans="1:28" s="336" customFormat="1">
      <c r="A158" s="362"/>
      <c r="B158" s="362"/>
      <c r="C158" s="362"/>
      <c r="D158" s="357" t="s">
        <v>59</v>
      </c>
      <c r="E158" s="358">
        <v>183</v>
      </c>
      <c r="F158" s="359">
        <v>15612.311390000001</v>
      </c>
      <c r="G158" s="360">
        <v>16449.8799</v>
      </c>
      <c r="H158" s="360">
        <v>32062.191289999999</v>
      </c>
      <c r="I158" s="360">
        <v>43074.47769</v>
      </c>
      <c r="J158" s="360">
        <v>35318.863369999999</v>
      </c>
      <c r="K158" s="360">
        <v>78393.341060000006</v>
      </c>
      <c r="L158" s="360">
        <v>1977.2436499999999</v>
      </c>
      <c r="M158" s="360">
        <v>1541.4550099999999</v>
      </c>
      <c r="N158" s="360">
        <v>3518.69866</v>
      </c>
      <c r="O158" s="360">
        <v>113974.23101</v>
      </c>
      <c r="P158" s="360">
        <v>38.286670000000001</v>
      </c>
      <c r="Q158" s="360">
        <v>6.4529700000000005</v>
      </c>
      <c r="R158" s="361">
        <v>44.739640000000001</v>
      </c>
      <c r="S158" s="7"/>
      <c r="T158" s="7"/>
      <c r="U158" s="7"/>
      <c r="V158" s="7"/>
      <c r="W158" s="7"/>
      <c r="X158" s="7"/>
      <c r="Y158" s="7"/>
      <c r="Z158" s="7"/>
      <c r="AA158" s="7"/>
      <c r="AB158" s="7"/>
    </row>
    <row r="159" spans="1:28" s="336" customFormat="1">
      <c r="A159" s="362"/>
      <c r="B159" s="362"/>
      <c r="C159" s="362"/>
      <c r="D159" s="362"/>
      <c r="E159" s="363">
        <v>185</v>
      </c>
      <c r="F159" s="364">
        <v>85214.139439999999</v>
      </c>
      <c r="G159" s="365">
        <v>52910.324540000001</v>
      </c>
      <c r="H159" s="365">
        <v>138124.46398</v>
      </c>
      <c r="I159" s="365">
        <v>104848.48159000001</v>
      </c>
      <c r="J159" s="365">
        <v>90802.840280000004</v>
      </c>
      <c r="K159" s="365">
        <v>195651.32187000001</v>
      </c>
      <c r="L159" s="365">
        <v>1508.4069199999999</v>
      </c>
      <c r="M159" s="365">
        <v>3986.3595</v>
      </c>
      <c r="N159" s="365">
        <v>5494.7664199999999</v>
      </c>
      <c r="O159" s="365">
        <v>339270.55226999999</v>
      </c>
      <c r="P159" s="365">
        <v>287.26229000000001</v>
      </c>
      <c r="Q159" s="365">
        <v>41.96508</v>
      </c>
      <c r="R159" s="366">
        <v>329.22737000000001</v>
      </c>
      <c r="S159" s="7"/>
      <c r="T159" s="7"/>
      <c r="U159" s="7"/>
      <c r="V159" s="7"/>
      <c r="W159" s="7"/>
      <c r="X159" s="7"/>
      <c r="Y159" s="7"/>
      <c r="Z159" s="7"/>
      <c r="AA159" s="7"/>
      <c r="AB159" s="7"/>
    </row>
    <row r="160" spans="1:28" s="336" customFormat="1">
      <c r="A160" s="362"/>
      <c r="B160" s="362"/>
      <c r="C160" s="362"/>
      <c r="D160" s="362"/>
      <c r="E160" s="363">
        <v>583</v>
      </c>
      <c r="F160" s="364">
        <v>31226.327229999999</v>
      </c>
      <c r="G160" s="365">
        <v>21030.38852</v>
      </c>
      <c r="H160" s="365">
        <v>52256.715750000003</v>
      </c>
      <c r="I160" s="365">
        <v>60273.110950000002</v>
      </c>
      <c r="J160" s="365">
        <v>44370.674039999998</v>
      </c>
      <c r="K160" s="365">
        <v>104643.78499</v>
      </c>
      <c r="L160" s="365">
        <v>2388.72507</v>
      </c>
      <c r="M160" s="365">
        <v>3112.6365099999998</v>
      </c>
      <c r="N160" s="365">
        <v>5501.3615799999998</v>
      </c>
      <c r="O160" s="365">
        <v>162401.86231999999</v>
      </c>
      <c r="P160" s="365">
        <v>19.775700000000001</v>
      </c>
      <c r="Q160" s="365">
        <v>10.651759999999999</v>
      </c>
      <c r="R160" s="366">
        <v>30.42746</v>
      </c>
      <c r="S160" s="7"/>
      <c r="T160" s="7"/>
      <c r="U160" s="7"/>
      <c r="V160" s="7"/>
      <c r="W160" s="7"/>
      <c r="X160" s="7"/>
      <c r="Y160" s="7"/>
      <c r="Z160" s="7"/>
      <c r="AA160" s="7"/>
      <c r="AB160" s="7"/>
    </row>
    <row r="161" spans="1:28" s="336" customFormat="1">
      <c r="A161" s="362"/>
      <c r="B161" s="362"/>
      <c r="C161" s="362"/>
      <c r="D161" s="357" t="s">
        <v>60</v>
      </c>
      <c r="E161" s="358">
        <v>222</v>
      </c>
      <c r="F161" s="359">
        <v>79367.373090000008</v>
      </c>
      <c r="G161" s="360">
        <v>24956.37327</v>
      </c>
      <c r="H161" s="360">
        <v>104323.74636</v>
      </c>
      <c r="I161" s="360">
        <v>62526.569200000005</v>
      </c>
      <c r="J161" s="360">
        <v>57639.065560000003</v>
      </c>
      <c r="K161" s="360">
        <v>120165.63476</v>
      </c>
      <c r="L161" s="360">
        <v>4100.0102100000004</v>
      </c>
      <c r="M161" s="360">
        <v>2244.34933</v>
      </c>
      <c r="N161" s="360">
        <v>6344.3595400000004</v>
      </c>
      <c r="O161" s="360">
        <v>230833.74066000001</v>
      </c>
      <c r="P161" s="360">
        <v>14.453250000000001</v>
      </c>
      <c r="Q161" s="360">
        <v>8.8471200000000003</v>
      </c>
      <c r="R161" s="361">
        <v>23.300369999999997</v>
      </c>
      <c r="S161" s="7"/>
      <c r="T161" s="7"/>
      <c r="U161" s="7"/>
      <c r="V161" s="7"/>
      <c r="W161" s="7"/>
      <c r="X161" s="7"/>
      <c r="Y161" s="7"/>
      <c r="Z161" s="7"/>
      <c r="AA161" s="7"/>
      <c r="AB161" s="7"/>
    </row>
    <row r="162" spans="1:28" s="336" customFormat="1">
      <c r="A162" s="362"/>
      <c r="B162" s="362"/>
      <c r="C162" s="362"/>
      <c r="D162" s="362"/>
      <c r="E162" s="363">
        <v>352</v>
      </c>
      <c r="F162" s="364">
        <v>25876.52448</v>
      </c>
      <c r="G162" s="365">
        <v>15430.07576</v>
      </c>
      <c r="H162" s="365">
        <v>41306.60024</v>
      </c>
      <c r="I162" s="365">
        <v>100504.26611</v>
      </c>
      <c r="J162" s="365">
        <v>21318.849190000001</v>
      </c>
      <c r="K162" s="365">
        <v>121823.11529999999</v>
      </c>
      <c r="L162" s="365">
        <v>3638.6693399999999</v>
      </c>
      <c r="M162" s="365">
        <v>1816.4289199999998</v>
      </c>
      <c r="N162" s="365">
        <v>5455.0982599999998</v>
      </c>
      <c r="O162" s="365">
        <v>168584.8138</v>
      </c>
      <c r="P162" s="365">
        <v>20.259450000000001</v>
      </c>
      <c r="Q162" s="365">
        <v>5.22478</v>
      </c>
      <c r="R162" s="366">
        <v>25.48423</v>
      </c>
      <c r="S162" s="7"/>
      <c r="T162" s="7"/>
      <c r="U162" s="7"/>
      <c r="V162" s="7"/>
      <c r="W162" s="7"/>
      <c r="X162" s="7"/>
      <c r="Y162" s="7"/>
      <c r="Z162" s="7"/>
      <c r="AA162" s="7"/>
      <c r="AB162" s="7"/>
    </row>
    <row r="163" spans="1:28" s="336" customFormat="1">
      <c r="A163" s="362"/>
      <c r="B163" s="362"/>
      <c r="C163" s="362"/>
      <c r="D163" s="362"/>
      <c r="E163" s="363">
        <v>357</v>
      </c>
      <c r="F163" s="364">
        <v>49177.194940000001</v>
      </c>
      <c r="G163" s="365">
        <v>44455.188929999997</v>
      </c>
      <c r="H163" s="365">
        <v>93632.383870000005</v>
      </c>
      <c r="I163" s="365">
        <v>126665.06204999999</v>
      </c>
      <c r="J163" s="365">
        <v>77004.430699999997</v>
      </c>
      <c r="K163" s="365">
        <v>203669.49275</v>
      </c>
      <c r="L163" s="365">
        <v>9010.4815799999997</v>
      </c>
      <c r="M163" s="365">
        <v>4426.8854199999996</v>
      </c>
      <c r="N163" s="365">
        <v>13437.367</v>
      </c>
      <c r="O163" s="365">
        <v>310739.24362000002</v>
      </c>
      <c r="P163" s="365">
        <v>365.35603000000003</v>
      </c>
      <c r="Q163" s="365">
        <v>22.279150000000001</v>
      </c>
      <c r="R163" s="366">
        <v>387.63517999999999</v>
      </c>
      <c r="S163" s="7"/>
      <c r="T163" s="7"/>
      <c r="U163" s="7"/>
      <c r="V163" s="7"/>
      <c r="W163" s="7"/>
      <c r="X163" s="7"/>
      <c r="Y163" s="7"/>
      <c r="Z163" s="7"/>
      <c r="AA163" s="7"/>
      <c r="AB163" s="7"/>
    </row>
    <row r="164" spans="1:28" s="336" customFormat="1">
      <c r="A164" s="362"/>
      <c r="B164" s="362"/>
      <c r="C164" s="362"/>
      <c r="D164" s="362"/>
      <c r="E164" s="363">
        <v>404</v>
      </c>
      <c r="F164" s="364">
        <v>17075.05717</v>
      </c>
      <c r="G164" s="365">
        <v>10886.553449999999</v>
      </c>
      <c r="H164" s="365">
        <v>27961.610619999999</v>
      </c>
      <c r="I164" s="365">
        <v>56749.141369999998</v>
      </c>
      <c r="J164" s="365">
        <v>21917.541839999998</v>
      </c>
      <c r="K164" s="365">
        <v>78666.683209999988</v>
      </c>
      <c r="L164" s="365">
        <v>2886.6891900000001</v>
      </c>
      <c r="M164" s="365">
        <v>4833.3215700000001</v>
      </c>
      <c r="N164" s="365">
        <v>7720.0107600000001</v>
      </c>
      <c r="O164" s="365">
        <v>114348.30459</v>
      </c>
      <c r="P164" s="365">
        <v>12.149469999999999</v>
      </c>
      <c r="Q164" s="365">
        <v>4.0106399999999995</v>
      </c>
      <c r="R164" s="366">
        <v>16.16011</v>
      </c>
      <c r="S164" s="7"/>
      <c r="T164" s="7"/>
      <c r="U164" s="7"/>
      <c r="V164" s="7"/>
      <c r="W164" s="7"/>
      <c r="X164" s="7"/>
      <c r="Y164" s="7"/>
      <c r="Z164" s="7"/>
      <c r="AA164" s="7"/>
      <c r="AB164" s="7"/>
    </row>
    <row r="165" spans="1:28" s="336" customFormat="1">
      <c r="A165" s="362"/>
      <c r="B165" s="362"/>
      <c r="C165" s="362"/>
      <c r="D165" s="362"/>
      <c r="E165" s="363">
        <v>595</v>
      </c>
      <c r="F165" s="364">
        <v>25402.025519999999</v>
      </c>
      <c r="G165" s="365">
        <v>31896.379690000002</v>
      </c>
      <c r="H165" s="365">
        <v>57298.405210000004</v>
      </c>
      <c r="I165" s="365">
        <v>73687.279650000011</v>
      </c>
      <c r="J165" s="365">
        <v>37538.170920000004</v>
      </c>
      <c r="K165" s="365">
        <v>111225.45056999999</v>
      </c>
      <c r="L165" s="365">
        <v>2460.2856200000001</v>
      </c>
      <c r="M165" s="365">
        <v>983.25427000000002</v>
      </c>
      <c r="N165" s="365">
        <v>3443.53989</v>
      </c>
      <c r="O165" s="365">
        <v>171967.39567</v>
      </c>
      <c r="P165" s="365">
        <v>19.385770000000001</v>
      </c>
      <c r="Q165" s="365">
        <v>4.1139799999999997</v>
      </c>
      <c r="R165" s="366">
        <v>23.499749999999999</v>
      </c>
      <c r="S165" s="7"/>
      <c r="T165" s="7"/>
      <c r="U165" s="7"/>
      <c r="V165" s="7"/>
      <c r="W165" s="7"/>
      <c r="X165" s="7"/>
      <c r="Y165" s="7"/>
      <c r="Z165" s="7"/>
      <c r="AA165" s="7"/>
      <c r="AB165" s="7"/>
    </row>
    <row r="166" spans="1:28" s="336" customFormat="1">
      <c r="A166" s="362"/>
      <c r="B166" s="362"/>
      <c r="C166" s="362"/>
      <c r="D166" s="362"/>
      <c r="E166" s="363">
        <v>596</v>
      </c>
      <c r="F166" s="364">
        <v>32068.514139999999</v>
      </c>
      <c r="G166" s="365">
        <v>10444.691269999999</v>
      </c>
      <c r="H166" s="365">
        <v>42513.205409999995</v>
      </c>
      <c r="I166" s="365">
        <v>46868.683570000001</v>
      </c>
      <c r="J166" s="365">
        <v>21337.475320000001</v>
      </c>
      <c r="K166" s="365">
        <v>68206.158890000006</v>
      </c>
      <c r="L166" s="365">
        <v>1770.93471</v>
      </c>
      <c r="M166" s="365">
        <v>905.83276999999998</v>
      </c>
      <c r="N166" s="365">
        <v>2676.76748</v>
      </c>
      <c r="O166" s="365">
        <v>113396.13178</v>
      </c>
      <c r="P166" s="365">
        <v>9.9473599999999998</v>
      </c>
      <c r="Q166" s="365">
        <v>5.7538400000000003</v>
      </c>
      <c r="R166" s="366">
        <v>15.7012</v>
      </c>
      <c r="S166" s="7"/>
      <c r="T166" s="7"/>
      <c r="U166" s="7"/>
      <c r="V166" s="7"/>
      <c r="W166" s="7"/>
      <c r="X166" s="7"/>
      <c r="Y166" s="7"/>
      <c r="Z166" s="7"/>
      <c r="AA166" s="7"/>
      <c r="AB166" s="7"/>
    </row>
    <row r="167" spans="1:28" s="336" customFormat="1">
      <c r="A167" s="362"/>
      <c r="B167" s="362"/>
      <c r="C167" s="362"/>
      <c r="D167" s="357" t="s">
        <v>273</v>
      </c>
      <c r="E167" s="358">
        <v>236</v>
      </c>
      <c r="F167" s="359">
        <v>10959.54061</v>
      </c>
      <c r="G167" s="360">
        <v>6545.0439900000001</v>
      </c>
      <c r="H167" s="360">
        <v>17504.584600000002</v>
      </c>
      <c r="I167" s="360">
        <v>83932.125610000003</v>
      </c>
      <c r="J167" s="360">
        <v>36638.913630000003</v>
      </c>
      <c r="K167" s="360">
        <v>120571.03924</v>
      </c>
      <c r="L167" s="360">
        <v>5202.6581500000002</v>
      </c>
      <c r="M167" s="360">
        <v>2825.0758700000001</v>
      </c>
      <c r="N167" s="360">
        <v>8027.7340199999999</v>
      </c>
      <c r="O167" s="360">
        <v>146103.35786000002</v>
      </c>
      <c r="P167" s="360">
        <v>5.6710399999999996</v>
      </c>
      <c r="Q167" s="360">
        <v>2.1248800000000001</v>
      </c>
      <c r="R167" s="361">
        <v>7.7959199999999997</v>
      </c>
      <c r="S167" s="7"/>
      <c r="T167" s="7"/>
      <c r="U167" s="7"/>
      <c r="V167" s="7"/>
      <c r="W167" s="7"/>
      <c r="X167" s="7"/>
      <c r="Y167" s="7"/>
      <c r="Z167" s="7"/>
      <c r="AA167" s="7"/>
      <c r="AB167" s="7"/>
    </row>
    <row r="168" spans="1:28" s="336" customFormat="1">
      <c r="A168" s="362"/>
      <c r="B168" s="362"/>
      <c r="C168" s="362"/>
      <c r="D168" s="357" t="s">
        <v>274</v>
      </c>
      <c r="E168" s="358">
        <v>335</v>
      </c>
      <c r="F168" s="359">
        <v>20246.924129999999</v>
      </c>
      <c r="G168" s="360">
        <v>14305.247529999999</v>
      </c>
      <c r="H168" s="360">
        <v>34552.17166</v>
      </c>
      <c r="I168" s="360">
        <v>103771.14309</v>
      </c>
      <c r="J168" s="360">
        <v>32086.986519999999</v>
      </c>
      <c r="K168" s="360">
        <v>135858.12961</v>
      </c>
      <c r="L168" s="360">
        <v>2912.2109700000001</v>
      </c>
      <c r="M168" s="360">
        <v>2468.6416400000003</v>
      </c>
      <c r="N168" s="360">
        <v>5380.8526099999999</v>
      </c>
      <c r="O168" s="360">
        <v>175791.15388</v>
      </c>
      <c r="P168" s="360">
        <v>67.12397</v>
      </c>
      <c r="Q168" s="360">
        <v>16.00731</v>
      </c>
      <c r="R168" s="361">
        <v>83.131280000000004</v>
      </c>
      <c r="S168" s="7"/>
      <c r="T168" s="7"/>
      <c r="U168" s="7"/>
      <c r="V168" s="7"/>
      <c r="W168" s="7"/>
      <c r="X168" s="7"/>
      <c r="Y168" s="7"/>
      <c r="Z168" s="7"/>
      <c r="AA168" s="7"/>
      <c r="AB168" s="7"/>
    </row>
    <row r="169" spans="1:28" s="336" customFormat="1">
      <c r="A169" s="362"/>
      <c r="B169" s="362"/>
      <c r="C169" s="362"/>
      <c r="D169" s="357" t="s">
        <v>275</v>
      </c>
      <c r="E169" s="358">
        <v>187</v>
      </c>
      <c r="F169" s="359">
        <v>12333.132449999999</v>
      </c>
      <c r="G169" s="360">
        <v>3044.7594399999998</v>
      </c>
      <c r="H169" s="360">
        <v>15377.891890000001</v>
      </c>
      <c r="I169" s="360">
        <v>69480.143290000007</v>
      </c>
      <c r="J169" s="360">
        <v>49476.12124</v>
      </c>
      <c r="K169" s="360">
        <v>118956.26453</v>
      </c>
      <c r="L169" s="360">
        <v>2307.3619600000002</v>
      </c>
      <c r="M169" s="360">
        <v>2549.0652999999998</v>
      </c>
      <c r="N169" s="360">
        <v>4856.4272599999995</v>
      </c>
      <c r="O169" s="360">
        <v>139190.58368000001</v>
      </c>
      <c r="P169" s="360">
        <v>54.129510000000003</v>
      </c>
      <c r="Q169" s="360">
        <v>0.48146</v>
      </c>
      <c r="R169" s="361">
        <v>54.610970000000002</v>
      </c>
      <c r="S169" s="7"/>
      <c r="T169" s="7"/>
      <c r="U169" s="7"/>
      <c r="V169" s="7"/>
      <c r="W169" s="7"/>
      <c r="X169" s="7"/>
      <c r="Y169" s="7"/>
      <c r="Z169" s="7"/>
      <c r="AA169" s="7"/>
      <c r="AB169" s="7"/>
    </row>
    <row r="170" spans="1:28" s="336" customFormat="1">
      <c r="A170" s="362"/>
      <c r="B170" s="362"/>
      <c r="C170" s="362"/>
      <c r="D170" s="362"/>
      <c r="E170" s="363">
        <v>560</v>
      </c>
      <c r="F170" s="364">
        <v>11403.069589999999</v>
      </c>
      <c r="G170" s="365">
        <v>4503.4146700000001</v>
      </c>
      <c r="H170" s="365">
        <v>15906.484259999999</v>
      </c>
      <c r="I170" s="365">
        <v>49821.078079999999</v>
      </c>
      <c r="J170" s="365">
        <v>33948.068329999995</v>
      </c>
      <c r="K170" s="365">
        <v>83769.146410000001</v>
      </c>
      <c r="L170" s="365">
        <v>1259.2042200000001</v>
      </c>
      <c r="M170" s="365">
        <v>2123.90841</v>
      </c>
      <c r="N170" s="365">
        <v>3383.1126300000001</v>
      </c>
      <c r="O170" s="365">
        <v>103058.7433</v>
      </c>
      <c r="P170" s="365">
        <v>22.47344</v>
      </c>
      <c r="Q170" s="365">
        <v>6.9152399999999998</v>
      </c>
      <c r="R170" s="366">
        <v>29.388680000000001</v>
      </c>
      <c r="S170" s="7"/>
      <c r="T170" s="7"/>
      <c r="U170" s="7"/>
      <c r="V170" s="7"/>
      <c r="W170" s="7"/>
      <c r="X170" s="7"/>
      <c r="Y170" s="7"/>
      <c r="Z170" s="7"/>
      <c r="AA170" s="7"/>
      <c r="AB170" s="7"/>
    </row>
    <row r="171" spans="1:28" s="336" customFormat="1">
      <c r="A171" s="362"/>
      <c r="B171" s="362"/>
      <c r="C171" s="362"/>
      <c r="D171" s="362"/>
      <c r="E171" s="363">
        <v>581</v>
      </c>
      <c r="F171" s="364">
        <v>21435.336760000002</v>
      </c>
      <c r="G171" s="365">
        <v>40410.320390000001</v>
      </c>
      <c r="H171" s="365">
        <v>61845.657149999999</v>
      </c>
      <c r="I171" s="365">
        <v>41165.148350000003</v>
      </c>
      <c r="J171" s="365">
        <v>66455.585009999995</v>
      </c>
      <c r="K171" s="365">
        <v>107620.73336</v>
      </c>
      <c r="L171" s="365">
        <v>1204.1008100000001</v>
      </c>
      <c r="M171" s="365">
        <v>1913.3565100000001</v>
      </c>
      <c r="N171" s="365">
        <v>3117.45732</v>
      </c>
      <c r="O171" s="365">
        <v>172583.84783000001</v>
      </c>
      <c r="P171" s="365">
        <v>6.9954000000000001</v>
      </c>
      <c r="Q171" s="365">
        <v>193.92995999999999</v>
      </c>
      <c r="R171" s="366">
        <v>200.92535999999998</v>
      </c>
      <c r="S171" s="7"/>
      <c r="T171" s="7"/>
      <c r="U171" s="7"/>
      <c r="V171" s="7"/>
      <c r="W171" s="7"/>
      <c r="X171" s="7"/>
      <c r="Y171" s="7"/>
      <c r="Z171" s="7"/>
      <c r="AA171" s="7"/>
      <c r="AB171" s="7"/>
    </row>
    <row r="172" spans="1:28" s="336" customFormat="1">
      <c r="A172" s="362"/>
      <c r="B172" s="362"/>
      <c r="C172" s="362"/>
      <c r="D172" s="357" t="s">
        <v>62</v>
      </c>
      <c r="E172" s="358">
        <v>188</v>
      </c>
      <c r="F172" s="359">
        <v>731637.45382000005</v>
      </c>
      <c r="G172" s="360">
        <v>1027316.28718</v>
      </c>
      <c r="H172" s="360">
        <v>1758953.7409999999</v>
      </c>
      <c r="I172" s="360">
        <v>1479411.73642</v>
      </c>
      <c r="J172" s="360">
        <v>1244718.6591400001</v>
      </c>
      <c r="K172" s="360">
        <v>2724130.3955600001</v>
      </c>
      <c r="L172" s="360">
        <v>129625.99798999999</v>
      </c>
      <c r="M172" s="360">
        <v>126702.62405</v>
      </c>
      <c r="N172" s="360">
        <v>256328.62203999999</v>
      </c>
      <c r="O172" s="360">
        <v>4739412.7586000003</v>
      </c>
      <c r="P172" s="360">
        <v>7959000.5863900008</v>
      </c>
      <c r="Q172" s="360">
        <v>3354823.4642099999</v>
      </c>
      <c r="R172" s="361">
        <v>11313824.0506</v>
      </c>
      <c r="S172" s="7"/>
      <c r="T172" s="7"/>
      <c r="U172" s="7"/>
      <c r="V172" s="7"/>
      <c r="W172" s="7"/>
      <c r="X172" s="7"/>
      <c r="Y172" s="7"/>
      <c r="Z172" s="7"/>
      <c r="AA172" s="7"/>
      <c r="AB172" s="7"/>
    </row>
    <row r="173" spans="1:28" s="336" customFormat="1">
      <c r="A173" s="362"/>
      <c r="B173" s="362"/>
      <c r="C173" s="362"/>
      <c r="D173" s="362"/>
      <c r="E173" s="363">
        <v>189</v>
      </c>
      <c r="F173" s="364">
        <v>229980.92756000001</v>
      </c>
      <c r="G173" s="365">
        <v>430730.67352999997</v>
      </c>
      <c r="H173" s="365">
        <v>660711.60109000001</v>
      </c>
      <c r="I173" s="365">
        <v>127682.989</v>
      </c>
      <c r="J173" s="365">
        <v>217639.81443999999</v>
      </c>
      <c r="K173" s="365">
        <v>345322.80343999999</v>
      </c>
      <c r="L173" s="365">
        <v>10757.05141</v>
      </c>
      <c r="M173" s="365">
        <v>17288.618620000001</v>
      </c>
      <c r="N173" s="365">
        <v>28045.670030000001</v>
      </c>
      <c r="O173" s="365">
        <v>1034080.07456</v>
      </c>
      <c r="P173" s="365">
        <v>344.34375</v>
      </c>
      <c r="Q173" s="365">
        <v>143.44859</v>
      </c>
      <c r="R173" s="366">
        <v>487.79234000000002</v>
      </c>
      <c r="S173" s="7"/>
      <c r="T173" s="7"/>
      <c r="U173" s="7"/>
      <c r="V173" s="7"/>
      <c r="W173" s="7"/>
      <c r="X173" s="7"/>
      <c r="Y173" s="7"/>
      <c r="Z173" s="7"/>
      <c r="AA173" s="7"/>
      <c r="AB173" s="7"/>
    </row>
    <row r="174" spans="1:28" s="336" customFormat="1">
      <c r="A174" s="362"/>
      <c r="B174" s="362"/>
      <c r="C174" s="362"/>
      <c r="D174" s="362"/>
      <c r="E174" s="363">
        <v>190</v>
      </c>
      <c r="F174" s="364">
        <v>73739.634279999998</v>
      </c>
      <c r="G174" s="365">
        <v>60187.905579999999</v>
      </c>
      <c r="H174" s="365">
        <v>133927.53985999999</v>
      </c>
      <c r="I174" s="365">
        <v>51874.601579999995</v>
      </c>
      <c r="J174" s="365">
        <v>60870.57576</v>
      </c>
      <c r="K174" s="365">
        <v>112745.17734000001</v>
      </c>
      <c r="L174" s="365">
        <v>1116.2479799999999</v>
      </c>
      <c r="M174" s="365">
        <v>3769.2836699999998</v>
      </c>
      <c r="N174" s="365">
        <v>4885.5316500000008</v>
      </c>
      <c r="O174" s="365">
        <v>251558.24885</v>
      </c>
      <c r="P174" s="365">
        <v>17.05621</v>
      </c>
      <c r="Q174" s="365">
        <v>15.48569</v>
      </c>
      <c r="R174" s="366">
        <v>32.541899999999998</v>
      </c>
      <c r="S174" s="7"/>
      <c r="T174" s="7"/>
      <c r="U174" s="7"/>
      <c r="V174" s="7"/>
      <c r="W174" s="7"/>
      <c r="X174" s="7"/>
      <c r="Y174" s="7"/>
      <c r="Z174" s="7"/>
      <c r="AA174" s="7"/>
      <c r="AB174" s="7"/>
    </row>
    <row r="175" spans="1:28" s="336" customFormat="1">
      <c r="A175" s="362"/>
      <c r="B175" s="362"/>
      <c r="C175" s="362"/>
      <c r="D175" s="362"/>
      <c r="E175" s="363">
        <v>194</v>
      </c>
      <c r="F175" s="364">
        <v>83056.003769999996</v>
      </c>
      <c r="G175" s="365">
        <v>169832.87078999999</v>
      </c>
      <c r="H175" s="365">
        <v>252888.87456</v>
      </c>
      <c r="I175" s="365">
        <v>100908.7852</v>
      </c>
      <c r="J175" s="365">
        <v>182782.45423</v>
      </c>
      <c r="K175" s="365">
        <v>283691.23943000002</v>
      </c>
      <c r="L175" s="365">
        <v>3517.7951800000001</v>
      </c>
      <c r="M175" s="365">
        <v>5151.5632900000001</v>
      </c>
      <c r="N175" s="365">
        <v>8669.358470000001</v>
      </c>
      <c r="O175" s="365">
        <v>545249.47246000008</v>
      </c>
      <c r="P175" s="365">
        <v>198.03119000000001</v>
      </c>
      <c r="Q175" s="365">
        <v>63.019970000000001</v>
      </c>
      <c r="R175" s="366">
        <v>261.05115999999998</v>
      </c>
      <c r="S175" s="7"/>
      <c r="T175" s="7"/>
      <c r="U175" s="7"/>
      <c r="V175" s="7"/>
      <c r="W175" s="7"/>
      <c r="X175" s="7"/>
      <c r="Y175" s="7"/>
      <c r="Z175" s="7"/>
      <c r="AA175" s="7"/>
      <c r="AB175" s="7"/>
    </row>
    <row r="176" spans="1:28" s="336" customFormat="1">
      <c r="A176" s="362"/>
      <c r="B176" s="362"/>
      <c r="C176" s="362"/>
      <c r="D176" s="362"/>
      <c r="E176" s="363">
        <v>246</v>
      </c>
      <c r="F176" s="364">
        <v>41161.418969999999</v>
      </c>
      <c r="G176" s="365">
        <v>26527.030260000003</v>
      </c>
      <c r="H176" s="365">
        <v>67688.449229999998</v>
      </c>
      <c r="I176" s="365">
        <v>41045.116190000001</v>
      </c>
      <c r="J176" s="365">
        <v>40424.15683</v>
      </c>
      <c r="K176" s="365">
        <v>81469.273019999993</v>
      </c>
      <c r="L176" s="365">
        <v>2387.48657</v>
      </c>
      <c r="M176" s="365">
        <v>2067.34755</v>
      </c>
      <c r="N176" s="365">
        <v>4454.8341200000004</v>
      </c>
      <c r="O176" s="365">
        <v>153612.55637000001</v>
      </c>
      <c r="P176" s="365">
        <v>342.52573999999998</v>
      </c>
      <c r="Q176" s="365">
        <v>219.38929000000002</v>
      </c>
      <c r="R176" s="366">
        <v>561.91503</v>
      </c>
      <c r="S176" s="7"/>
      <c r="T176" s="7"/>
      <c r="U176" s="7"/>
      <c r="V176" s="7"/>
      <c r="W176" s="7"/>
      <c r="X176" s="7"/>
      <c r="Y176" s="7"/>
      <c r="Z176" s="7"/>
      <c r="AA176" s="7"/>
      <c r="AB176" s="7"/>
    </row>
    <row r="177" spans="1:28" s="336" customFormat="1">
      <c r="A177" s="362"/>
      <c r="B177" s="362"/>
      <c r="C177" s="362"/>
      <c r="D177" s="362"/>
      <c r="E177" s="363">
        <v>254</v>
      </c>
      <c r="F177" s="364">
        <v>83169.653909999994</v>
      </c>
      <c r="G177" s="365">
        <v>91146.427249999993</v>
      </c>
      <c r="H177" s="365">
        <v>174316.08116</v>
      </c>
      <c r="I177" s="365">
        <v>78911.220659999992</v>
      </c>
      <c r="J177" s="365">
        <v>205497.92077</v>
      </c>
      <c r="K177" s="365">
        <v>284409.14143000002</v>
      </c>
      <c r="L177" s="365">
        <v>2547.6910800000001</v>
      </c>
      <c r="M177" s="365">
        <v>2421.1042000000002</v>
      </c>
      <c r="N177" s="365">
        <v>4968.7952800000003</v>
      </c>
      <c r="O177" s="365">
        <v>463694.01786999998</v>
      </c>
      <c r="P177" s="365">
        <v>27.885189999999998</v>
      </c>
      <c r="Q177" s="365">
        <v>61.434580000000004</v>
      </c>
      <c r="R177" s="366">
        <v>89.319770000000005</v>
      </c>
      <c r="S177" s="7"/>
      <c r="T177" s="7"/>
      <c r="U177" s="7"/>
      <c r="V177" s="7"/>
      <c r="W177" s="7"/>
      <c r="X177" s="7"/>
      <c r="Y177" s="7"/>
      <c r="Z177" s="7"/>
      <c r="AA177" s="7"/>
      <c r="AB177" s="7"/>
    </row>
    <row r="178" spans="1:28" s="336" customFormat="1">
      <c r="A178" s="362"/>
      <c r="B178" s="362"/>
      <c r="C178" s="362"/>
      <c r="D178" s="362"/>
      <c r="E178" s="363">
        <v>416</v>
      </c>
      <c r="F178" s="364">
        <v>26336.977019999998</v>
      </c>
      <c r="G178" s="365">
        <v>33306.937760000001</v>
      </c>
      <c r="H178" s="365">
        <v>59643.914779999999</v>
      </c>
      <c r="I178" s="365">
        <v>49960.58124</v>
      </c>
      <c r="J178" s="365">
        <v>45381.436009999998</v>
      </c>
      <c r="K178" s="365">
        <v>95342.017250000004</v>
      </c>
      <c r="L178" s="365">
        <v>1395.3995300000001</v>
      </c>
      <c r="M178" s="365">
        <v>2385.11679</v>
      </c>
      <c r="N178" s="365">
        <v>3780.5163199999997</v>
      </c>
      <c r="O178" s="365">
        <v>158766.44834999999</v>
      </c>
      <c r="P178" s="365">
        <v>22.616669999999999</v>
      </c>
      <c r="Q178" s="365">
        <v>23.16441</v>
      </c>
      <c r="R178" s="366">
        <v>45.781080000000003</v>
      </c>
      <c r="S178" s="7"/>
      <c r="T178" s="7"/>
      <c r="U178" s="7"/>
      <c r="V178" s="7"/>
      <c r="W178" s="7"/>
      <c r="X178" s="7"/>
      <c r="Y178" s="7"/>
      <c r="Z178" s="7"/>
      <c r="AA178" s="7"/>
      <c r="AB178" s="7"/>
    </row>
    <row r="179" spans="1:28" s="336" customFormat="1">
      <c r="A179" s="362"/>
      <c r="B179" s="362"/>
      <c r="C179" s="362"/>
      <c r="D179" s="362"/>
      <c r="E179" s="363">
        <v>599</v>
      </c>
      <c r="F179" s="364">
        <v>82299.442680000007</v>
      </c>
      <c r="G179" s="365">
        <v>80187.798580000002</v>
      </c>
      <c r="H179" s="365">
        <v>162487.24125999998</v>
      </c>
      <c r="I179" s="365">
        <v>92032.892959999997</v>
      </c>
      <c r="J179" s="365">
        <v>137722.69811000003</v>
      </c>
      <c r="K179" s="365">
        <v>229755.59106999999</v>
      </c>
      <c r="L179" s="365">
        <v>1754.7292600000001</v>
      </c>
      <c r="M179" s="365">
        <v>1389.12302</v>
      </c>
      <c r="N179" s="365">
        <v>3143.8522799999996</v>
      </c>
      <c r="O179" s="365">
        <v>395386.68461</v>
      </c>
      <c r="P179" s="365">
        <v>46.103629999999995</v>
      </c>
      <c r="Q179" s="365">
        <v>10.71655</v>
      </c>
      <c r="R179" s="366">
        <v>56.820180000000001</v>
      </c>
      <c r="S179" s="7"/>
      <c r="T179" s="7"/>
      <c r="U179" s="7"/>
      <c r="V179" s="7"/>
      <c r="W179" s="7"/>
      <c r="X179" s="7"/>
      <c r="Y179" s="7"/>
      <c r="Z179" s="7"/>
      <c r="AA179" s="7"/>
      <c r="AB179" s="7"/>
    </row>
    <row r="180" spans="1:28" s="336" customFormat="1">
      <c r="A180" s="362"/>
      <c r="B180" s="362"/>
      <c r="C180" s="362"/>
      <c r="D180" s="362"/>
      <c r="E180" s="363">
        <v>621</v>
      </c>
      <c r="F180" s="364">
        <v>44620.68795</v>
      </c>
      <c r="G180" s="365">
        <v>45108.811580000001</v>
      </c>
      <c r="H180" s="365">
        <v>89729.499530000001</v>
      </c>
      <c r="I180" s="365">
        <v>56314.944229999994</v>
      </c>
      <c r="J180" s="365">
        <v>71021.174620000005</v>
      </c>
      <c r="K180" s="365">
        <v>127336.11885</v>
      </c>
      <c r="L180" s="365">
        <v>4717.1647999999996</v>
      </c>
      <c r="M180" s="365">
        <v>4130.3661099999999</v>
      </c>
      <c r="N180" s="365">
        <v>8847.5309099999995</v>
      </c>
      <c r="O180" s="365">
        <v>225913.14929</v>
      </c>
      <c r="P180" s="365">
        <v>46.491010000000003</v>
      </c>
      <c r="Q180" s="365">
        <v>13.62205</v>
      </c>
      <c r="R180" s="366">
        <v>60.113059999999997</v>
      </c>
      <c r="S180" s="7"/>
      <c r="T180" s="7"/>
      <c r="U180" s="7"/>
      <c r="V180" s="7"/>
      <c r="W180" s="7"/>
      <c r="X180" s="7"/>
      <c r="Y180" s="7"/>
      <c r="Z180" s="7"/>
      <c r="AA180" s="7"/>
      <c r="AB180" s="7"/>
    </row>
    <row r="181" spans="1:28" s="336" customFormat="1">
      <c r="A181" s="362"/>
      <c r="B181" s="362"/>
      <c r="C181" s="362"/>
      <c r="D181" s="362"/>
      <c r="E181" s="363">
        <v>647</v>
      </c>
      <c r="F181" s="364">
        <v>536.12813000000006</v>
      </c>
      <c r="G181" s="365">
        <v>6142.39732</v>
      </c>
      <c r="H181" s="365">
        <v>6678.5254500000001</v>
      </c>
      <c r="I181" s="365">
        <v>10224.7181</v>
      </c>
      <c r="J181" s="365">
        <v>65490.66231</v>
      </c>
      <c r="K181" s="365">
        <v>75715.380409999998</v>
      </c>
      <c r="L181" s="365">
        <v>28514.69657</v>
      </c>
      <c r="M181" s="365">
        <v>163483.90721</v>
      </c>
      <c r="N181" s="365">
        <v>191998.60378</v>
      </c>
      <c r="O181" s="365">
        <v>274392.50964</v>
      </c>
      <c r="P181" s="365">
        <v>3.3030000000000004E-2</v>
      </c>
      <c r="Q181" s="365">
        <v>5.3579999999999996E-2</v>
      </c>
      <c r="R181" s="366">
        <v>8.6609999999999993E-2</v>
      </c>
      <c r="S181" s="7"/>
      <c r="T181" s="7"/>
      <c r="U181" s="7"/>
      <c r="V181" s="7"/>
      <c r="W181" s="7"/>
      <c r="X181" s="7"/>
      <c r="Y181" s="7"/>
      <c r="Z181" s="7"/>
      <c r="AA181" s="7"/>
      <c r="AB181" s="7"/>
    </row>
    <row r="182" spans="1:28" s="336" customFormat="1">
      <c r="A182" s="362"/>
      <c r="B182" s="362"/>
      <c r="C182" s="362"/>
      <c r="D182" s="362"/>
      <c r="E182" s="363">
        <v>677</v>
      </c>
      <c r="F182" s="364">
        <v>112.91400999999999</v>
      </c>
      <c r="G182" s="365">
        <v>1242.29098</v>
      </c>
      <c r="H182" s="365">
        <v>1355.20499</v>
      </c>
      <c r="I182" s="365">
        <v>6618.3195999999998</v>
      </c>
      <c r="J182" s="365">
        <v>15417.28348</v>
      </c>
      <c r="K182" s="365">
        <v>22035.603079999997</v>
      </c>
      <c r="L182" s="365">
        <v>23892.608239999998</v>
      </c>
      <c r="M182" s="365">
        <v>79899.022349999999</v>
      </c>
      <c r="N182" s="365">
        <v>103791.63059</v>
      </c>
      <c r="O182" s="365">
        <v>127182.43866</v>
      </c>
      <c r="P182" s="365">
        <v>1.7090000000000001E-2</v>
      </c>
      <c r="Q182" s="365">
        <v>4.1530000000000004E-2</v>
      </c>
      <c r="R182" s="366">
        <v>5.8619999999999998E-2</v>
      </c>
      <c r="S182" s="7"/>
      <c r="T182" s="7"/>
      <c r="U182" s="7"/>
      <c r="V182" s="7"/>
      <c r="W182" s="7"/>
      <c r="X182" s="7"/>
      <c r="Y182" s="7"/>
      <c r="Z182" s="7"/>
      <c r="AA182" s="7"/>
      <c r="AB182" s="7"/>
    </row>
    <row r="183" spans="1:28" s="336" customFormat="1">
      <c r="A183" s="362"/>
      <c r="B183" s="362"/>
      <c r="C183" s="362"/>
      <c r="D183" s="357" t="s">
        <v>84</v>
      </c>
      <c r="E183" s="358">
        <v>195</v>
      </c>
      <c r="F183" s="359">
        <v>33474.521820000002</v>
      </c>
      <c r="G183" s="360">
        <v>10728.30759</v>
      </c>
      <c r="H183" s="360">
        <v>44202.829409999998</v>
      </c>
      <c r="I183" s="360">
        <v>111582.98531999999</v>
      </c>
      <c r="J183" s="360">
        <v>37326.012869999999</v>
      </c>
      <c r="K183" s="360">
        <v>148908.99818999998</v>
      </c>
      <c r="L183" s="360">
        <v>5901.5950700000003</v>
      </c>
      <c r="M183" s="360">
        <v>1571.88482</v>
      </c>
      <c r="N183" s="360">
        <v>7473.4798899999996</v>
      </c>
      <c r="O183" s="360">
        <v>200585.30749000001</v>
      </c>
      <c r="P183" s="360">
        <v>14.197569999999999</v>
      </c>
      <c r="Q183" s="360">
        <v>5.4732500000000002</v>
      </c>
      <c r="R183" s="361">
        <v>19.670819999999999</v>
      </c>
      <c r="S183" s="7"/>
      <c r="T183" s="7"/>
      <c r="U183" s="7"/>
      <c r="V183" s="7"/>
      <c r="W183" s="7"/>
      <c r="X183" s="7"/>
      <c r="Y183" s="7"/>
      <c r="Z183" s="7"/>
      <c r="AA183" s="7"/>
      <c r="AB183" s="7"/>
    </row>
    <row r="184" spans="1:28" s="336" customFormat="1">
      <c r="A184" s="362"/>
      <c r="B184" s="362"/>
      <c r="C184" s="362"/>
      <c r="D184" s="362"/>
      <c r="E184" s="363">
        <v>419</v>
      </c>
      <c r="F184" s="364">
        <v>16544.290069999999</v>
      </c>
      <c r="G184" s="365">
        <v>4140.4790400000002</v>
      </c>
      <c r="H184" s="365">
        <v>20684.769110000001</v>
      </c>
      <c r="I184" s="365">
        <v>109357.19345999999</v>
      </c>
      <c r="J184" s="365">
        <v>13609.89889</v>
      </c>
      <c r="K184" s="365">
        <v>122967.09234999999</v>
      </c>
      <c r="L184" s="365">
        <v>2793.85106</v>
      </c>
      <c r="M184" s="365">
        <v>2278.1634399999998</v>
      </c>
      <c r="N184" s="365">
        <v>5072.0145000000002</v>
      </c>
      <c r="O184" s="365">
        <v>148723.87596</v>
      </c>
      <c r="P184" s="365">
        <v>4.7271400000000003</v>
      </c>
      <c r="Q184" s="365">
        <v>6.07613</v>
      </c>
      <c r="R184" s="366">
        <v>10.803270000000001</v>
      </c>
      <c r="S184" s="7"/>
      <c r="T184" s="7"/>
      <c r="U184" s="7"/>
      <c r="V184" s="7"/>
      <c r="W184" s="7"/>
      <c r="X184" s="7"/>
      <c r="Y184" s="7"/>
      <c r="Z184" s="7"/>
      <c r="AA184" s="7"/>
      <c r="AB184" s="7"/>
    </row>
    <row r="185" spans="1:28" s="336" customFormat="1">
      <c r="A185" s="362"/>
      <c r="B185" s="362"/>
      <c r="C185" s="362"/>
      <c r="D185" s="357" t="s">
        <v>69</v>
      </c>
      <c r="E185" s="358">
        <v>240</v>
      </c>
      <c r="F185" s="359">
        <v>55592.156179999998</v>
      </c>
      <c r="G185" s="360">
        <v>52943.51137</v>
      </c>
      <c r="H185" s="360">
        <v>108535.66755</v>
      </c>
      <c r="I185" s="360">
        <v>112553.73774</v>
      </c>
      <c r="J185" s="360">
        <v>132909.17024000001</v>
      </c>
      <c r="K185" s="360">
        <v>245462.90797999999</v>
      </c>
      <c r="L185" s="360">
        <v>4540.5365400000001</v>
      </c>
      <c r="M185" s="360">
        <v>4950.4831699999995</v>
      </c>
      <c r="N185" s="360">
        <v>9491.0197100000005</v>
      </c>
      <c r="O185" s="360">
        <v>363489.59524</v>
      </c>
      <c r="P185" s="360">
        <v>246.06496999999999</v>
      </c>
      <c r="Q185" s="360">
        <v>26.916799999999999</v>
      </c>
      <c r="R185" s="361">
        <v>272.98177000000004</v>
      </c>
      <c r="S185" s="7"/>
      <c r="T185" s="7"/>
      <c r="U185" s="7"/>
      <c r="V185" s="7"/>
      <c r="W185" s="7"/>
      <c r="X185" s="7"/>
      <c r="Y185" s="7"/>
      <c r="Z185" s="7"/>
      <c r="AA185" s="7"/>
      <c r="AB185" s="7"/>
    </row>
    <row r="186" spans="1:28" s="336" customFormat="1">
      <c r="A186" s="362"/>
      <c r="B186" s="362"/>
      <c r="C186" s="362"/>
      <c r="D186" s="362"/>
      <c r="E186" s="363">
        <v>241</v>
      </c>
      <c r="F186" s="364">
        <v>80124.060519999999</v>
      </c>
      <c r="G186" s="365">
        <v>68080.549969999993</v>
      </c>
      <c r="H186" s="365">
        <v>148204.61049000002</v>
      </c>
      <c r="I186" s="365">
        <v>105373.07677</v>
      </c>
      <c r="J186" s="365">
        <v>128180.32335999999</v>
      </c>
      <c r="K186" s="365">
        <v>233553.40012999999</v>
      </c>
      <c r="L186" s="365">
        <v>2616.3271800000002</v>
      </c>
      <c r="M186" s="365">
        <v>2997.43957</v>
      </c>
      <c r="N186" s="365">
        <v>5613.7667499999998</v>
      </c>
      <c r="O186" s="365">
        <v>387371.77737000003</v>
      </c>
      <c r="P186" s="365">
        <v>217.28082000000001</v>
      </c>
      <c r="Q186" s="365">
        <v>22.511689999999998</v>
      </c>
      <c r="R186" s="366">
        <v>239.79251000000002</v>
      </c>
      <c r="S186" s="7"/>
      <c r="T186" s="7"/>
      <c r="U186" s="7"/>
      <c r="V186" s="7"/>
      <c r="W186" s="7"/>
      <c r="X186" s="7"/>
      <c r="Y186" s="7"/>
      <c r="Z186" s="7"/>
      <c r="AA186" s="7"/>
      <c r="AB186" s="7"/>
    </row>
    <row r="187" spans="1:28" s="336" customFormat="1">
      <c r="A187" s="362"/>
      <c r="B187" s="362"/>
      <c r="C187" s="362"/>
      <c r="D187" s="362"/>
      <c r="E187" s="363">
        <v>239</v>
      </c>
      <c r="F187" s="364">
        <v>28811.399879999997</v>
      </c>
      <c r="G187" s="365">
        <v>42024.260479999997</v>
      </c>
      <c r="H187" s="365">
        <v>70835.660359999994</v>
      </c>
      <c r="I187" s="365">
        <v>56531.08642</v>
      </c>
      <c r="J187" s="365">
        <v>86097.142489999998</v>
      </c>
      <c r="K187" s="365">
        <v>142628.22891000001</v>
      </c>
      <c r="L187" s="365">
        <v>2838.21486</v>
      </c>
      <c r="M187" s="365">
        <v>5075.7155300000004</v>
      </c>
      <c r="N187" s="365">
        <v>7913.9303899999995</v>
      </c>
      <c r="O187" s="365">
        <v>221377.81966000001</v>
      </c>
      <c r="P187" s="365">
        <v>17.226880000000001</v>
      </c>
      <c r="Q187" s="365">
        <v>5.6838299999999995</v>
      </c>
      <c r="R187" s="366">
        <v>22.910709999999998</v>
      </c>
      <c r="S187" s="7"/>
      <c r="T187" s="7"/>
      <c r="U187" s="7"/>
      <c r="V187" s="7"/>
      <c r="W187" s="7"/>
      <c r="X187" s="7"/>
      <c r="Y187" s="7"/>
      <c r="Z187" s="7"/>
      <c r="AA187" s="7"/>
      <c r="AB187" s="7"/>
    </row>
    <row r="188" spans="1:28" s="336" customFormat="1">
      <c r="A188" s="362"/>
      <c r="B188" s="362"/>
      <c r="C188" s="362"/>
      <c r="D188" s="362"/>
      <c r="E188" s="363">
        <v>556</v>
      </c>
      <c r="F188" s="364">
        <v>2135.5220299999996</v>
      </c>
      <c r="G188" s="365">
        <v>504.48934000000003</v>
      </c>
      <c r="H188" s="365">
        <v>2640.0113700000002</v>
      </c>
      <c r="I188" s="365">
        <v>18638.725609999998</v>
      </c>
      <c r="J188" s="365">
        <v>86170.951579999994</v>
      </c>
      <c r="K188" s="365">
        <v>104809.67719</v>
      </c>
      <c r="L188" s="365">
        <v>24655.558219999999</v>
      </c>
      <c r="M188" s="365">
        <v>61470.926020000006</v>
      </c>
      <c r="N188" s="365">
        <v>86126.484239999991</v>
      </c>
      <c r="O188" s="365">
        <v>193576.1728</v>
      </c>
      <c r="P188" s="365">
        <v>3.9659999999999994E-2</v>
      </c>
      <c r="Q188" s="365">
        <v>0.84411999999999998</v>
      </c>
      <c r="R188" s="366">
        <v>0.88378000000000001</v>
      </c>
      <c r="S188" s="7"/>
      <c r="T188" s="7"/>
      <c r="U188" s="7"/>
      <c r="V188" s="7"/>
      <c r="W188" s="7"/>
      <c r="X188" s="7"/>
      <c r="Y188" s="7"/>
      <c r="Z188" s="7"/>
      <c r="AA188" s="7"/>
      <c r="AB188" s="7"/>
    </row>
    <row r="189" spans="1:28" s="336" customFormat="1">
      <c r="A189" s="362"/>
      <c r="B189" s="362"/>
      <c r="C189" s="362"/>
      <c r="D189" s="362"/>
      <c r="E189" s="363">
        <v>591</v>
      </c>
      <c r="F189" s="364">
        <v>11792.086859999999</v>
      </c>
      <c r="G189" s="365">
        <v>10304.346659999999</v>
      </c>
      <c r="H189" s="365">
        <v>22096.433519999999</v>
      </c>
      <c r="I189" s="365">
        <v>36733.811710000002</v>
      </c>
      <c r="J189" s="365">
        <v>51943.669820000003</v>
      </c>
      <c r="K189" s="365">
        <v>88677.481530000005</v>
      </c>
      <c r="L189" s="365">
        <v>2080.5094199999999</v>
      </c>
      <c r="M189" s="365">
        <v>5005.3845000000001</v>
      </c>
      <c r="N189" s="365">
        <v>7085.8939199999995</v>
      </c>
      <c r="O189" s="365">
        <v>117859.80897</v>
      </c>
      <c r="P189" s="365">
        <v>10.484350000000001</v>
      </c>
      <c r="Q189" s="365">
        <v>3.2576199999999997</v>
      </c>
      <c r="R189" s="366">
        <v>13.741969999999998</v>
      </c>
      <c r="S189" s="7"/>
      <c r="T189" s="7"/>
      <c r="U189" s="7"/>
      <c r="V189" s="7"/>
      <c r="W189" s="7"/>
      <c r="X189" s="7"/>
      <c r="Y189" s="7"/>
      <c r="Z189" s="7"/>
      <c r="AA189" s="7"/>
      <c r="AB189" s="7"/>
    </row>
    <row r="190" spans="1:28" s="336" customFormat="1">
      <c r="A190" s="362"/>
      <c r="B190" s="362"/>
      <c r="C190" s="362"/>
      <c r="D190" s="362"/>
      <c r="E190" s="363">
        <v>601</v>
      </c>
      <c r="F190" s="364">
        <v>67326.266430000003</v>
      </c>
      <c r="G190" s="365">
        <v>73962.504809999999</v>
      </c>
      <c r="H190" s="365">
        <v>141288.77124</v>
      </c>
      <c r="I190" s="365">
        <v>117022.82429999999</v>
      </c>
      <c r="J190" s="365">
        <v>156377.24480000001</v>
      </c>
      <c r="K190" s="365">
        <v>273400.06910000002</v>
      </c>
      <c r="L190" s="365">
        <v>5050.1809499999999</v>
      </c>
      <c r="M190" s="365">
        <v>9273.5831199999993</v>
      </c>
      <c r="N190" s="365">
        <v>14323.764070000001</v>
      </c>
      <c r="O190" s="365">
        <v>429012.60441000003</v>
      </c>
      <c r="P190" s="365">
        <v>120.03444</v>
      </c>
      <c r="Q190" s="365">
        <v>337.67915000000005</v>
      </c>
      <c r="R190" s="366">
        <v>457.71359000000001</v>
      </c>
      <c r="S190" s="7"/>
      <c r="T190" s="7"/>
      <c r="U190" s="7"/>
      <c r="V190" s="7"/>
      <c r="W190" s="7"/>
      <c r="X190" s="7"/>
      <c r="Y190" s="7"/>
      <c r="Z190" s="7"/>
      <c r="AA190" s="7"/>
      <c r="AB190" s="7"/>
    </row>
    <row r="191" spans="1:28" s="336" customFormat="1">
      <c r="A191" s="362"/>
      <c r="B191" s="362"/>
      <c r="C191" s="362"/>
      <c r="D191" s="357" t="s">
        <v>65</v>
      </c>
      <c r="E191" s="358">
        <v>199</v>
      </c>
      <c r="F191" s="359">
        <v>4443883.2530899998</v>
      </c>
      <c r="G191" s="360">
        <v>4228573.9180300003</v>
      </c>
      <c r="H191" s="360">
        <v>8672457.171120001</v>
      </c>
      <c r="I191" s="360">
        <v>1711323.2961600001</v>
      </c>
      <c r="J191" s="360">
        <v>1733928.46303</v>
      </c>
      <c r="K191" s="360">
        <v>3445251.7591900001</v>
      </c>
      <c r="L191" s="360">
        <v>1369617.7503699998</v>
      </c>
      <c r="M191" s="360">
        <v>1025495.1437200001</v>
      </c>
      <c r="N191" s="360">
        <v>2395112.8940900001</v>
      </c>
      <c r="O191" s="360">
        <v>14512821.8244</v>
      </c>
      <c r="P191" s="360">
        <v>16597049.864319999</v>
      </c>
      <c r="Q191" s="360">
        <v>11707260.61837</v>
      </c>
      <c r="R191" s="361">
        <v>28304310.482689999</v>
      </c>
      <c r="S191" s="7"/>
      <c r="T191" s="7"/>
      <c r="U191" s="7"/>
      <c r="V191" s="7"/>
      <c r="W191" s="7"/>
      <c r="X191" s="7"/>
      <c r="Y191" s="7"/>
      <c r="Z191" s="7"/>
      <c r="AA191" s="7"/>
      <c r="AB191" s="7"/>
    </row>
    <row r="192" spans="1:28" s="336" customFormat="1">
      <c r="A192" s="362"/>
      <c r="B192" s="362"/>
      <c r="C192" s="362"/>
      <c r="D192" s="362"/>
      <c r="E192" s="363">
        <v>201</v>
      </c>
      <c r="F192" s="364">
        <v>67395.74063</v>
      </c>
      <c r="G192" s="365">
        <v>98360.103819999989</v>
      </c>
      <c r="H192" s="365">
        <v>165755.84444999998</v>
      </c>
      <c r="I192" s="365">
        <v>61598.433069999999</v>
      </c>
      <c r="J192" s="365">
        <v>97764.151580000005</v>
      </c>
      <c r="K192" s="365">
        <v>159362.58465</v>
      </c>
      <c r="L192" s="365">
        <v>1625.2554599999999</v>
      </c>
      <c r="M192" s="365">
        <v>2132.2032200000003</v>
      </c>
      <c r="N192" s="365">
        <v>3757.4586800000002</v>
      </c>
      <c r="O192" s="365">
        <v>328875.88777999999</v>
      </c>
      <c r="P192" s="365">
        <v>481.69658000000004</v>
      </c>
      <c r="Q192" s="365">
        <v>33.283160000000002</v>
      </c>
      <c r="R192" s="366">
        <v>514.97973999999999</v>
      </c>
      <c r="S192" s="7"/>
      <c r="T192" s="7"/>
      <c r="U192" s="7"/>
      <c r="V192" s="7"/>
      <c r="W192" s="7"/>
      <c r="X192" s="7"/>
      <c r="Y192" s="7"/>
      <c r="Z192" s="7"/>
      <c r="AA192" s="7"/>
      <c r="AB192" s="7"/>
    </row>
    <row r="193" spans="1:28" s="336" customFormat="1">
      <c r="A193" s="362"/>
      <c r="B193" s="362"/>
      <c r="C193" s="362"/>
      <c r="D193" s="362"/>
      <c r="E193" s="363">
        <v>202</v>
      </c>
      <c r="F193" s="364">
        <v>69493.851869999999</v>
      </c>
      <c r="G193" s="365">
        <v>118067.09165</v>
      </c>
      <c r="H193" s="365">
        <v>187560.94352</v>
      </c>
      <c r="I193" s="365">
        <v>65823.560190000004</v>
      </c>
      <c r="J193" s="365">
        <v>201781.09596999999</v>
      </c>
      <c r="K193" s="365">
        <v>267604.65616000001</v>
      </c>
      <c r="L193" s="365">
        <v>2514.1831699999998</v>
      </c>
      <c r="M193" s="365">
        <v>972.10159999999996</v>
      </c>
      <c r="N193" s="365">
        <v>3486.2847700000002</v>
      </c>
      <c r="O193" s="365">
        <v>458651.88445000001</v>
      </c>
      <c r="P193" s="365">
        <v>53.177630000000001</v>
      </c>
      <c r="Q193" s="365">
        <v>64.761179999999996</v>
      </c>
      <c r="R193" s="366">
        <v>117.93881</v>
      </c>
      <c r="S193" s="7"/>
      <c r="T193" s="7"/>
      <c r="U193" s="7"/>
      <c r="V193" s="7"/>
      <c r="W193" s="7"/>
      <c r="X193" s="7"/>
      <c r="Y193" s="7"/>
      <c r="Z193" s="7"/>
      <c r="AA193" s="7"/>
      <c r="AB193" s="7"/>
    </row>
    <row r="194" spans="1:28" s="336" customFormat="1">
      <c r="A194" s="362"/>
      <c r="B194" s="362"/>
      <c r="C194" s="362"/>
      <c r="D194" s="362"/>
      <c r="E194" s="363">
        <v>252</v>
      </c>
      <c r="F194" s="364">
        <v>83756.496670000008</v>
      </c>
      <c r="G194" s="365">
        <v>76155.107879999996</v>
      </c>
      <c r="H194" s="365">
        <v>159911.60455000002</v>
      </c>
      <c r="I194" s="365">
        <v>65929.560240000006</v>
      </c>
      <c r="J194" s="365">
        <v>151825.16577000002</v>
      </c>
      <c r="K194" s="365">
        <v>217754.72600999998</v>
      </c>
      <c r="L194" s="365">
        <v>2024.6829700000001</v>
      </c>
      <c r="M194" s="365">
        <v>3565.14624</v>
      </c>
      <c r="N194" s="365">
        <v>5589.8292099999999</v>
      </c>
      <c r="O194" s="365">
        <v>383256.15976999997</v>
      </c>
      <c r="P194" s="365">
        <v>58971.507290000001</v>
      </c>
      <c r="Q194" s="365">
        <v>79.069009999999992</v>
      </c>
      <c r="R194" s="366">
        <v>59050.576300000001</v>
      </c>
      <c r="S194" s="7"/>
      <c r="T194" s="7"/>
      <c r="U194" s="7"/>
      <c r="V194" s="7"/>
      <c r="W194" s="7"/>
      <c r="X194" s="7"/>
      <c r="Y194" s="7"/>
      <c r="Z194" s="7"/>
      <c r="AA194" s="7"/>
      <c r="AB194" s="7"/>
    </row>
    <row r="195" spans="1:28" s="336" customFormat="1">
      <c r="A195" s="362"/>
      <c r="B195" s="362"/>
      <c r="C195" s="362"/>
      <c r="D195" s="362"/>
      <c r="E195" s="363">
        <v>301</v>
      </c>
      <c r="F195" s="364">
        <v>216868.74179</v>
      </c>
      <c r="G195" s="365">
        <v>257183.64240000001</v>
      </c>
      <c r="H195" s="365">
        <v>474052.38419000001</v>
      </c>
      <c r="I195" s="365">
        <v>127019.87199</v>
      </c>
      <c r="J195" s="365">
        <v>246150.68534</v>
      </c>
      <c r="K195" s="365">
        <v>373170.55732999998</v>
      </c>
      <c r="L195" s="365">
        <v>6998.0324099999998</v>
      </c>
      <c r="M195" s="365">
        <v>5781.2266900000004</v>
      </c>
      <c r="N195" s="365">
        <v>12779.259099999999</v>
      </c>
      <c r="O195" s="365">
        <v>860002.20062000002</v>
      </c>
      <c r="P195" s="365">
        <v>183.73981000000001</v>
      </c>
      <c r="Q195" s="365">
        <v>104.71438999999999</v>
      </c>
      <c r="R195" s="366">
        <v>288.45420000000001</v>
      </c>
      <c r="S195" s="7"/>
      <c r="T195" s="7"/>
      <c r="U195" s="7"/>
      <c r="V195" s="7"/>
      <c r="W195" s="7"/>
      <c r="X195" s="7"/>
      <c r="Y195" s="7"/>
      <c r="Z195" s="7"/>
      <c r="AA195" s="7"/>
      <c r="AB195" s="7"/>
    </row>
    <row r="196" spans="1:28" s="336" customFormat="1">
      <c r="A196" s="362"/>
      <c r="B196" s="362"/>
      <c r="C196" s="362"/>
      <c r="D196" s="362"/>
      <c r="E196" s="363">
        <v>340</v>
      </c>
      <c r="F196" s="364">
        <v>206932.24818</v>
      </c>
      <c r="G196" s="365">
        <v>262813.48074999999</v>
      </c>
      <c r="H196" s="365">
        <v>469745.72892999998</v>
      </c>
      <c r="I196" s="365">
        <v>130260.84667</v>
      </c>
      <c r="J196" s="365">
        <v>167963.86647000001</v>
      </c>
      <c r="K196" s="365">
        <v>298224.71314000001</v>
      </c>
      <c r="L196" s="365">
        <v>4114.2969599999997</v>
      </c>
      <c r="M196" s="365">
        <v>14846.12069</v>
      </c>
      <c r="N196" s="365">
        <v>18960.417649999999</v>
      </c>
      <c r="O196" s="365">
        <v>786930.85972000007</v>
      </c>
      <c r="P196" s="365">
        <v>358.96433000000002</v>
      </c>
      <c r="Q196" s="365">
        <v>341.32076000000001</v>
      </c>
      <c r="R196" s="366">
        <v>700.28508999999997</v>
      </c>
      <c r="S196" s="7"/>
      <c r="T196" s="7"/>
      <c r="U196" s="7"/>
      <c r="V196" s="7"/>
      <c r="W196" s="7"/>
      <c r="X196" s="7"/>
      <c r="Y196" s="7"/>
      <c r="Z196" s="7"/>
      <c r="AA196" s="7"/>
      <c r="AB196" s="7"/>
    </row>
    <row r="197" spans="1:28" s="336" customFormat="1">
      <c r="A197" s="362"/>
      <c r="B197" s="362"/>
      <c r="C197" s="362"/>
      <c r="D197" s="362"/>
      <c r="E197" s="363">
        <v>343</v>
      </c>
      <c r="F197" s="364">
        <v>72998.444279999996</v>
      </c>
      <c r="G197" s="365">
        <v>123770.88348999999</v>
      </c>
      <c r="H197" s="365">
        <v>196769.32777</v>
      </c>
      <c r="I197" s="365">
        <v>124049.63512000001</v>
      </c>
      <c r="J197" s="365">
        <v>248284.92530999999</v>
      </c>
      <c r="K197" s="365">
        <v>372334.56043000001</v>
      </c>
      <c r="L197" s="365">
        <v>4664.88465</v>
      </c>
      <c r="M197" s="365">
        <v>8741.7752600000003</v>
      </c>
      <c r="N197" s="365">
        <v>13406.65991</v>
      </c>
      <c r="O197" s="365">
        <v>582510.54810999997</v>
      </c>
      <c r="P197" s="365">
        <v>127.79761000000001</v>
      </c>
      <c r="Q197" s="365">
        <v>112.20621000000001</v>
      </c>
      <c r="R197" s="366">
        <v>240.00382000000002</v>
      </c>
      <c r="S197" s="7"/>
      <c r="T197" s="7"/>
      <c r="U197" s="7"/>
      <c r="V197" s="7"/>
      <c r="W197" s="7"/>
      <c r="X197" s="7"/>
      <c r="Y197" s="7"/>
      <c r="Z197" s="7"/>
      <c r="AA197" s="7"/>
      <c r="AB197" s="7"/>
    </row>
    <row r="198" spans="1:28" s="336" customFormat="1">
      <c r="A198" s="362"/>
      <c r="B198" s="362"/>
      <c r="C198" s="362"/>
      <c r="D198" s="362"/>
      <c r="E198" s="363">
        <v>553</v>
      </c>
      <c r="F198" s="364">
        <v>1716.70228</v>
      </c>
      <c r="G198" s="365">
        <v>3614.5151499999997</v>
      </c>
      <c r="H198" s="365">
        <v>5331.2174299999997</v>
      </c>
      <c r="I198" s="365">
        <v>9301.0795500000004</v>
      </c>
      <c r="J198" s="365">
        <v>47296.915139999997</v>
      </c>
      <c r="K198" s="365">
        <v>56597.99469</v>
      </c>
      <c r="L198" s="365">
        <v>14143.41145</v>
      </c>
      <c r="M198" s="365">
        <v>50612.316030000002</v>
      </c>
      <c r="N198" s="365">
        <v>64755.727479999994</v>
      </c>
      <c r="O198" s="365">
        <v>126684.9396</v>
      </c>
      <c r="P198" s="365">
        <v>0</v>
      </c>
      <c r="Q198" s="365">
        <v>4.4919500000000001</v>
      </c>
      <c r="R198" s="366">
        <v>4.4919500000000001</v>
      </c>
      <c r="S198" s="7"/>
      <c r="T198" s="7"/>
      <c r="U198" s="7"/>
      <c r="V198" s="7"/>
      <c r="W198" s="7"/>
      <c r="X198" s="7"/>
      <c r="Y198" s="7"/>
      <c r="Z198" s="7"/>
      <c r="AA198" s="7"/>
      <c r="AB198" s="7"/>
    </row>
    <row r="199" spans="1:28" s="336" customFormat="1">
      <c r="A199" s="362"/>
      <c r="B199" s="362"/>
      <c r="C199" s="362"/>
      <c r="D199" s="362"/>
      <c r="E199" s="363">
        <v>554</v>
      </c>
      <c r="F199" s="364">
        <v>1736.5255</v>
      </c>
      <c r="G199" s="365">
        <v>2431.4970499999999</v>
      </c>
      <c r="H199" s="365">
        <v>4168.0225499999997</v>
      </c>
      <c r="I199" s="365">
        <v>10283.631609999999</v>
      </c>
      <c r="J199" s="365">
        <v>81640.425049999991</v>
      </c>
      <c r="K199" s="365">
        <v>91924.056660000002</v>
      </c>
      <c r="L199" s="365">
        <v>26883.712170000003</v>
      </c>
      <c r="M199" s="365">
        <v>50850.156210000001</v>
      </c>
      <c r="N199" s="365">
        <v>77733.86838</v>
      </c>
      <c r="O199" s="365">
        <v>173825.94759</v>
      </c>
      <c r="P199" s="365">
        <v>2.8287499999999999</v>
      </c>
      <c r="Q199" s="365">
        <v>9.6519999999999995E-2</v>
      </c>
      <c r="R199" s="366">
        <v>2.9252699999999998</v>
      </c>
      <c r="S199" s="7"/>
      <c r="T199" s="7"/>
      <c r="U199" s="7"/>
      <c r="V199" s="7"/>
      <c r="W199" s="7"/>
      <c r="X199" s="7"/>
      <c r="Y199" s="7"/>
      <c r="Z199" s="7"/>
      <c r="AA199" s="7"/>
      <c r="AB199" s="7"/>
    </row>
    <row r="200" spans="1:28" s="336" customFormat="1">
      <c r="A200" s="362"/>
      <c r="B200" s="362"/>
      <c r="C200" s="362"/>
      <c r="D200" s="362"/>
      <c r="E200" s="363">
        <v>557</v>
      </c>
      <c r="F200" s="364">
        <v>7862.1585700000005</v>
      </c>
      <c r="G200" s="365">
        <v>46125.087740000003</v>
      </c>
      <c r="H200" s="365">
        <v>53987.246310000002</v>
      </c>
      <c r="I200" s="365">
        <v>16433.377830000001</v>
      </c>
      <c r="J200" s="365">
        <v>102859.96381999999</v>
      </c>
      <c r="K200" s="365">
        <v>119293.34165</v>
      </c>
      <c r="L200" s="365">
        <v>30622.192879999999</v>
      </c>
      <c r="M200" s="365">
        <v>317764.39383999998</v>
      </c>
      <c r="N200" s="365">
        <v>348386.58672000002</v>
      </c>
      <c r="O200" s="365">
        <v>521667.17468</v>
      </c>
      <c r="P200" s="365">
        <v>0.40501999999999999</v>
      </c>
      <c r="Q200" s="365">
        <v>0.87609000000000004</v>
      </c>
      <c r="R200" s="366">
        <v>1.28111</v>
      </c>
      <c r="S200" s="7"/>
      <c r="T200" s="7"/>
      <c r="U200" s="7"/>
      <c r="V200" s="7"/>
      <c r="W200" s="7"/>
      <c r="X200" s="7"/>
      <c r="Y200" s="7"/>
      <c r="Z200" s="7"/>
      <c r="AA200" s="7"/>
      <c r="AB200" s="7"/>
    </row>
    <row r="201" spans="1:28" s="336" customFormat="1">
      <c r="A201" s="362"/>
      <c r="B201" s="362"/>
      <c r="C201" s="362"/>
      <c r="D201" s="362"/>
      <c r="E201" s="363">
        <v>600</v>
      </c>
      <c r="F201" s="364">
        <v>16324.330890000001</v>
      </c>
      <c r="G201" s="365">
        <v>22506.30918</v>
      </c>
      <c r="H201" s="365">
        <v>38830.640070000001</v>
      </c>
      <c r="I201" s="365">
        <v>23425.044170000001</v>
      </c>
      <c r="J201" s="365">
        <v>45128.269829999997</v>
      </c>
      <c r="K201" s="365">
        <v>68553.313999999998</v>
      </c>
      <c r="L201" s="365">
        <v>132436.92676</v>
      </c>
      <c r="M201" s="365">
        <v>151781.79391000001</v>
      </c>
      <c r="N201" s="365">
        <v>284218.72067000001</v>
      </c>
      <c r="O201" s="365">
        <v>391602.67473999999</v>
      </c>
      <c r="P201" s="365">
        <v>6.1403299999999996</v>
      </c>
      <c r="Q201" s="365">
        <v>3.65185</v>
      </c>
      <c r="R201" s="366">
        <v>9.7921800000000001</v>
      </c>
      <c r="S201" s="7"/>
      <c r="T201" s="7"/>
      <c r="U201" s="7"/>
      <c r="V201" s="7"/>
      <c r="W201" s="7"/>
      <c r="X201" s="7"/>
      <c r="Y201" s="7"/>
      <c r="Z201" s="7"/>
      <c r="AA201" s="7"/>
      <c r="AB201" s="7"/>
    </row>
    <row r="202" spans="1:28" s="336" customFormat="1">
      <c r="A202" s="362"/>
      <c r="B202" s="362"/>
      <c r="C202" s="362"/>
      <c r="D202" s="362"/>
      <c r="E202" s="363">
        <v>633</v>
      </c>
      <c r="F202" s="364">
        <v>0</v>
      </c>
      <c r="G202" s="365">
        <v>0</v>
      </c>
      <c r="H202" s="365">
        <v>0</v>
      </c>
      <c r="I202" s="365">
        <v>0</v>
      </c>
      <c r="J202" s="365">
        <v>0</v>
      </c>
      <c r="K202" s="365">
        <v>0</v>
      </c>
      <c r="L202" s="365">
        <v>17304.791079999999</v>
      </c>
      <c r="M202" s="365">
        <v>48344.80214</v>
      </c>
      <c r="N202" s="365">
        <v>65649.593219999995</v>
      </c>
      <c r="O202" s="365">
        <v>65649.593219999995</v>
      </c>
      <c r="P202" s="365">
        <v>0</v>
      </c>
      <c r="Q202" s="365">
        <v>0</v>
      </c>
      <c r="R202" s="366">
        <v>0</v>
      </c>
      <c r="S202" s="7"/>
      <c r="T202" s="7"/>
      <c r="U202" s="7"/>
      <c r="V202" s="7"/>
      <c r="W202" s="7"/>
      <c r="X202" s="7"/>
      <c r="Y202" s="7"/>
      <c r="Z202" s="7"/>
      <c r="AA202" s="7"/>
      <c r="AB202" s="7"/>
    </row>
    <row r="203" spans="1:28" s="336" customFormat="1">
      <c r="A203" s="362"/>
      <c r="B203" s="362"/>
      <c r="C203" s="362"/>
      <c r="D203" s="357" t="s">
        <v>66</v>
      </c>
      <c r="E203" s="358">
        <v>337</v>
      </c>
      <c r="F203" s="359">
        <v>12768.523859999999</v>
      </c>
      <c r="G203" s="360">
        <v>4546.0361900000007</v>
      </c>
      <c r="H203" s="360">
        <v>17314.56005</v>
      </c>
      <c r="I203" s="360">
        <v>116088.15837</v>
      </c>
      <c r="J203" s="360">
        <v>12165.74264</v>
      </c>
      <c r="K203" s="360">
        <v>128253.90101</v>
      </c>
      <c r="L203" s="360">
        <v>5272.0676900000008</v>
      </c>
      <c r="M203" s="360">
        <v>466.38715000000002</v>
      </c>
      <c r="N203" s="360">
        <v>5738.4548399999994</v>
      </c>
      <c r="O203" s="360">
        <v>151306.91589999999</v>
      </c>
      <c r="P203" s="360">
        <v>5.3490500000000001</v>
      </c>
      <c r="Q203" s="360">
        <v>2.3662199999999998</v>
      </c>
      <c r="R203" s="361">
        <v>7.7152700000000003</v>
      </c>
      <c r="S203" s="7"/>
      <c r="T203" s="7"/>
      <c r="U203" s="7"/>
      <c r="V203" s="7"/>
      <c r="W203" s="7"/>
      <c r="X203" s="7"/>
      <c r="Y203" s="7"/>
      <c r="Z203" s="7"/>
      <c r="AA203" s="7"/>
      <c r="AB203" s="7"/>
    </row>
    <row r="204" spans="1:28" s="336" customFormat="1">
      <c r="A204" s="362"/>
      <c r="B204" s="362"/>
      <c r="C204" s="362"/>
      <c r="D204" s="362"/>
      <c r="E204" s="363">
        <v>348</v>
      </c>
      <c r="F204" s="364">
        <v>17642.064109999999</v>
      </c>
      <c r="G204" s="365">
        <v>10022.23747</v>
      </c>
      <c r="H204" s="365">
        <v>27664.301579999999</v>
      </c>
      <c r="I204" s="365">
        <v>97888.658030000006</v>
      </c>
      <c r="J204" s="365">
        <v>17017.017030000003</v>
      </c>
      <c r="K204" s="365">
        <v>114905.67506000001</v>
      </c>
      <c r="L204" s="365">
        <v>4697.4336499999999</v>
      </c>
      <c r="M204" s="365">
        <v>1238.97604</v>
      </c>
      <c r="N204" s="365">
        <v>5936.4096900000004</v>
      </c>
      <c r="O204" s="365">
        <v>148506.38633000001</v>
      </c>
      <c r="P204" s="365">
        <v>24.28689</v>
      </c>
      <c r="Q204" s="365">
        <v>0.52861000000000002</v>
      </c>
      <c r="R204" s="366">
        <v>24.8155</v>
      </c>
      <c r="S204" s="7"/>
      <c r="T204" s="7"/>
      <c r="U204" s="7"/>
      <c r="V204" s="7"/>
      <c r="W204" s="7"/>
      <c r="X204" s="7"/>
      <c r="Y204" s="7"/>
      <c r="Z204" s="7"/>
      <c r="AA204" s="7"/>
      <c r="AB204" s="7"/>
    </row>
    <row r="205" spans="1:28" s="336" customFormat="1">
      <c r="A205" s="362"/>
      <c r="B205" s="362"/>
      <c r="C205" s="362"/>
      <c r="D205" s="362"/>
      <c r="E205" s="363">
        <v>355</v>
      </c>
      <c r="F205" s="364">
        <v>32437.431570000001</v>
      </c>
      <c r="G205" s="365">
        <v>24423.083190000001</v>
      </c>
      <c r="H205" s="365">
        <v>56860.514759999998</v>
      </c>
      <c r="I205" s="365">
        <v>81040.965329999992</v>
      </c>
      <c r="J205" s="365">
        <v>25061.481909999999</v>
      </c>
      <c r="K205" s="365">
        <v>106102.44723999999</v>
      </c>
      <c r="L205" s="365">
        <v>5070.3036099999999</v>
      </c>
      <c r="M205" s="365">
        <v>2142.00191</v>
      </c>
      <c r="N205" s="365">
        <v>7212.3055199999999</v>
      </c>
      <c r="O205" s="365">
        <v>170175.26752000002</v>
      </c>
      <c r="P205" s="365">
        <v>135.19865999999999</v>
      </c>
      <c r="Q205" s="365">
        <v>26.589470000000002</v>
      </c>
      <c r="R205" s="366">
        <v>161.78813</v>
      </c>
      <c r="S205" s="7"/>
      <c r="T205" s="7"/>
      <c r="U205" s="7"/>
      <c r="V205" s="7"/>
      <c r="W205" s="7"/>
      <c r="X205" s="7"/>
      <c r="Y205" s="7"/>
      <c r="Z205" s="7"/>
      <c r="AA205" s="7"/>
      <c r="AB205" s="7"/>
    </row>
    <row r="206" spans="1:28" s="336" customFormat="1">
      <c r="A206" s="362"/>
      <c r="B206" s="362"/>
      <c r="C206" s="362"/>
      <c r="D206" s="362"/>
      <c r="E206" s="363">
        <v>425</v>
      </c>
      <c r="F206" s="364">
        <v>4630.6909000000005</v>
      </c>
      <c r="G206" s="365">
        <v>3203.2098799999999</v>
      </c>
      <c r="H206" s="365">
        <v>7833.9007799999999</v>
      </c>
      <c r="I206" s="365">
        <v>5046.2584100000004</v>
      </c>
      <c r="J206" s="365">
        <v>3003.71243</v>
      </c>
      <c r="K206" s="365">
        <v>8049.97084</v>
      </c>
      <c r="L206" s="365">
        <v>142.6404</v>
      </c>
      <c r="M206" s="365">
        <v>6.84436</v>
      </c>
      <c r="N206" s="365">
        <v>149.48476000000002</v>
      </c>
      <c r="O206" s="365">
        <v>16033.356380000001</v>
      </c>
      <c r="P206" s="365">
        <v>0</v>
      </c>
      <c r="Q206" s="365">
        <v>3.8509600000000002</v>
      </c>
      <c r="R206" s="366">
        <v>3.8509600000000002</v>
      </c>
      <c r="S206" s="7"/>
      <c r="T206" s="7"/>
      <c r="U206" s="7"/>
      <c r="V206" s="7"/>
      <c r="W206" s="7"/>
      <c r="X206" s="7"/>
      <c r="Y206" s="7"/>
      <c r="Z206" s="7"/>
      <c r="AA206" s="7"/>
      <c r="AB206" s="7"/>
    </row>
    <row r="207" spans="1:28" s="336" customFormat="1">
      <c r="A207" s="362"/>
      <c r="B207" s="362"/>
      <c r="C207" s="362"/>
      <c r="D207" s="362"/>
      <c r="E207" s="363">
        <v>533</v>
      </c>
      <c r="F207" s="364">
        <v>17762.026690000002</v>
      </c>
      <c r="G207" s="365">
        <v>11539.01758</v>
      </c>
      <c r="H207" s="365">
        <v>29301.044269999999</v>
      </c>
      <c r="I207" s="365">
        <v>93215.978129999989</v>
      </c>
      <c r="J207" s="365">
        <v>19429.106800000001</v>
      </c>
      <c r="K207" s="365">
        <v>112645.08493000001</v>
      </c>
      <c r="L207" s="365">
        <v>7055.5779699999994</v>
      </c>
      <c r="M207" s="365">
        <v>2224.1761800000004</v>
      </c>
      <c r="N207" s="365">
        <v>9279.7541500000007</v>
      </c>
      <c r="O207" s="365">
        <v>151225.88334999999</v>
      </c>
      <c r="P207" s="365">
        <v>10.92375</v>
      </c>
      <c r="Q207" s="365">
        <v>23.19098</v>
      </c>
      <c r="R207" s="366">
        <v>34.114730000000002</v>
      </c>
      <c r="S207" s="7"/>
      <c r="T207" s="7"/>
      <c r="U207" s="7"/>
      <c r="V207" s="7"/>
      <c r="W207" s="7"/>
      <c r="X207" s="7"/>
      <c r="Y207" s="7"/>
      <c r="Z207" s="7"/>
      <c r="AA207" s="7"/>
      <c r="AB207" s="7"/>
    </row>
    <row r="208" spans="1:28" s="336" customFormat="1">
      <c r="A208" s="362"/>
      <c r="B208" s="362"/>
      <c r="C208" s="362"/>
      <c r="D208" s="362"/>
      <c r="E208" s="363">
        <v>541</v>
      </c>
      <c r="F208" s="364">
        <v>43045.759640000004</v>
      </c>
      <c r="G208" s="365">
        <v>26974.80226</v>
      </c>
      <c r="H208" s="365">
        <v>70020.561900000001</v>
      </c>
      <c r="I208" s="365">
        <v>101111.94762000001</v>
      </c>
      <c r="J208" s="365">
        <v>43166.470780000003</v>
      </c>
      <c r="K208" s="365">
        <v>144278.4184</v>
      </c>
      <c r="L208" s="365">
        <v>9685.44175</v>
      </c>
      <c r="M208" s="365">
        <v>2283.8619100000001</v>
      </c>
      <c r="N208" s="365">
        <v>11969.30366</v>
      </c>
      <c r="O208" s="365">
        <v>226268.28396</v>
      </c>
      <c r="P208" s="365">
        <v>75.643960000000007</v>
      </c>
      <c r="Q208" s="365">
        <v>15.95726</v>
      </c>
      <c r="R208" s="366">
        <v>91.601219999999998</v>
      </c>
      <c r="S208" s="7"/>
      <c r="T208" s="7"/>
      <c r="U208" s="7"/>
      <c r="V208" s="7"/>
      <c r="W208" s="7"/>
      <c r="X208" s="7"/>
      <c r="Y208" s="7"/>
      <c r="Z208" s="7"/>
      <c r="AA208" s="7"/>
      <c r="AB208" s="7"/>
    </row>
    <row r="209" spans="1:28" s="336" customFormat="1">
      <c r="A209" s="362"/>
      <c r="B209" s="362"/>
      <c r="C209" s="362"/>
      <c r="D209" s="362"/>
      <c r="E209" s="363">
        <v>566</v>
      </c>
      <c r="F209" s="364">
        <v>31100.984899999999</v>
      </c>
      <c r="G209" s="365">
        <v>14507.169</v>
      </c>
      <c r="H209" s="365">
        <v>45608.153899999998</v>
      </c>
      <c r="I209" s="365">
        <v>72662.491970000003</v>
      </c>
      <c r="J209" s="365">
        <v>30547.98502</v>
      </c>
      <c r="K209" s="365">
        <v>103210.47699</v>
      </c>
      <c r="L209" s="365">
        <v>8342.4079299999994</v>
      </c>
      <c r="M209" s="365">
        <v>1808.22874</v>
      </c>
      <c r="N209" s="365">
        <v>10150.63667</v>
      </c>
      <c r="O209" s="365">
        <v>158969.26756000001</v>
      </c>
      <c r="P209" s="365">
        <v>33.921519999999994</v>
      </c>
      <c r="Q209" s="365">
        <v>36.671059999999997</v>
      </c>
      <c r="R209" s="366">
        <v>70.592579999999998</v>
      </c>
      <c r="S209" s="7"/>
      <c r="T209" s="7"/>
      <c r="U209" s="7"/>
      <c r="V209" s="7"/>
      <c r="W209" s="7"/>
      <c r="X209" s="7"/>
      <c r="Y209" s="7"/>
      <c r="Z209" s="7"/>
      <c r="AA209" s="7"/>
      <c r="AB209" s="7"/>
    </row>
    <row r="210" spans="1:28" s="336" customFormat="1">
      <c r="A210" s="362"/>
      <c r="B210" s="362"/>
      <c r="C210" s="362"/>
      <c r="D210" s="362"/>
      <c r="E210" s="363">
        <v>604</v>
      </c>
      <c r="F210" s="364">
        <v>10750.017669999999</v>
      </c>
      <c r="G210" s="365">
        <v>4607.9169099999999</v>
      </c>
      <c r="H210" s="365">
        <v>15357.934579999999</v>
      </c>
      <c r="I210" s="365">
        <v>72076.252980000005</v>
      </c>
      <c r="J210" s="365">
        <v>16233.65144</v>
      </c>
      <c r="K210" s="365">
        <v>88309.904420000006</v>
      </c>
      <c r="L210" s="365">
        <v>415.53656999999998</v>
      </c>
      <c r="M210" s="365">
        <v>162.11006</v>
      </c>
      <c r="N210" s="365">
        <v>577.64662999999996</v>
      </c>
      <c r="O210" s="365">
        <v>104245.48563</v>
      </c>
      <c r="P210" s="365">
        <v>20.39002</v>
      </c>
      <c r="Q210" s="365">
        <v>0.53195000000000003</v>
      </c>
      <c r="R210" s="366">
        <v>20.921970000000002</v>
      </c>
      <c r="S210" s="7"/>
      <c r="T210" s="7"/>
      <c r="U210" s="7"/>
      <c r="V210" s="7"/>
      <c r="W210" s="7"/>
      <c r="X210" s="7"/>
      <c r="Y210" s="7"/>
      <c r="Z210" s="7"/>
      <c r="AA210" s="7"/>
      <c r="AB210" s="7"/>
    </row>
    <row r="211" spans="1:28" s="336" customFormat="1">
      <c r="A211" s="362"/>
      <c r="B211" s="362"/>
      <c r="C211" s="362"/>
      <c r="D211" s="362"/>
      <c r="E211" s="363">
        <v>625</v>
      </c>
      <c r="F211" s="364">
        <v>91585.805330000003</v>
      </c>
      <c r="G211" s="365">
        <v>50168.69887</v>
      </c>
      <c r="H211" s="365">
        <v>141754.5042</v>
      </c>
      <c r="I211" s="365">
        <v>157233.53563999999</v>
      </c>
      <c r="J211" s="365">
        <v>74998.723599999998</v>
      </c>
      <c r="K211" s="365">
        <v>232232.25924000001</v>
      </c>
      <c r="L211" s="365">
        <v>6177.8062599999994</v>
      </c>
      <c r="M211" s="365">
        <v>3814.1060699999998</v>
      </c>
      <c r="N211" s="365">
        <v>9991.9123299999992</v>
      </c>
      <c r="O211" s="365">
        <v>383978.67576999997</v>
      </c>
      <c r="P211" s="365">
        <v>391.00516999999996</v>
      </c>
      <c r="Q211" s="365">
        <v>87.611969999999999</v>
      </c>
      <c r="R211" s="366">
        <v>478.61714000000001</v>
      </c>
      <c r="S211" s="7"/>
      <c r="T211" s="7"/>
      <c r="U211" s="7"/>
      <c r="V211" s="7"/>
      <c r="W211" s="7"/>
      <c r="X211" s="7"/>
      <c r="Y211" s="7"/>
      <c r="Z211" s="7"/>
      <c r="AA211" s="7"/>
      <c r="AB211" s="7"/>
    </row>
    <row r="212" spans="1:28" s="336" customFormat="1">
      <c r="A212" s="362"/>
      <c r="B212" s="362"/>
      <c r="C212" s="362"/>
      <c r="D212" s="357" t="s">
        <v>86</v>
      </c>
      <c r="E212" s="358">
        <v>233</v>
      </c>
      <c r="F212" s="359">
        <v>21016.774920000003</v>
      </c>
      <c r="G212" s="360">
        <v>10515.00647</v>
      </c>
      <c r="H212" s="360">
        <v>31531.78139</v>
      </c>
      <c r="I212" s="360">
        <v>80549.346239999999</v>
      </c>
      <c r="J212" s="360">
        <v>33838.460380000004</v>
      </c>
      <c r="K212" s="360">
        <v>114387.80662</v>
      </c>
      <c r="L212" s="360">
        <v>2933.8368300000002</v>
      </c>
      <c r="M212" s="360">
        <v>1676.4971200000002</v>
      </c>
      <c r="N212" s="360">
        <v>4610.3339500000002</v>
      </c>
      <c r="O212" s="360">
        <v>150529.92196000001</v>
      </c>
      <c r="P212" s="360">
        <v>34.979579999999999</v>
      </c>
      <c r="Q212" s="360">
        <v>13.145430000000001</v>
      </c>
      <c r="R212" s="361">
        <v>48.125010000000003</v>
      </c>
      <c r="S212" s="7"/>
      <c r="T212" s="7"/>
      <c r="U212" s="7"/>
      <c r="V212" s="7"/>
      <c r="W212" s="7"/>
      <c r="X212" s="7"/>
      <c r="Y212" s="7"/>
      <c r="Z212" s="7"/>
      <c r="AA212" s="7"/>
      <c r="AB212" s="7"/>
    </row>
    <row r="213" spans="1:28" s="336" customFormat="1">
      <c r="A213" s="362"/>
      <c r="B213" s="362"/>
      <c r="C213" s="362"/>
      <c r="D213" s="362"/>
      <c r="E213" s="363">
        <v>234</v>
      </c>
      <c r="F213" s="364">
        <v>11295.982599999999</v>
      </c>
      <c r="G213" s="365">
        <v>11689.894890000001</v>
      </c>
      <c r="H213" s="365">
        <v>22985.877489999999</v>
      </c>
      <c r="I213" s="365">
        <v>107464.47644</v>
      </c>
      <c r="J213" s="365">
        <v>28976.506649999999</v>
      </c>
      <c r="K213" s="365">
        <v>136440.98308999999</v>
      </c>
      <c r="L213" s="365">
        <v>2823.55258</v>
      </c>
      <c r="M213" s="365">
        <v>2005.89167</v>
      </c>
      <c r="N213" s="365">
        <v>4829.4442499999996</v>
      </c>
      <c r="O213" s="365">
        <v>164256.30483000001</v>
      </c>
      <c r="P213" s="365">
        <v>74.245289999999997</v>
      </c>
      <c r="Q213" s="365">
        <v>4.0203800000000003</v>
      </c>
      <c r="R213" s="366">
        <v>78.26567</v>
      </c>
      <c r="S213" s="7"/>
      <c r="T213" s="7"/>
      <c r="U213" s="7"/>
      <c r="V213" s="7"/>
      <c r="W213" s="7"/>
      <c r="X213" s="7"/>
      <c r="Y213" s="7"/>
      <c r="Z213" s="7"/>
      <c r="AA213" s="7"/>
      <c r="AB213" s="7"/>
    </row>
    <row r="214" spans="1:28" s="336" customFormat="1">
      <c r="A214" s="362"/>
      <c r="B214" s="362"/>
      <c r="C214" s="362"/>
      <c r="D214" s="362"/>
      <c r="E214" s="363">
        <v>499</v>
      </c>
      <c r="F214" s="364">
        <v>20860.681420000001</v>
      </c>
      <c r="G214" s="365">
        <v>11531.75699</v>
      </c>
      <c r="H214" s="365">
        <v>32392.438409999999</v>
      </c>
      <c r="I214" s="365">
        <v>93008.848629999993</v>
      </c>
      <c r="J214" s="365">
        <v>34598.768609999999</v>
      </c>
      <c r="K214" s="365">
        <v>127607.61723999999</v>
      </c>
      <c r="L214" s="365">
        <v>3281.5124799999999</v>
      </c>
      <c r="M214" s="365">
        <v>2419.9515899999997</v>
      </c>
      <c r="N214" s="365">
        <v>5701.46407</v>
      </c>
      <c r="O214" s="365">
        <v>165701.51972000001</v>
      </c>
      <c r="P214" s="365">
        <v>19.108430000000002</v>
      </c>
      <c r="Q214" s="365">
        <v>7.1586800000000004</v>
      </c>
      <c r="R214" s="366">
        <v>26.267109999999999</v>
      </c>
      <c r="S214" s="7"/>
      <c r="T214" s="7"/>
      <c r="U214" s="7"/>
      <c r="V214" s="7"/>
      <c r="W214" s="7"/>
      <c r="X214" s="7"/>
      <c r="Y214" s="7"/>
      <c r="Z214" s="7"/>
      <c r="AA214" s="7"/>
      <c r="AB214" s="7"/>
    </row>
    <row r="215" spans="1:28" s="336" customFormat="1">
      <c r="A215" s="362"/>
      <c r="B215" s="362"/>
      <c r="C215" s="362"/>
      <c r="D215" s="362"/>
      <c r="E215" s="363">
        <v>567</v>
      </c>
      <c r="F215" s="364">
        <v>10250.58115</v>
      </c>
      <c r="G215" s="365">
        <v>4047.3205800000001</v>
      </c>
      <c r="H215" s="365">
        <v>14297.90173</v>
      </c>
      <c r="I215" s="365">
        <v>60674.905140000003</v>
      </c>
      <c r="J215" s="365">
        <v>16942.800340000002</v>
      </c>
      <c r="K215" s="365">
        <v>77617.705480000004</v>
      </c>
      <c r="L215" s="365">
        <v>2318.3940600000001</v>
      </c>
      <c r="M215" s="365">
        <v>859.04687000000001</v>
      </c>
      <c r="N215" s="365">
        <v>3177.4409300000002</v>
      </c>
      <c r="O215" s="365">
        <v>95093.048139999999</v>
      </c>
      <c r="P215" s="365">
        <v>32.041139999999999</v>
      </c>
      <c r="Q215" s="365">
        <v>28.719169999999998</v>
      </c>
      <c r="R215" s="366">
        <v>60.760309999999997</v>
      </c>
      <c r="S215" s="7"/>
      <c r="T215" s="7"/>
      <c r="U215" s="7"/>
      <c r="V215" s="7"/>
      <c r="W215" s="7"/>
      <c r="X215" s="7"/>
      <c r="Y215" s="7"/>
      <c r="Z215" s="7"/>
      <c r="AA215" s="7"/>
      <c r="AB215" s="7"/>
    </row>
    <row r="216" spans="1:28" s="336" customFormat="1">
      <c r="A216" s="362"/>
      <c r="B216" s="362"/>
      <c r="C216" s="362"/>
      <c r="D216" s="362"/>
      <c r="E216" s="363">
        <v>692</v>
      </c>
      <c r="F216" s="364">
        <v>11085.785609999999</v>
      </c>
      <c r="G216" s="365">
        <v>2245.5185999999999</v>
      </c>
      <c r="H216" s="365">
        <v>13331.30421</v>
      </c>
      <c r="I216" s="365">
        <v>53338.837369999994</v>
      </c>
      <c r="J216" s="365">
        <v>20727.807410000001</v>
      </c>
      <c r="K216" s="365">
        <v>74066.644780000002</v>
      </c>
      <c r="L216" s="365">
        <v>3586.8071099999997</v>
      </c>
      <c r="M216" s="365">
        <v>2207.0751299999997</v>
      </c>
      <c r="N216" s="365">
        <v>5793.8822399999999</v>
      </c>
      <c r="O216" s="365">
        <v>93191.831230000011</v>
      </c>
      <c r="P216" s="365">
        <v>3.4865900000000001</v>
      </c>
      <c r="Q216" s="365">
        <v>6.9679799999999998</v>
      </c>
      <c r="R216" s="366">
        <v>10.45457</v>
      </c>
      <c r="S216" s="7"/>
      <c r="T216" s="7"/>
      <c r="U216" s="7"/>
      <c r="V216" s="7"/>
      <c r="W216" s="7"/>
      <c r="X216" s="7"/>
      <c r="Y216" s="7"/>
      <c r="Z216" s="7"/>
      <c r="AA216" s="7"/>
      <c r="AB216" s="7"/>
    </row>
    <row r="217" spans="1:28" s="336" customFormat="1">
      <c r="A217" s="362"/>
      <c r="B217" s="362"/>
      <c r="C217" s="362"/>
      <c r="D217" s="357" t="s">
        <v>276</v>
      </c>
      <c r="E217" s="358">
        <v>224</v>
      </c>
      <c r="F217" s="359">
        <v>104390.44447</v>
      </c>
      <c r="G217" s="360">
        <v>74147.057780000003</v>
      </c>
      <c r="H217" s="360">
        <v>178537.50224999999</v>
      </c>
      <c r="I217" s="360">
        <v>99736.014569999999</v>
      </c>
      <c r="J217" s="360">
        <v>57495.435100000002</v>
      </c>
      <c r="K217" s="360">
        <v>157231.44966999997</v>
      </c>
      <c r="L217" s="360">
        <v>6284.85113</v>
      </c>
      <c r="M217" s="360">
        <v>4888.8702800000001</v>
      </c>
      <c r="N217" s="360">
        <v>11173.72141</v>
      </c>
      <c r="O217" s="360">
        <v>346942.67332999996</v>
      </c>
      <c r="P217" s="360">
        <v>161.94916000000001</v>
      </c>
      <c r="Q217" s="360">
        <v>14.192680000000001</v>
      </c>
      <c r="R217" s="361">
        <v>176.14184</v>
      </c>
      <c r="S217" s="7"/>
      <c r="T217" s="7"/>
      <c r="U217" s="7"/>
      <c r="V217" s="7"/>
      <c r="W217" s="7"/>
      <c r="X217" s="7"/>
      <c r="Y217" s="7"/>
      <c r="Z217" s="7"/>
      <c r="AA217" s="7"/>
      <c r="AB217" s="7"/>
    </row>
    <row r="218" spans="1:28" s="336" customFormat="1">
      <c r="A218" s="362"/>
      <c r="B218" s="362"/>
      <c r="C218" s="362"/>
      <c r="D218" s="362"/>
      <c r="E218" s="363">
        <v>349</v>
      </c>
      <c r="F218" s="364">
        <v>44656.639779999998</v>
      </c>
      <c r="G218" s="365">
        <v>16777.814870000002</v>
      </c>
      <c r="H218" s="365">
        <v>61434.45465</v>
      </c>
      <c r="I218" s="365">
        <v>108539.28823999999</v>
      </c>
      <c r="J218" s="365">
        <v>45813.238850000002</v>
      </c>
      <c r="K218" s="365">
        <v>154352.52709000002</v>
      </c>
      <c r="L218" s="365">
        <v>4785.61751</v>
      </c>
      <c r="M218" s="365">
        <v>2172.21956</v>
      </c>
      <c r="N218" s="365">
        <v>6957.8370700000005</v>
      </c>
      <c r="O218" s="365">
        <v>222744.81881</v>
      </c>
      <c r="P218" s="365">
        <v>35.493000000000002</v>
      </c>
      <c r="Q218" s="365">
        <v>12.991020000000001</v>
      </c>
      <c r="R218" s="366">
        <v>48.484019999999994</v>
      </c>
      <c r="S218" s="7"/>
      <c r="T218" s="7"/>
      <c r="U218" s="7"/>
      <c r="V218" s="7"/>
      <c r="W218" s="7"/>
      <c r="X218" s="7"/>
      <c r="Y218" s="7"/>
      <c r="Z218" s="7"/>
      <c r="AA218" s="7"/>
      <c r="AB218" s="7"/>
    </row>
    <row r="219" spans="1:28" s="336" customFormat="1">
      <c r="A219" s="362"/>
      <c r="B219" s="362"/>
      <c r="C219" s="362"/>
      <c r="D219" s="362"/>
      <c r="E219" s="363">
        <v>354</v>
      </c>
      <c r="F219" s="364">
        <v>36733.48173</v>
      </c>
      <c r="G219" s="365">
        <v>32933.906210000001</v>
      </c>
      <c r="H219" s="365">
        <v>69667.387940000001</v>
      </c>
      <c r="I219" s="365">
        <v>119287.15155</v>
      </c>
      <c r="J219" s="365">
        <v>51539.103069999997</v>
      </c>
      <c r="K219" s="365">
        <v>170826.25461999999</v>
      </c>
      <c r="L219" s="365">
        <v>7094.1140700000005</v>
      </c>
      <c r="M219" s="365">
        <v>4019.0818399999998</v>
      </c>
      <c r="N219" s="365">
        <v>11113.19591</v>
      </c>
      <c r="O219" s="365">
        <v>251606.83846999999</v>
      </c>
      <c r="P219" s="365">
        <v>29.051929999999999</v>
      </c>
      <c r="Q219" s="365">
        <v>12.915419999999999</v>
      </c>
      <c r="R219" s="366">
        <v>41.967349999999996</v>
      </c>
      <c r="S219" s="7"/>
      <c r="T219" s="7"/>
      <c r="U219" s="7"/>
      <c r="V219" s="7"/>
      <c r="W219" s="7"/>
      <c r="X219" s="7"/>
      <c r="Y219" s="7"/>
      <c r="Z219" s="7"/>
      <c r="AA219" s="7"/>
      <c r="AB219" s="7"/>
    </row>
    <row r="220" spans="1:28" s="336" customFormat="1">
      <c r="A220" s="362"/>
      <c r="B220" s="362"/>
      <c r="C220" s="362"/>
      <c r="D220" s="357" t="s">
        <v>70</v>
      </c>
      <c r="E220" s="358">
        <v>206</v>
      </c>
      <c r="F220" s="359">
        <v>37382.134239999999</v>
      </c>
      <c r="G220" s="360">
        <v>61291.660179999999</v>
      </c>
      <c r="H220" s="360">
        <v>98673.794420000006</v>
      </c>
      <c r="I220" s="360">
        <v>75432.856510000012</v>
      </c>
      <c r="J220" s="360">
        <v>50780.204030000001</v>
      </c>
      <c r="K220" s="360">
        <v>126213.06054000001</v>
      </c>
      <c r="L220" s="360">
        <v>3504.2490899999998</v>
      </c>
      <c r="M220" s="360">
        <v>3986.6261099999997</v>
      </c>
      <c r="N220" s="360">
        <v>7490.8752000000004</v>
      </c>
      <c r="O220" s="360">
        <v>232377.73016000001</v>
      </c>
      <c r="P220" s="360">
        <v>34.586300000000001</v>
      </c>
      <c r="Q220" s="360">
        <v>12.167620000000001</v>
      </c>
      <c r="R220" s="361">
        <v>46.753920000000001</v>
      </c>
      <c r="S220" s="7"/>
      <c r="T220" s="7"/>
      <c r="U220" s="7"/>
      <c r="V220" s="7"/>
      <c r="W220" s="7"/>
      <c r="X220" s="7"/>
      <c r="Y220" s="7"/>
      <c r="Z220" s="7"/>
      <c r="AA220" s="7"/>
      <c r="AB220" s="7"/>
    </row>
    <row r="221" spans="1:28" s="336" customFormat="1">
      <c r="A221" s="362"/>
      <c r="B221" s="362"/>
      <c r="C221" s="362"/>
      <c r="D221" s="362"/>
      <c r="E221" s="363">
        <v>208</v>
      </c>
      <c r="F221" s="364">
        <v>25014.920109999999</v>
      </c>
      <c r="G221" s="365">
        <v>31919.639360000001</v>
      </c>
      <c r="H221" s="365">
        <v>56934.55947</v>
      </c>
      <c r="I221" s="365">
        <v>82037.247940000001</v>
      </c>
      <c r="J221" s="365">
        <v>70346.037700000001</v>
      </c>
      <c r="K221" s="365">
        <v>152383.28563999999</v>
      </c>
      <c r="L221" s="365">
        <v>3768.2349700000004</v>
      </c>
      <c r="M221" s="365">
        <v>2658.1245400000003</v>
      </c>
      <c r="N221" s="365">
        <v>6426.3595100000002</v>
      </c>
      <c r="O221" s="365">
        <v>215744.20462</v>
      </c>
      <c r="P221" s="365">
        <v>9.3856900000000003</v>
      </c>
      <c r="Q221" s="365">
        <v>10.70715</v>
      </c>
      <c r="R221" s="366">
        <v>20.092839999999999</v>
      </c>
      <c r="S221" s="7"/>
      <c r="T221" s="7"/>
      <c r="U221" s="7"/>
      <c r="V221" s="7"/>
      <c r="W221" s="7"/>
      <c r="X221" s="7"/>
      <c r="Y221" s="7"/>
      <c r="Z221" s="7"/>
      <c r="AA221" s="7"/>
      <c r="AB221" s="7"/>
    </row>
    <row r="222" spans="1:28" s="336" customFormat="1">
      <c r="A222" s="362"/>
      <c r="B222" s="362"/>
      <c r="C222" s="362"/>
      <c r="D222" s="362"/>
      <c r="E222" s="363">
        <v>427</v>
      </c>
      <c r="F222" s="364">
        <v>47798.703729999994</v>
      </c>
      <c r="G222" s="365">
        <v>67278.442930000005</v>
      </c>
      <c r="H222" s="365">
        <v>115077.14666</v>
      </c>
      <c r="I222" s="365">
        <v>97000.159809999997</v>
      </c>
      <c r="J222" s="365">
        <v>89417.956359999996</v>
      </c>
      <c r="K222" s="365">
        <v>186418.11616999999</v>
      </c>
      <c r="L222" s="365">
        <v>7611.4022000000004</v>
      </c>
      <c r="M222" s="365">
        <v>6049.8016200000002</v>
      </c>
      <c r="N222" s="365">
        <v>13661.203820000001</v>
      </c>
      <c r="O222" s="365">
        <v>315156.46664999996</v>
      </c>
      <c r="P222" s="365">
        <v>268.21697999999998</v>
      </c>
      <c r="Q222" s="365">
        <v>22.618410000000001</v>
      </c>
      <c r="R222" s="366">
        <v>290.83539000000002</v>
      </c>
      <c r="S222" s="7"/>
      <c r="T222" s="7"/>
      <c r="U222" s="7"/>
      <c r="V222" s="7"/>
      <c r="W222" s="7"/>
      <c r="X222" s="7"/>
      <c r="Y222" s="7"/>
      <c r="Z222" s="7"/>
      <c r="AA222" s="7"/>
      <c r="AB222" s="7"/>
    </row>
    <row r="223" spans="1:28" s="336" customFormat="1">
      <c r="A223" s="362"/>
      <c r="B223" s="362"/>
      <c r="C223" s="362"/>
      <c r="D223" s="362"/>
      <c r="E223" s="363">
        <v>697</v>
      </c>
      <c r="F223" s="364">
        <v>19067.984120000001</v>
      </c>
      <c r="G223" s="365">
        <v>18517.836449999999</v>
      </c>
      <c r="H223" s="365">
        <v>37585.820570000003</v>
      </c>
      <c r="I223" s="365">
        <v>142819.80452000001</v>
      </c>
      <c r="J223" s="365">
        <v>138214.98321000001</v>
      </c>
      <c r="K223" s="365">
        <v>281034.78773000004</v>
      </c>
      <c r="L223" s="365">
        <v>2680.3953799999999</v>
      </c>
      <c r="M223" s="365">
        <v>3311.2101000000002</v>
      </c>
      <c r="N223" s="365">
        <v>5991.6054800000002</v>
      </c>
      <c r="O223" s="365">
        <v>324612.21377999999</v>
      </c>
      <c r="P223" s="365">
        <v>23.522209999999998</v>
      </c>
      <c r="Q223" s="365">
        <v>11.071629999999999</v>
      </c>
      <c r="R223" s="366">
        <v>34.593839999999993</v>
      </c>
      <c r="S223" s="7"/>
      <c r="T223" s="7"/>
      <c r="U223" s="7"/>
      <c r="V223" s="7"/>
      <c r="W223" s="7"/>
      <c r="X223" s="7"/>
      <c r="Y223" s="7"/>
      <c r="Z223" s="7"/>
      <c r="AA223" s="7"/>
      <c r="AB223" s="7"/>
    </row>
    <row r="224" spans="1:28" s="336" customFormat="1">
      <c r="A224" s="362"/>
      <c r="B224" s="362"/>
      <c r="C224" s="362"/>
      <c r="D224" s="357" t="s">
        <v>85</v>
      </c>
      <c r="E224" s="358">
        <v>411</v>
      </c>
      <c r="F224" s="359">
        <v>38189.529729999995</v>
      </c>
      <c r="G224" s="360">
        <v>16520.392759999999</v>
      </c>
      <c r="H224" s="360">
        <v>54709.922490000004</v>
      </c>
      <c r="I224" s="360">
        <v>85975.65976000001</v>
      </c>
      <c r="J224" s="360">
        <v>38208.812760000001</v>
      </c>
      <c r="K224" s="360">
        <v>124184.47252</v>
      </c>
      <c r="L224" s="360">
        <v>4213.4494400000003</v>
      </c>
      <c r="M224" s="360">
        <v>747.952</v>
      </c>
      <c r="N224" s="360">
        <v>4961.4014400000005</v>
      </c>
      <c r="O224" s="360">
        <v>183855.79644999999</v>
      </c>
      <c r="P224" s="360">
        <v>29.43139</v>
      </c>
      <c r="Q224" s="360">
        <v>4.6712299999999995</v>
      </c>
      <c r="R224" s="361">
        <v>34.102620000000002</v>
      </c>
      <c r="S224" s="7"/>
      <c r="T224" s="7"/>
      <c r="U224" s="7"/>
      <c r="V224" s="7"/>
      <c r="W224" s="7"/>
      <c r="X224" s="7"/>
      <c r="Y224" s="7"/>
      <c r="Z224" s="7"/>
      <c r="AA224" s="7"/>
      <c r="AB224" s="7"/>
    </row>
    <row r="225" spans="1:28" s="336" customFormat="1">
      <c r="A225" s="362"/>
      <c r="B225" s="362"/>
      <c r="C225" s="362"/>
      <c r="D225" s="362"/>
      <c r="E225" s="363">
        <v>474</v>
      </c>
      <c r="F225" s="364">
        <v>44190.390249999997</v>
      </c>
      <c r="G225" s="365">
        <v>10495.10169</v>
      </c>
      <c r="H225" s="365">
        <v>54685.49194</v>
      </c>
      <c r="I225" s="365">
        <v>70862.493519999989</v>
      </c>
      <c r="J225" s="365">
        <v>27565.916550000002</v>
      </c>
      <c r="K225" s="365">
        <v>98428.410069999998</v>
      </c>
      <c r="L225" s="365">
        <v>2744.3668199999997</v>
      </c>
      <c r="M225" s="365">
        <v>868.60131999999999</v>
      </c>
      <c r="N225" s="365">
        <v>3612.9681399999999</v>
      </c>
      <c r="O225" s="365">
        <v>156726.87015</v>
      </c>
      <c r="P225" s="365">
        <v>34.725739999999995</v>
      </c>
      <c r="Q225" s="365">
        <v>4.4726599999999994</v>
      </c>
      <c r="R225" s="366">
        <v>39.198399999999999</v>
      </c>
      <c r="S225" s="7"/>
      <c r="T225" s="7"/>
      <c r="U225" s="7"/>
      <c r="V225" s="7"/>
      <c r="W225" s="7"/>
      <c r="X225" s="7"/>
      <c r="Y225" s="7"/>
      <c r="Z225" s="7"/>
      <c r="AA225" s="7"/>
      <c r="AB225" s="7"/>
    </row>
    <row r="226" spans="1:28" s="336" customFormat="1">
      <c r="A226" s="362"/>
      <c r="B226" s="362"/>
      <c r="C226" s="362"/>
      <c r="D226" s="362"/>
      <c r="E226" s="363">
        <v>516</v>
      </c>
      <c r="F226" s="364">
        <v>124010.10798999999</v>
      </c>
      <c r="G226" s="365">
        <v>107444.87926</v>
      </c>
      <c r="H226" s="365">
        <v>231454.98725000001</v>
      </c>
      <c r="I226" s="365">
        <v>183302.18519999998</v>
      </c>
      <c r="J226" s="365">
        <v>85234.207760000005</v>
      </c>
      <c r="K226" s="365">
        <v>268536.39295999997</v>
      </c>
      <c r="L226" s="365">
        <v>10015.530279999999</v>
      </c>
      <c r="M226" s="365">
        <v>4726.3337199999996</v>
      </c>
      <c r="N226" s="365">
        <v>14741.864</v>
      </c>
      <c r="O226" s="365">
        <v>514733.24420999998</v>
      </c>
      <c r="P226" s="365">
        <v>506.42571999999996</v>
      </c>
      <c r="Q226" s="365">
        <v>32.315310000000004</v>
      </c>
      <c r="R226" s="366">
        <v>538.74103000000002</v>
      </c>
      <c r="S226" s="7"/>
      <c r="T226" s="7"/>
      <c r="U226" s="7"/>
      <c r="V226" s="7"/>
      <c r="W226" s="7"/>
      <c r="X226" s="7"/>
      <c r="Y226" s="7"/>
      <c r="Z226" s="7"/>
      <c r="AA226" s="7"/>
      <c r="AB226" s="7"/>
    </row>
    <row r="227" spans="1:28" s="336" customFormat="1">
      <c r="A227" s="362"/>
      <c r="B227" s="362"/>
      <c r="C227" s="362"/>
      <c r="D227" s="362"/>
      <c r="E227" s="363">
        <v>563</v>
      </c>
      <c r="F227" s="364">
        <v>55991.686990000002</v>
      </c>
      <c r="G227" s="365">
        <v>162584.6036</v>
      </c>
      <c r="H227" s="365">
        <v>218576.29058999999</v>
      </c>
      <c r="I227" s="365">
        <v>101438.57962999999</v>
      </c>
      <c r="J227" s="365">
        <v>48920.401729999998</v>
      </c>
      <c r="K227" s="365">
        <v>150358.98136000001</v>
      </c>
      <c r="L227" s="365">
        <v>4257.2180399999997</v>
      </c>
      <c r="M227" s="365">
        <v>1218.1807699999999</v>
      </c>
      <c r="N227" s="365">
        <v>5475.3988099999997</v>
      </c>
      <c r="O227" s="365">
        <v>374410.67076000001</v>
      </c>
      <c r="P227" s="365">
        <v>48.61497</v>
      </c>
      <c r="Q227" s="365">
        <v>21.57902</v>
      </c>
      <c r="R227" s="366">
        <v>70.193989999999999</v>
      </c>
      <c r="S227" s="7"/>
      <c r="T227" s="7"/>
      <c r="U227" s="7"/>
      <c r="V227" s="7"/>
      <c r="W227" s="7"/>
      <c r="X227" s="7"/>
      <c r="Y227" s="7"/>
      <c r="Z227" s="7"/>
      <c r="AA227" s="7"/>
      <c r="AB227" s="7"/>
    </row>
    <row r="228" spans="1:28" s="336" customFormat="1">
      <c r="A228" s="362"/>
      <c r="B228" s="362"/>
      <c r="C228" s="362"/>
      <c r="D228" s="357" t="s">
        <v>71</v>
      </c>
      <c r="E228" s="358">
        <v>212</v>
      </c>
      <c r="F228" s="359">
        <v>152729.81715000002</v>
      </c>
      <c r="G228" s="360">
        <v>204626.79621999999</v>
      </c>
      <c r="H228" s="360">
        <v>357356.61336999998</v>
      </c>
      <c r="I228" s="360">
        <v>182740.33387999999</v>
      </c>
      <c r="J228" s="360">
        <v>403404.31299000001</v>
      </c>
      <c r="K228" s="360">
        <v>586144.64687000006</v>
      </c>
      <c r="L228" s="360">
        <v>4907.8522400000002</v>
      </c>
      <c r="M228" s="360">
        <v>9893.9513399999996</v>
      </c>
      <c r="N228" s="360">
        <v>14801.80358</v>
      </c>
      <c r="O228" s="360">
        <v>958303.06382000004</v>
      </c>
      <c r="P228" s="360">
        <v>102.28643</v>
      </c>
      <c r="Q228" s="360">
        <v>111.32353999999999</v>
      </c>
      <c r="R228" s="361">
        <v>213.60997</v>
      </c>
      <c r="S228" s="7"/>
      <c r="T228" s="7"/>
      <c r="U228" s="7"/>
      <c r="V228" s="7"/>
      <c r="W228" s="7"/>
      <c r="X228" s="7"/>
      <c r="Y228" s="7"/>
      <c r="Z228" s="7"/>
      <c r="AA228" s="7"/>
      <c r="AB228" s="7"/>
    </row>
    <row r="229" spans="1:28" s="336" customFormat="1">
      <c r="A229" s="362"/>
      <c r="B229" s="362"/>
      <c r="C229" s="362"/>
      <c r="D229" s="362"/>
      <c r="E229" s="363">
        <v>213</v>
      </c>
      <c r="F229" s="364">
        <v>61233.407479999994</v>
      </c>
      <c r="G229" s="365">
        <v>62672.166440000001</v>
      </c>
      <c r="H229" s="365">
        <v>123905.57392</v>
      </c>
      <c r="I229" s="365">
        <v>70707.76376999999</v>
      </c>
      <c r="J229" s="365">
        <v>81682.918790000011</v>
      </c>
      <c r="K229" s="365">
        <v>152390.68256000002</v>
      </c>
      <c r="L229" s="365">
        <v>1694.2053500000002</v>
      </c>
      <c r="M229" s="365">
        <v>3266.6087000000002</v>
      </c>
      <c r="N229" s="365">
        <v>4960.81405</v>
      </c>
      <c r="O229" s="365">
        <v>281257.07052999997</v>
      </c>
      <c r="P229" s="365">
        <v>29.964110000000002</v>
      </c>
      <c r="Q229" s="365">
        <v>26.526759999999999</v>
      </c>
      <c r="R229" s="366">
        <v>56.490870000000001</v>
      </c>
      <c r="S229" s="7"/>
      <c r="T229" s="7"/>
      <c r="U229" s="7"/>
      <c r="V229" s="7"/>
      <c r="W229" s="7"/>
      <c r="X229" s="7"/>
      <c r="Y229" s="7"/>
      <c r="Z229" s="7"/>
      <c r="AA229" s="7"/>
      <c r="AB229" s="7"/>
    </row>
    <row r="230" spans="1:28" s="336" customFormat="1">
      <c r="A230" s="362"/>
      <c r="B230" s="362"/>
      <c r="C230" s="362"/>
      <c r="D230" s="362"/>
      <c r="E230" s="363">
        <v>215</v>
      </c>
      <c r="F230" s="364">
        <v>32037.2729</v>
      </c>
      <c r="G230" s="365">
        <v>34422.053670000001</v>
      </c>
      <c r="H230" s="365">
        <v>66459.326570000005</v>
      </c>
      <c r="I230" s="365">
        <v>104597.52161</v>
      </c>
      <c r="J230" s="365">
        <v>99793.596099999995</v>
      </c>
      <c r="K230" s="365">
        <v>204391.11771000002</v>
      </c>
      <c r="L230" s="365">
        <v>4489.7992400000003</v>
      </c>
      <c r="M230" s="365">
        <v>4104.7725700000001</v>
      </c>
      <c r="N230" s="365">
        <v>8594.5718100000013</v>
      </c>
      <c r="O230" s="365">
        <v>279445.01608999999</v>
      </c>
      <c r="P230" s="365">
        <v>145.32381000000001</v>
      </c>
      <c r="Q230" s="365">
        <v>47.333919999999999</v>
      </c>
      <c r="R230" s="366">
        <v>192.65773000000002</v>
      </c>
      <c r="S230" s="7"/>
      <c r="T230" s="7"/>
      <c r="U230" s="7"/>
      <c r="V230" s="7"/>
      <c r="W230" s="7"/>
      <c r="X230" s="7"/>
      <c r="Y230" s="7"/>
      <c r="Z230" s="7"/>
      <c r="AA230" s="7"/>
      <c r="AB230" s="7"/>
    </row>
    <row r="231" spans="1:28" s="336" customFormat="1">
      <c r="A231" s="362"/>
      <c r="B231" s="362"/>
      <c r="C231" s="362"/>
      <c r="D231" s="362"/>
      <c r="E231" s="363">
        <v>296</v>
      </c>
      <c r="F231" s="364">
        <v>200434.80415000001</v>
      </c>
      <c r="G231" s="365">
        <v>425967.90927</v>
      </c>
      <c r="H231" s="365">
        <v>626402.71341999993</v>
      </c>
      <c r="I231" s="365">
        <v>106358.60201999999</v>
      </c>
      <c r="J231" s="365">
        <v>212894.97415999998</v>
      </c>
      <c r="K231" s="365">
        <v>319253.57618000003</v>
      </c>
      <c r="L231" s="365">
        <v>6357.5937199999998</v>
      </c>
      <c r="M231" s="365">
        <v>7441.7692300000008</v>
      </c>
      <c r="N231" s="365">
        <v>13799.362949999999</v>
      </c>
      <c r="O231" s="365">
        <v>959455.65255</v>
      </c>
      <c r="P231" s="365">
        <v>569.45303999999999</v>
      </c>
      <c r="Q231" s="365">
        <v>171.27217000000002</v>
      </c>
      <c r="R231" s="366">
        <v>740.72520999999995</v>
      </c>
      <c r="S231" s="7"/>
      <c r="T231" s="7"/>
      <c r="U231" s="7"/>
      <c r="V231" s="7"/>
      <c r="W231" s="7"/>
      <c r="X231" s="7"/>
      <c r="Y231" s="7"/>
      <c r="Z231" s="7"/>
      <c r="AA231" s="7"/>
      <c r="AB231" s="7"/>
    </row>
    <row r="232" spans="1:28" s="336" customFormat="1">
      <c r="A232" s="362"/>
      <c r="B232" s="362"/>
      <c r="C232" s="362"/>
      <c r="D232" s="362"/>
      <c r="E232" s="363">
        <v>303</v>
      </c>
      <c r="F232" s="364">
        <v>60351.969140000001</v>
      </c>
      <c r="G232" s="365">
        <v>62545.178679999997</v>
      </c>
      <c r="H232" s="365">
        <v>122897.14782</v>
      </c>
      <c r="I232" s="365">
        <v>165933.88474000001</v>
      </c>
      <c r="J232" s="365">
        <v>204580.16438</v>
      </c>
      <c r="K232" s="365">
        <v>370514.04911999998</v>
      </c>
      <c r="L232" s="365">
        <v>7795.7013099999995</v>
      </c>
      <c r="M232" s="365">
        <v>8491.8858900000014</v>
      </c>
      <c r="N232" s="365">
        <v>16287.5872</v>
      </c>
      <c r="O232" s="365">
        <v>509698.78414</v>
      </c>
      <c r="P232" s="365">
        <v>75.261529999999993</v>
      </c>
      <c r="Q232" s="365">
        <v>57.917379999999994</v>
      </c>
      <c r="R232" s="366">
        <v>133.17891</v>
      </c>
      <c r="S232" s="7"/>
      <c r="T232" s="7"/>
      <c r="U232" s="7"/>
      <c r="V232" s="7"/>
      <c r="W232" s="7"/>
      <c r="X232" s="7"/>
      <c r="Y232" s="7"/>
      <c r="Z232" s="7"/>
      <c r="AA232" s="7"/>
      <c r="AB232" s="7"/>
    </row>
    <row r="233" spans="1:28" s="336" customFormat="1">
      <c r="A233" s="362"/>
      <c r="B233" s="362"/>
      <c r="C233" s="362"/>
      <c r="D233" s="362"/>
      <c r="E233" s="363">
        <v>420</v>
      </c>
      <c r="F233" s="364">
        <v>33078.956440000002</v>
      </c>
      <c r="G233" s="365">
        <v>50632.211060000001</v>
      </c>
      <c r="H233" s="365">
        <v>83711.167499999996</v>
      </c>
      <c r="I233" s="365">
        <v>55910.050340000002</v>
      </c>
      <c r="J233" s="365">
        <v>108493.9182</v>
      </c>
      <c r="K233" s="365">
        <v>164403.96854</v>
      </c>
      <c r="L233" s="365">
        <v>5951.02081</v>
      </c>
      <c r="M233" s="365">
        <v>4211.0673299999999</v>
      </c>
      <c r="N233" s="365">
        <v>10162.08814</v>
      </c>
      <c r="O233" s="365">
        <v>258277.22418000002</v>
      </c>
      <c r="P233" s="365">
        <v>45.102969999999999</v>
      </c>
      <c r="Q233" s="365">
        <v>39.704999999999998</v>
      </c>
      <c r="R233" s="366">
        <v>84.807969999999997</v>
      </c>
      <c r="S233" s="7"/>
      <c r="T233" s="7"/>
      <c r="U233" s="7"/>
      <c r="V233" s="7"/>
      <c r="W233" s="7"/>
      <c r="X233" s="7"/>
      <c r="Y233" s="7"/>
      <c r="Z233" s="7"/>
      <c r="AA233" s="7"/>
      <c r="AB233" s="7"/>
    </row>
    <row r="234" spans="1:28" s="336" customFormat="1">
      <c r="A234" s="362"/>
      <c r="B234" s="362"/>
      <c r="C234" s="362"/>
      <c r="D234" s="362"/>
      <c r="E234" s="363">
        <v>446</v>
      </c>
      <c r="F234" s="364">
        <v>22705.010879999998</v>
      </c>
      <c r="G234" s="365">
        <v>26575.500660000002</v>
      </c>
      <c r="H234" s="365">
        <v>49280.51154</v>
      </c>
      <c r="I234" s="365">
        <v>62054.132810000003</v>
      </c>
      <c r="J234" s="365">
        <v>111373.66623</v>
      </c>
      <c r="K234" s="365">
        <v>173427.79903999998</v>
      </c>
      <c r="L234" s="365">
        <v>2834.7214800000002</v>
      </c>
      <c r="M234" s="365">
        <v>3199.0470599999999</v>
      </c>
      <c r="N234" s="365">
        <v>6033.76854</v>
      </c>
      <c r="O234" s="365">
        <v>228742.07912000001</v>
      </c>
      <c r="P234" s="365">
        <v>109.04896000000001</v>
      </c>
      <c r="Q234" s="365">
        <v>4.3524500000000002</v>
      </c>
      <c r="R234" s="366">
        <v>113.40141</v>
      </c>
      <c r="S234" s="7"/>
      <c r="T234" s="7"/>
      <c r="U234" s="7"/>
      <c r="V234" s="7"/>
      <c r="W234" s="7"/>
      <c r="X234" s="7"/>
      <c r="Y234" s="7"/>
      <c r="Z234" s="7"/>
      <c r="AA234" s="7"/>
      <c r="AB234" s="7"/>
    </row>
    <row r="235" spans="1:28" s="336" customFormat="1">
      <c r="A235" s="362"/>
      <c r="B235" s="362"/>
      <c r="C235" s="362"/>
      <c r="D235" s="362"/>
      <c r="E235" s="363">
        <v>477</v>
      </c>
      <c r="F235" s="364">
        <v>16481.37126</v>
      </c>
      <c r="G235" s="365">
        <v>4453.1033200000002</v>
      </c>
      <c r="H235" s="365">
        <v>20934.474579999998</v>
      </c>
      <c r="I235" s="365">
        <v>45509.109299999996</v>
      </c>
      <c r="J235" s="365">
        <v>40083.008849999998</v>
      </c>
      <c r="K235" s="365">
        <v>85592.118150000009</v>
      </c>
      <c r="L235" s="365">
        <v>4115.9666900000002</v>
      </c>
      <c r="M235" s="365">
        <v>2962.3335299999999</v>
      </c>
      <c r="N235" s="365">
        <v>7078.3002200000001</v>
      </c>
      <c r="O235" s="365">
        <v>113604.89295000001</v>
      </c>
      <c r="P235" s="365">
        <v>13.51132</v>
      </c>
      <c r="Q235" s="365">
        <v>35.555099999999996</v>
      </c>
      <c r="R235" s="366">
        <v>49.066420000000001</v>
      </c>
      <c r="S235" s="7"/>
      <c r="T235" s="7"/>
      <c r="U235" s="7"/>
      <c r="V235" s="7"/>
      <c r="W235" s="7"/>
      <c r="X235" s="7"/>
      <c r="Y235" s="7"/>
      <c r="Z235" s="7"/>
      <c r="AA235" s="7"/>
      <c r="AB235" s="7"/>
    </row>
    <row r="236" spans="1:28" s="336" customFormat="1">
      <c r="A236" s="362"/>
      <c r="B236" s="362"/>
      <c r="C236" s="362"/>
      <c r="D236" s="362"/>
      <c r="E236" s="363">
        <v>481</v>
      </c>
      <c r="F236" s="364">
        <v>31039.173890000002</v>
      </c>
      <c r="G236" s="365">
        <v>41205.539280000005</v>
      </c>
      <c r="H236" s="365">
        <v>72244.713170000003</v>
      </c>
      <c r="I236" s="365">
        <v>74408.578859999994</v>
      </c>
      <c r="J236" s="365">
        <v>89927.637300000002</v>
      </c>
      <c r="K236" s="365">
        <v>164336.21616000001</v>
      </c>
      <c r="L236" s="365">
        <v>2899.9904100000003</v>
      </c>
      <c r="M236" s="365">
        <v>4429.8715300000003</v>
      </c>
      <c r="N236" s="365">
        <v>7329.8619400000007</v>
      </c>
      <c r="O236" s="365">
        <v>243910.79127000002</v>
      </c>
      <c r="P236" s="365">
        <v>19.697950000000002</v>
      </c>
      <c r="Q236" s="365">
        <v>165.52780999999999</v>
      </c>
      <c r="R236" s="366">
        <v>185.22576000000001</v>
      </c>
      <c r="S236" s="7"/>
      <c r="T236" s="7"/>
      <c r="U236" s="7"/>
      <c r="V236" s="7"/>
      <c r="W236" s="7"/>
      <c r="X236" s="7"/>
      <c r="Y236" s="7"/>
      <c r="Z236" s="7"/>
      <c r="AA236" s="7"/>
      <c r="AB236" s="7"/>
    </row>
    <row r="237" spans="1:28" s="336" customFormat="1">
      <c r="A237" s="362"/>
      <c r="B237" s="362"/>
      <c r="C237" s="362"/>
      <c r="D237" s="362"/>
      <c r="E237" s="363">
        <v>521</v>
      </c>
      <c r="F237" s="364">
        <v>15290.252490000001</v>
      </c>
      <c r="G237" s="365">
        <v>14102.009320000001</v>
      </c>
      <c r="H237" s="365">
        <v>29392.26181</v>
      </c>
      <c r="I237" s="365">
        <v>42239.802590000007</v>
      </c>
      <c r="J237" s="365">
        <v>75467.220530000006</v>
      </c>
      <c r="K237" s="365">
        <v>117707.02312</v>
      </c>
      <c r="L237" s="365">
        <v>606.74738000000002</v>
      </c>
      <c r="M237" s="365">
        <v>2110.3315299999999</v>
      </c>
      <c r="N237" s="365">
        <v>2717.0789100000002</v>
      </c>
      <c r="O237" s="365">
        <v>149816.36384000001</v>
      </c>
      <c r="P237" s="365">
        <v>25.562270000000002</v>
      </c>
      <c r="Q237" s="365">
        <v>111.03269999999999</v>
      </c>
      <c r="R237" s="366">
        <v>136.59496999999999</v>
      </c>
      <c r="S237" s="7"/>
      <c r="T237" s="7"/>
      <c r="U237" s="7"/>
      <c r="V237" s="7"/>
      <c r="W237" s="7"/>
      <c r="X237" s="7"/>
      <c r="Y237" s="7"/>
      <c r="Z237" s="7"/>
      <c r="AA237" s="7"/>
      <c r="AB237" s="7"/>
    </row>
    <row r="238" spans="1:28" s="336" customFormat="1">
      <c r="A238" s="362"/>
      <c r="B238" s="362"/>
      <c r="C238" s="362"/>
      <c r="D238" s="362"/>
      <c r="E238" s="363">
        <v>542</v>
      </c>
      <c r="F238" s="364">
        <v>12757.705480000001</v>
      </c>
      <c r="G238" s="365">
        <v>7390.3805000000002</v>
      </c>
      <c r="H238" s="365">
        <v>20148.08598</v>
      </c>
      <c r="I238" s="365">
        <v>68225.975529999996</v>
      </c>
      <c r="J238" s="365">
        <v>39539.498149999999</v>
      </c>
      <c r="K238" s="365">
        <v>107765.47368000001</v>
      </c>
      <c r="L238" s="365">
        <v>3012.3628799999997</v>
      </c>
      <c r="M238" s="365">
        <v>892.34023000000002</v>
      </c>
      <c r="N238" s="365">
        <v>3904.7031099999999</v>
      </c>
      <c r="O238" s="365">
        <v>131818.26277</v>
      </c>
      <c r="P238" s="365">
        <v>29.576060000000002</v>
      </c>
      <c r="Q238" s="365">
        <v>4.6077500000000002</v>
      </c>
      <c r="R238" s="366">
        <v>34.183810000000001</v>
      </c>
      <c r="S238" s="7"/>
      <c r="T238" s="7"/>
      <c r="U238" s="7"/>
      <c r="V238" s="7"/>
      <c r="W238" s="7"/>
      <c r="X238" s="7"/>
      <c r="Y238" s="7"/>
      <c r="Z238" s="7"/>
      <c r="AA238" s="7"/>
      <c r="AB238" s="7"/>
    </row>
    <row r="239" spans="1:28" s="336" customFormat="1">
      <c r="A239" s="362"/>
      <c r="B239" s="362"/>
      <c r="C239" s="362"/>
      <c r="D239" s="362"/>
      <c r="E239" s="363">
        <v>551</v>
      </c>
      <c r="F239" s="364">
        <v>1712.4775</v>
      </c>
      <c r="G239" s="365">
        <v>4746.4814200000001</v>
      </c>
      <c r="H239" s="365">
        <v>6458.95892</v>
      </c>
      <c r="I239" s="365">
        <v>21932.0818</v>
      </c>
      <c r="J239" s="365">
        <v>62419.118999999999</v>
      </c>
      <c r="K239" s="365">
        <v>84351.200799999991</v>
      </c>
      <c r="L239" s="365">
        <v>34613.083679999996</v>
      </c>
      <c r="M239" s="365">
        <v>102830.36834</v>
      </c>
      <c r="N239" s="365">
        <v>137443.45202</v>
      </c>
      <c r="O239" s="365">
        <v>228253.61174000002</v>
      </c>
      <c r="P239" s="365">
        <v>0.01</v>
      </c>
      <c r="Q239" s="365">
        <v>0.58120000000000005</v>
      </c>
      <c r="R239" s="366">
        <v>0.59120000000000006</v>
      </c>
      <c r="S239" s="7"/>
      <c r="T239" s="7"/>
      <c r="U239" s="7"/>
      <c r="V239" s="7"/>
      <c r="W239" s="7"/>
      <c r="X239" s="7"/>
      <c r="Y239" s="7"/>
      <c r="Z239" s="7"/>
      <c r="AA239" s="7"/>
      <c r="AB239" s="7"/>
    </row>
    <row r="240" spans="1:28" s="336" customFormat="1">
      <c r="A240" s="362"/>
      <c r="B240" s="362"/>
      <c r="C240" s="362"/>
      <c r="D240" s="362"/>
      <c r="E240" s="363">
        <v>558</v>
      </c>
      <c r="F240" s="364">
        <v>8271.41302</v>
      </c>
      <c r="G240" s="365">
        <v>41143.742509999996</v>
      </c>
      <c r="H240" s="365">
        <v>49415.155530000004</v>
      </c>
      <c r="I240" s="365">
        <v>18749.424500000001</v>
      </c>
      <c r="J240" s="365">
        <v>134697.4143</v>
      </c>
      <c r="K240" s="365">
        <v>153446.8388</v>
      </c>
      <c r="L240" s="365">
        <v>69022.812019999998</v>
      </c>
      <c r="M240" s="365">
        <v>247663.63400999998</v>
      </c>
      <c r="N240" s="365">
        <v>316686.44602999999</v>
      </c>
      <c r="O240" s="365">
        <v>519548.44036000001</v>
      </c>
      <c r="P240" s="365">
        <v>0.35954000000000003</v>
      </c>
      <c r="Q240" s="365">
        <v>0.15738999999999997</v>
      </c>
      <c r="R240" s="366">
        <v>0.51693</v>
      </c>
      <c r="S240" s="7"/>
      <c r="T240" s="7"/>
      <c r="U240" s="7"/>
      <c r="V240" s="7"/>
      <c r="W240" s="7"/>
      <c r="X240" s="7"/>
      <c r="Y240" s="7"/>
      <c r="Z240" s="7"/>
      <c r="AA240" s="7"/>
      <c r="AB240" s="7"/>
    </row>
    <row r="241" spans="1:28" s="336" customFormat="1">
      <c r="A241" s="362"/>
      <c r="B241" s="362"/>
      <c r="C241" s="362"/>
      <c r="D241" s="362"/>
      <c r="E241" s="363">
        <v>580</v>
      </c>
      <c r="F241" s="364">
        <v>30489.959890000002</v>
      </c>
      <c r="G241" s="365">
        <v>23350.653549999999</v>
      </c>
      <c r="H241" s="365">
        <v>53840.613440000001</v>
      </c>
      <c r="I241" s="365">
        <v>77807.232090000005</v>
      </c>
      <c r="J241" s="365">
        <v>119499.53937</v>
      </c>
      <c r="K241" s="365">
        <v>197306.77146000002</v>
      </c>
      <c r="L241" s="365">
        <v>47816.926700000004</v>
      </c>
      <c r="M241" s="365">
        <v>48535.941869999995</v>
      </c>
      <c r="N241" s="365">
        <v>96352.868569999991</v>
      </c>
      <c r="O241" s="365">
        <v>347500.25347000005</v>
      </c>
      <c r="P241" s="365">
        <v>14.60158</v>
      </c>
      <c r="Q241" s="365">
        <v>16.31137</v>
      </c>
      <c r="R241" s="366">
        <v>30.912950000000002</v>
      </c>
      <c r="S241" s="7"/>
      <c r="T241" s="7"/>
      <c r="U241" s="7"/>
      <c r="V241" s="7"/>
      <c r="W241" s="7"/>
      <c r="X241" s="7"/>
      <c r="Y241" s="7"/>
      <c r="Z241" s="7"/>
      <c r="AA241" s="7"/>
      <c r="AB241" s="7"/>
    </row>
    <row r="242" spans="1:28" s="336" customFormat="1">
      <c r="A242" s="362"/>
      <c r="B242" s="362"/>
      <c r="C242" s="362"/>
      <c r="D242" s="357" t="s">
        <v>88</v>
      </c>
      <c r="E242" s="358">
        <v>291</v>
      </c>
      <c r="F242" s="359">
        <v>17658.558800000003</v>
      </c>
      <c r="G242" s="360">
        <v>9209.8472300000012</v>
      </c>
      <c r="H242" s="360">
        <v>26868.406030000002</v>
      </c>
      <c r="I242" s="360">
        <v>61390.127540000001</v>
      </c>
      <c r="J242" s="360">
        <v>12600.58908</v>
      </c>
      <c r="K242" s="360">
        <v>73990.716620000007</v>
      </c>
      <c r="L242" s="360">
        <v>1938.1362300000001</v>
      </c>
      <c r="M242" s="360">
        <v>463.73836999999997</v>
      </c>
      <c r="N242" s="360">
        <v>2401.8746000000001</v>
      </c>
      <c r="O242" s="360">
        <v>103260.99725</v>
      </c>
      <c r="P242" s="360">
        <v>16.75273</v>
      </c>
      <c r="Q242" s="360">
        <v>9.2320100000000007</v>
      </c>
      <c r="R242" s="361">
        <v>25.984740000000002</v>
      </c>
      <c r="S242" s="7"/>
      <c r="T242" s="7"/>
      <c r="U242" s="7"/>
      <c r="V242" s="7"/>
      <c r="W242" s="7"/>
      <c r="X242" s="7"/>
      <c r="Y242" s="7"/>
      <c r="Z242" s="7"/>
      <c r="AA242" s="7"/>
      <c r="AB242" s="7"/>
    </row>
    <row r="243" spans="1:28" s="336" customFormat="1">
      <c r="A243" s="362"/>
      <c r="B243" s="362"/>
      <c r="C243" s="362"/>
      <c r="D243" s="362"/>
      <c r="E243" s="363">
        <v>378</v>
      </c>
      <c r="F243" s="364">
        <v>45268.322829999997</v>
      </c>
      <c r="G243" s="365">
        <v>16242.2477</v>
      </c>
      <c r="H243" s="365">
        <v>61510.570530000005</v>
      </c>
      <c r="I243" s="365">
        <v>97803.565959999993</v>
      </c>
      <c r="J243" s="365">
        <v>20545.185699999998</v>
      </c>
      <c r="K243" s="365">
        <v>118348.75165999999</v>
      </c>
      <c r="L243" s="365">
        <v>3623.3287799999998</v>
      </c>
      <c r="M243" s="365">
        <v>692.76368000000002</v>
      </c>
      <c r="N243" s="365">
        <v>4316.0924599999998</v>
      </c>
      <c r="O243" s="365">
        <v>184175.41464999999</v>
      </c>
      <c r="P243" s="365">
        <v>29.28912</v>
      </c>
      <c r="Q243" s="365">
        <v>14.19186</v>
      </c>
      <c r="R243" s="366">
        <v>43.480980000000002</v>
      </c>
      <c r="S243" s="7"/>
      <c r="T243" s="7"/>
      <c r="U243" s="7"/>
      <c r="V243" s="7"/>
      <c r="W243" s="7"/>
      <c r="X243" s="7"/>
      <c r="Y243" s="7"/>
      <c r="Z243" s="7"/>
      <c r="AA243" s="7"/>
      <c r="AB243" s="7"/>
    </row>
    <row r="244" spans="1:28" s="336" customFormat="1">
      <c r="A244" s="362"/>
      <c r="B244" s="362"/>
      <c r="C244" s="362"/>
      <c r="D244" s="362"/>
      <c r="E244" s="363">
        <v>391</v>
      </c>
      <c r="F244" s="364">
        <v>27592.50303</v>
      </c>
      <c r="G244" s="365">
        <v>8872.6597000000002</v>
      </c>
      <c r="H244" s="365">
        <v>36465.162729999996</v>
      </c>
      <c r="I244" s="365">
        <v>141114.12576</v>
      </c>
      <c r="J244" s="365">
        <v>26465.92095</v>
      </c>
      <c r="K244" s="365">
        <v>167580.04671</v>
      </c>
      <c r="L244" s="365">
        <v>11465.921279999999</v>
      </c>
      <c r="M244" s="365">
        <v>1847.4863799999998</v>
      </c>
      <c r="N244" s="365">
        <v>13313.407660000001</v>
      </c>
      <c r="O244" s="365">
        <v>217358.6171</v>
      </c>
      <c r="P244" s="365">
        <v>26.926419999999997</v>
      </c>
      <c r="Q244" s="365">
        <v>5.2389999999999999</v>
      </c>
      <c r="R244" s="366">
        <v>32.165419999999997</v>
      </c>
      <c r="S244" s="7"/>
      <c r="T244" s="7"/>
      <c r="U244" s="7"/>
      <c r="V244" s="7"/>
      <c r="W244" s="7"/>
      <c r="X244" s="7"/>
      <c r="Y244" s="7"/>
      <c r="Z244" s="7"/>
      <c r="AA244" s="7"/>
      <c r="AB244" s="7"/>
    </row>
    <row r="245" spans="1:28" s="336" customFormat="1">
      <c r="A245" s="362"/>
      <c r="B245" s="362"/>
      <c r="C245" s="362"/>
      <c r="D245" s="362"/>
      <c r="E245" s="363">
        <v>545</v>
      </c>
      <c r="F245" s="364">
        <v>24301.43734</v>
      </c>
      <c r="G245" s="365">
        <v>4755.8807800000004</v>
      </c>
      <c r="H245" s="365">
        <v>29057.31812</v>
      </c>
      <c r="I245" s="365">
        <v>96560.244189999998</v>
      </c>
      <c r="J245" s="365">
        <v>22586.459440000002</v>
      </c>
      <c r="K245" s="365">
        <v>119146.70362999999</v>
      </c>
      <c r="L245" s="365">
        <v>5393.0921100000005</v>
      </c>
      <c r="M245" s="365">
        <v>2084.37842</v>
      </c>
      <c r="N245" s="365">
        <v>7477.4705300000005</v>
      </c>
      <c r="O245" s="365">
        <v>155681.49228000001</v>
      </c>
      <c r="P245" s="365">
        <v>19.898529999999997</v>
      </c>
      <c r="Q245" s="365">
        <v>10.15218</v>
      </c>
      <c r="R245" s="366">
        <v>30.050709999999999</v>
      </c>
      <c r="S245" s="7"/>
      <c r="T245" s="7"/>
      <c r="U245" s="7"/>
      <c r="V245" s="7"/>
      <c r="W245" s="7"/>
      <c r="X245" s="7"/>
      <c r="Y245" s="7"/>
      <c r="Z245" s="7"/>
      <c r="AA245" s="7"/>
      <c r="AB245" s="7"/>
    </row>
    <row r="246" spans="1:28" s="336" customFormat="1">
      <c r="A246" s="362"/>
      <c r="B246" s="362"/>
      <c r="C246" s="362"/>
      <c r="D246" s="357" t="s">
        <v>277</v>
      </c>
      <c r="E246" s="358">
        <v>350</v>
      </c>
      <c r="F246" s="359">
        <v>28411.623789999998</v>
      </c>
      <c r="G246" s="360">
        <v>11971.202029999999</v>
      </c>
      <c r="H246" s="360">
        <v>40382.825819999998</v>
      </c>
      <c r="I246" s="360">
        <v>108853.52899999999</v>
      </c>
      <c r="J246" s="360">
        <v>31428.26657</v>
      </c>
      <c r="K246" s="360">
        <v>140281.79556999999</v>
      </c>
      <c r="L246" s="360">
        <v>5436.1758399999999</v>
      </c>
      <c r="M246" s="360">
        <v>2117.4096400000003</v>
      </c>
      <c r="N246" s="360">
        <v>7553.5854800000006</v>
      </c>
      <c r="O246" s="360">
        <v>188218.20686999999</v>
      </c>
      <c r="P246" s="360">
        <v>52.134629999999994</v>
      </c>
      <c r="Q246" s="360">
        <v>25.836650000000002</v>
      </c>
      <c r="R246" s="361">
        <v>77.971279999999993</v>
      </c>
      <c r="S246" s="7"/>
      <c r="T246" s="7"/>
      <c r="U246" s="7"/>
      <c r="V246" s="7"/>
      <c r="W246" s="7"/>
      <c r="X246" s="7"/>
      <c r="Y246" s="7"/>
      <c r="Z246" s="7"/>
      <c r="AA246" s="7"/>
      <c r="AB246" s="7"/>
    </row>
    <row r="247" spans="1:28" s="336" customFormat="1">
      <c r="A247" s="362"/>
      <c r="B247" s="362"/>
      <c r="C247" s="362"/>
      <c r="D247" s="362"/>
      <c r="E247" s="363">
        <v>688</v>
      </c>
      <c r="F247" s="364">
        <v>5096.6303600000001</v>
      </c>
      <c r="G247" s="365">
        <v>1470.62042</v>
      </c>
      <c r="H247" s="365">
        <v>6567.2507800000003</v>
      </c>
      <c r="I247" s="365">
        <v>66794.876860000004</v>
      </c>
      <c r="J247" s="365">
        <v>15296.88668</v>
      </c>
      <c r="K247" s="365">
        <v>82091.76354</v>
      </c>
      <c r="L247" s="365">
        <v>2784.8818300000003</v>
      </c>
      <c r="M247" s="365">
        <v>75.84854</v>
      </c>
      <c r="N247" s="365">
        <v>2860.7303700000002</v>
      </c>
      <c r="O247" s="365">
        <v>91519.744689999992</v>
      </c>
      <c r="P247" s="365">
        <v>5.5383199999999997</v>
      </c>
      <c r="Q247" s="365">
        <v>1.56098</v>
      </c>
      <c r="R247" s="366">
        <v>7.0993000000000004</v>
      </c>
      <c r="S247" s="7"/>
      <c r="T247" s="7"/>
      <c r="U247" s="7"/>
      <c r="V247" s="7"/>
      <c r="W247" s="7"/>
      <c r="X247" s="7"/>
      <c r="Y247" s="7"/>
      <c r="Z247" s="7"/>
      <c r="AA247" s="7"/>
      <c r="AB247" s="7"/>
    </row>
    <row r="248" spans="1:28" s="336" customFormat="1">
      <c r="A248" s="362"/>
      <c r="B248" s="362"/>
      <c r="C248" s="362"/>
      <c r="D248" s="357" t="s">
        <v>79</v>
      </c>
      <c r="E248" s="358">
        <v>338</v>
      </c>
      <c r="F248" s="359">
        <v>76573.434349999996</v>
      </c>
      <c r="G248" s="360">
        <v>67814.622700000007</v>
      </c>
      <c r="H248" s="360">
        <v>144388.05705</v>
      </c>
      <c r="I248" s="360">
        <v>230877.06975999998</v>
      </c>
      <c r="J248" s="360">
        <v>96840.306510000009</v>
      </c>
      <c r="K248" s="360">
        <v>327717.37627000001</v>
      </c>
      <c r="L248" s="360">
        <v>9141.9559499999996</v>
      </c>
      <c r="M248" s="360">
        <v>5882.0362100000002</v>
      </c>
      <c r="N248" s="360">
        <v>15023.99216</v>
      </c>
      <c r="O248" s="360">
        <v>487129.42548000003</v>
      </c>
      <c r="P248" s="360">
        <v>74.913730000000001</v>
      </c>
      <c r="Q248" s="360">
        <v>18.94388</v>
      </c>
      <c r="R248" s="361">
        <v>93.857609999999994</v>
      </c>
      <c r="S248" s="7"/>
      <c r="T248" s="7"/>
      <c r="U248" s="7"/>
      <c r="V248" s="7"/>
      <c r="W248" s="7"/>
      <c r="X248" s="7"/>
      <c r="Y248" s="7"/>
      <c r="Z248" s="7"/>
      <c r="AA248" s="7"/>
      <c r="AB248" s="7"/>
    </row>
    <row r="249" spans="1:28" s="336" customFormat="1">
      <c r="A249" s="362"/>
      <c r="B249" s="362"/>
      <c r="C249" s="362"/>
      <c r="D249" s="362"/>
      <c r="E249" s="363">
        <v>407</v>
      </c>
      <c r="F249" s="364">
        <v>27239.637079999997</v>
      </c>
      <c r="G249" s="365">
        <v>12974.880509999999</v>
      </c>
      <c r="H249" s="365">
        <v>40214.517590000003</v>
      </c>
      <c r="I249" s="365">
        <v>79623.209129999988</v>
      </c>
      <c r="J249" s="365">
        <v>22851.133959999999</v>
      </c>
      <c r="K249" s="365">
        <v>102474.34309000001</v>
      </c>
      <c r="L249" s="365">
        <v>7228.7929299999996</v>
      </c>
      <c r="M249" s="365">
        <v>2210.0244500000003</v>
      </c>
      <c r="N249" s="365">
        <v>9438.8173800000004</v>
      </c>
      <c r="O249" s="365">
        <v>152127.67806000001</v>
      </c>
      <c r="P249" s="365">
        <v>160.90807999999998</v>
      </c>
      <c r="Q249" s="365">
        <v>3.6636799999999998</v>
      </c>
      <c r="R249" s="366">
        <v>164.57176000000001</v>
      </c>
      <c r="S249" s="7"/>
      <c r="T249" s="7"/>
      <c r="U249" s="7"/>
      <c r="V249" s="7"/>
      <c r="W249" s="7"/>
      <c r="X249" s="7"/>
      <c r="Y249" s="7"/>
      <c r="Z249" s="7"/>
      <c r="AA249" s="7"/>
      <c r="AB249" s="7"/>
    </row>
    <row r="250" spans="1:28" s="336" customFormat="1">
      <c r="A250" s="362"/>
      <c r="B250" s="362"/>
      <c r="C250" s="362"/>
      <c r="D250" s="362"/>
      <c r="E250" s="363">
        <v>510</v>
      </c>
      <c r="F250" s="364">
        <v>25819.91964</v>
      </c>
      <c r="G250" s="365">
        <v>13919.063300000002</v>
      </c>
      <c r="H250" s="365">
        <v>39738.982939999994</v>
      </c>
      <c r="I250" s="365">
        <v>129403.33555</v>
      </c>
      <c r="J250" s="365">
        <v>48984.692759999998</v>
      </c>
      <c r="K250" s="365">
        <v>178388.02830999999</v>
      </c>
      <c r="L250" s="365">
        <v>7897.25461</v>
      </c>
      <c r="M250" s="365">
        <v>4554.4500599999992</v>
      </c>
      <c r="N250" s="365">
        <v>12451.704669999999</v>
      </c>
      <c r="O250" s="365">
        <v>230578.71591999999</v>
      </c>
      <c r="P250" s="365">
        <v>16.145160000000001</v>
      </c>
      <c r="Q250" s="365">
        <v>11.69786</v>
      </c>
      <c r="R250" s="366">
        <v>27.843019999999999</v>
      </c>
      <c r="S250" s="7"/>
      <c r="T250" s="7"/>
      <c r="U250" s="7"/>
      <c r="V250" s="7"/>
      <c r="W250" s="7"/>
      <c r="X250" s="7"/>
      <c r="Y250" s="7"/>
      <c r="Z250" s="7"/>
      <c r="AA250" s="7"/>
      <c r="AB250" s="7"/>
    </row>
    <row r="251" spans="1:28" s="336" customFormat="1">
      <c r="A251" s="362"/>
      <c r="B251" s="362"/>
      <c r="C251" s="362"/>
      <c r="D251" s="362"/>
      <c r="E251" s="363">
        <v>616</v>
      </c>
      <c r="F251" s="364">
        <v>13782.888080000001</v>
      </c>
      <c r="G251" s="365">
        <v>7724.6295300000002</v>
      </c>
      <c r="H251" s="365">
        <v>21507.517609999999</v>
      </c>
      <c r="I251" s="365">
        <v>34336.42785</v>
      </c>
      <c r="J251" s="365">
        <v>12148.375910000001</v>
      </c>
      <c r="K251" s="365">
        <v>46484.803759999995</v>
      </c>
      <c r="L251" s="365">
        <v>551.83745999999996</v>
      </c>
      <c r="M251" s="365">
        <v>574.80568999999991</v>
      </c>
      <c r="N251" s="365">
        <v>1126.6431499999999</v>
      </c>
      <c r="O251" s="365">
        <v>69118.964519999994</v>
      </c>
      <c r="P251" s="365">
        <v>6.681</v>
      </c>
      <c r="Q251" s="365">
        <v>1.9093699999999998</v>
      </c>
      <c r="R251" s="366">
        <v>8.5903700000000001</v>
      </c>
      <c r="S251" s="7"/>
      <c r="T251" s="7"/>
      <c r="U251" s="7"/>
      <c r="V251" s="7"/>
      <c r="W251" s="7"/>
      <c r="X251" s="7"/>
      <c r="Y251" s="7"/>
      <c r="Z251" s="7"/>
      <c r="AA251" s="7"/>
      <c r="AB251" s="7"/>
    </row>
    <row r="252" spans="1:28" s="336" customFormat="1">
      <c r="A252" s="362"/>
      <c r="B252" s="362"/>
      <c r="C252" s="362"/>
      <c r="D252" s="357" t="s">
        <v>83</v>
      </c>
      <c r="E252" s="358">
        <v>577</v>
      </c>
      <c r="F252" s="359">
        <v>15867.35518</v>
      </c>
      <c r="G252" s="360">
        <v>5387.3019000000004</v>
      </c>
      <c r="H252" s="360">
        <v>21254.657079999997</v>
      </c>
      <c r="I252" s="360">
        <v>37658.343789999999</v>
      </c>
      <c r="J252" s="360">
        <v>15697.873890000001</v>
      </c>
      <c r="K252" s="360">
        <v>53356.217680000002</v>
      </c>
      <c r="L252" s="360">
        <v>1080.6443000000002</v>
      </c>
      <c r="M252" s="360">
        <v>118.57553</v>
      </c>
      <c r="N252" s="360">
        <v>1199.21983</v>
      </c>
      <c r="O252" s="360">
        <v>75810.094590000008</v>
      </c>
      <c r="P252" s="360">
        <v>20.612080000000002</v>
      </c>
      <c r="Q252" s="360">
        <v>11.2318</v>
      </c>
      <c r="R252" s="361">
        <v>31.843880000000002</v>
      </c>
      <c r="S252" s="7"/>
      <c r="T252" s="7"/>
      <c r="U252" s="7"/>
      <c r="V252" s="7"/>
      <c r="W252" s="7"/>
      <c r="X252" s="7"/>
      <c r="Y252" s="7"/>
      <c r="Z252" s="7"/>
      <c r="AA252" s="7"/>
      <c r="AB252" s="7"/>
    </row>
    <row r="253" spans="1:28" s="336" customFormat="1">
      <c r="A253" s="362"/>
      <c r="B253" s="362"/>
      <c r="C253" s="362"/>
      <c r="D253" s="357" t="s">
        <v>55</v>
      </c>
      <c r="E253" s="358">
        <v>166</v>
      </c>
      <c r="F253" s="359">
        <v>52005.231159999996</v>
      </c>
      <c r="G253" s="360">
        <v>35349.610270000005</v>
      </c>
      <c r="H253" s="360">
        <v>87354.84143</v>
      </c>
      <c r="I253" s="360">
        <v>92505.831189999997</v>
      </c>
      <c r="J253" s="360">
        <v>51560.201159999997</v>
      </c>
      <c r="K253" s="360">
        <v>144066.03234999999</v>
      </c>
      <c r="L253" s="360">
        <v>2505.2577700000002</v>
      </c>
      <c r="M253" s="360">
        <v>1764.6332299999999</v>
      </c>
      <c r="N253" s="360">
        <v>4269.8909999999996</v>
      </c>
      <c r="O253" s="360">
        <v>235690.76478</v>
      </c>
      <c r="P253" s="360">
        <v>50.433190000000003</v>
      </c>
      <c r="Q253" s="360">
        <v>12.498379999999999</v>
      </c>
      <c r="R253" s="361">
        <v>62.931570000000001</v>
      </c>
      <c r="S253" s="7"/>
      <c r="T253" s="7"/>
      <c r="U253" s="7"/>
      <c r="V253" s="7"/>
      <c r="W253" s="7"/>
      <c r="X253" s="7"/>
      <c r="Y253" s="7"/>
      <c r="Z253" s="7"/>
      <c r="AA253" s="7"/>
      <c r="AB253" s="7"/>
    </row>
    <row r="254" spans="1:28" s="336" customFormat="1">
      <c r="A254" s="362"/>
      <c r="B254" s="362"/>
      <c r="C254" s="362"/>
      <c r="D254" s="362"/>
      <c r="E254" s="363">
        <v>548</v>
      </c>
      <c r="F254" s="364">
        <v>10618.689560000001</v>
      </c>
      <c r="G254" s="365">
        <v>7492.6183700000001</v>
      </c>
      <c r="H254" s="365">
        <v>18111.307929999999</v>
      </c>
      <c r="I254" s="365">
        <v>20724.872329999998</v>
      </c>
      <c r="J254" s="365">
        <v>15032.32511</v>
      </c>
      <c r="K254" s="365">
        <v>35757.197439999996</v>
      </c>
      <c r="L254" s="365">
        <v>333.14746000000002</v>
      </c>
      <c r="M254" s="365">
        <v>534.29052999999999</v>
      </c>
      <c r="N254" s="365">
        <v>867.43799000000001</v>
      </c>
      <c r="O254" s="365">
        <v>54735.943359999997</v>
      </c>
      <c r="P254" s="365">
        <v>7.6865600000000001</v>
      </c>
      <c r="Q254" s="365">
        <v>2.12378</v>
      </c>
      <c r="R254" s="366">
        <v>9.8103400000000001</v>
      </c>
      <c r="S254" s="7"/>
      <c r="T254" s="7"/>
      <c r="U254" s="7"/>
      <c r="V254" s="7"/>
      <c r="W254" s="7"/>
      <c r="X254" s="7"/>
      <c r="Y254" s="7"/>
      <c r="Z254" s="7"/>
      <c r="AA254" s="7"/>
      <c r="AB254" s="7"/>
    </row>
    <row r="255" spans="1:28" s="336" customFormat="1">
      <c r="A255" s="362"/>
      <c r="B255" s="362"/>
      <c r="C255" s="362"/>
      <c r="D255" s="362"/>
      <c r="E255" s="363">
        <v>634</v>
      </c>
      <c r="F255" s="364">
        <v>25236.482010000003</v>
      </c>
      <c r="G255" s="365">
        <v>21154.873889999999</v>
      </c>
      <c r="H255" s="365">
        <v>46391.355899999995</v>
      </c>
      <c r="I255" s="365">
        <v>73209.532810000004</v>
      </c>
      <c r="J255" s="365">
        <v>39010.909820000001</v>
      </c>
      <c r="K255" s="365">
        <v>112220.44262999999</v>
      </c>
      <c r="L255" s="365">
        <v>2822.0463399999999</v>
      </c>
      <c r="M255" s="365">
        <v>2388.7650699999999</v>
      </c>
      <c r="N255" s="365">
        <v>5210.8114100000003</v>
      </c>
      <c r="O255" s="365">
        <v>163822.60993999999</v>
      </c>
      <c r="P255" s="365">
        <v>7.4558599999999995</v>
      </c>
      <c r="Q255" s="365">
        <v>4.8126600000000002</v>
      </c>
      <c r="R255" s="366">
        <v>12.268520000000001</v>
      </c>
      <c r="S255" s="7"/>
      <c r="T255" s="7"/>
      <c r="U255" s="7"/>
      <c r="V255" s="7"/>
      <c r="W255" s="7"/>
      <c r="X255" s="7"/>
      <c r="Y255" s="7"/>
      <c r="Z255" s="7"/>
      <c r="AA255" s="7"/>
      <c r="AB255" s="7"/>
    </row>
    <row r="256" spans="1:28" s="336" customFormat="1">
      <c r="A256" s="362"/>
      <c r="B256" s="362"/>
      <c r="C256" s="362"/>
      <c r="D256" s="357" t="s">
        <v>278</v>
      </c>
      <c r="E256" s="358">
        <v>244</v>
      </c>
      <c r="F256" s="359">
        <v>41561.824710000001</v>
      </c>
      <c r="G256" s="360">
        <v>41202.179700000001</v>
      </c>
      <c r="H256" s="360">
        <v>82764.004409999994</v>
      </c>
      <c r="I256" s="360">
        <v>106726.06156999999</v>
      </c>
      <c r="J256" s="360">
        <v>107309.25486</v>
      </c>
      <c r="K256" s="360">
        <v>214035.31643000001</v>
      </c>
      <c r="L256" s="360">
        <v>7084.1833099999994</v>
      </c>
      <c r="M256" s="360">
        <v>6911.8160499999994</v>
      </c>
      <c r="N256" s="360">
        <v>13995.99936</v>
      </c>
      <c r="O256" s="360">
        <v>310795.32020000002</v>
      </c>
      <c r="P256" s="360">
        <v>109.60119999999999</v>
      </c>
      <c r="Q256" s="360">
        <v>36.691720000000004</v>
      </c>
      <c r="R256" s="361">
        <v>146.29292000000001</v>
      </c>
      <c r="S256" s="7"/>
      <c r="T256" s="7"/>
      <c r="U256" s="7"/>
      <c r="V256" s="7"/>
      <c r="W256" s="7"/>
      <c r="X256" s="7"/>
      <c r="Y256" s="7"/>
      <c r="Z256" s="7"/>
      <c r="AA256" s="7"/>
      <c r="AB256" s="7"/>
    </row>
    <row r="257" spans="1:28" s="336" customFormat="1">
      <c r="A257" s="362"/>
      <c r="B257" s="362"/>
      <c r="C257" s="362"/>
      <c r="D257" s="362"/>
      <c r="E257" s="363">
        <v>582</v>
      </c>
      <c r="F257" s="364">
        <v>23585.90006</v>
      </c>
      <c r="G257" s="365">
        <v>16561.65177</v>
      </c>
      <c r="H257" s="365">
        <v>40147.551829999997</v>
      </c>
      <c r="I257" s="365">
        <v>73201.097200000004</v>
      </c>
      <c r="J257" s="365">
        <v>81427.888439999995</v>
      </c>
      <c r="K257" s="365">
        <v>154628.98564</v>
      </c>
      <c r="L257" s="365">
        <v>3950.1739500000003</v>
      </c>
      <c r="M257" s="365">
        <v>5973.0882599999995</v>
      </c>
      <c r="N257" s="365">
        <v>9923.2622100000008</v>
      </c>
      <c r="O257" s="365">
        <v>204699.79968</v>
      </c>
      <c r="P257" s="365">
        <v>21.273319999999998</v>
      </c>
      <c r="Q257" s="365">
        <v>2.1055900000000003</v>
      </c>
      <c r="R257" s="366">
        <v>23.378910000000001</v>
      </c>
      <c r="S257" s="7"/>
      <c r="T257" s="7"/>
      <c r="U257" s="7"/>
      <c r="V257" s="7"/>
      <c r="W257" s="7"/>
      <c r="X257" s="7"/>
      <c r="Y257" s="7"/>
      <c r="Z257" s="7"/>
      <c r="AA257" s="7"/>
      <c r="AB257" s="7"/>
    </row>
    <row r="258" spans="1:28" s="336" customFormat="1">
      <c r="A258" s="362"/>
      <c r="B258" s="362"/>
      <c r="C258" s="362"/>
      <c r="D258" s="357" t="s">
        <v>56</v>
      </c>
      <c r="E258" s="358">
        <v>171</v>
      </c>
      <c r="F258" s="359">
        <v>15850.74775</v>
      </c>
      <c r="G258" s="360">
        <v>15814.16453</v>
      </c>
      <c r="H258" s="360">
        <v>31664.91228</v>
      </c>
      <c r="I258" s="360">
        <v>50822.601990000003</v>
      </c>
      <c r="J258" s="360">
        <v>24802.432530000002</v>
      </c>
      <c r="K258" s="360">
        <v>75625.034520000001</v>
      </c>
      <c r="L258" s="360">
        <v>1797.9843799999999</v>
      </c>
      <c r="M258" s="360">
        <v>1613.58905</v>
      </c>
      <c r="N258" s="360">
        <v>3411.5734300000004</v>
      </c>
      <c r="O258" s="360">
        <v>110701.52023000001</v>
      </c>
      <c r="P258" s="360">
        <v>38.980879999999999</v>
      </c>
      <c r="Q258" s="360">
        <v>30.822380000000003</v>
      </c>
      <c r="R258" s="361">
        <v>69.803259999999995</v>
      </c>
      <c r="S258" s="7"/>
      <c r="T258" s="7"/>
      <c r="U258" s="7"/>
      <c r="V258" s="7"/>
      <c r="W258" s="7"/>
      <c r="X258" s="7"/>
      <c r="Y258" s="7"/>
      <c r="Z258" s="7"/>
      <c r="AA258" s="7"/>
      <c r="AB258" s="7"/>
    </row>
    <row r="259" spans="1:28" s="336" customFormat="1">
      <c r="A259" s="362"/>
      <c r="B259" s="362"/>
      <c r="C259" s="362"/>
      <c r="D259" s="362"/>
      <c r="E259" s="363">
        <v>380</v>
      </c>
      <c r="F259" s="364">
        <v>30270.30257</v>
      </c>
      <c r="G259" s="365">
        <v>24056.158829999997</v>
      </c>
      <c r="H259" s="365">
        <v>54326.4614</v>
      </c>
      <c r="I259" s="365">
        <v>89271.364099999992</v>
      </c>
      <c r="J259" s="365">
        <v>55806.230189999995</v>
      </c>
      <c r="K259" s="365">
        <v>145077.59428999998</v>
      </c>
      <c r="L259" s="365">
        <v>2033.6000800000002</v>
      </c>
      <c r="M259" s="365">
        <v>2315.7608999999998</v>
      </c>
      <c r="N259" s="365">
        <v>4349.3609800000004</v>
      </c>
      <c r="O259" s="365">
        <v>203753.41666999998</v>
      </c>
      <c r="P259" s="365">
        <v>41.157539999999997</v>
      </c>
      <c r="Q259" s="365">
        <v>16.897770000000001</v>
      </c>
      <c r="R259" s="366">
        <v>58.055309999999999</v>
      </c>
      <c r="S259" s="7"/>
      <c r="T259" s="7"/>
      <c r="U259" s="7"/>
      <c r="V259" s="7"/>
      <c r="W259" s="7"/>
      <c r="X259" s="7"/>
      <c r="Y259" s="7"/>
      <c r="Z259" s="7"/>
      <c r="AA259" s="7"/>
      <c r="AB259" s="7"/>
    </row>
    <row r="260" spans="1:28" s="336" customFormat="1">
      <c r="A260" s="362"/>
      <c r="B260" s="362"/>
      <c r="C260" s="362"/>
      <c r="D260" s="362"/>
      <c r="E260" s="363">
        <v>395</v>
      </c>
      <c r="F260" s="364">
        <v>1359.8608300000001</v>
      </c>
      <c r="G260" s="365">
        <v>1608.13851</v>
      </c>
      <c r="H260" s="365">
        <v>2967.9993399999998</v>
      </c>
      <c r="I260" s="365">
        <v>16182.35482</v>
      </c>
      <c r="J260" s="365">
        <v>53730.469560000005</v>
      </c>
      <c r="K260" s="365">
        <v>69912.824379999991</v>
      </c>
      <c r="L260" s="365">
        <v>698.62803000000008</v>
      </c>
      <c r="M260" s="365">
        <v>1661.39996</v>
      </c>
      <c r="N260" s="365">
        <v>2360.02799</v>
      </c>
      <c r="O260" s="365">
        <v>75240.851709999988</v>
      </c>
      <c r="P260" s="365">
        <v>0.12684000000000001</v>
      </c>
      <c r="Q260" s="365">
        <v>0.30598999999999998</v>
      </c>
      <c r="R260" s="366">
        <v>0.43282999999999999</v>
      </c>
      <c r="S260" s="7"/>
      <c r="T260" s="7"/>
      <c r="U260" s="7"/>
      <c r="V260" s="7"/>
      <c r="W260" s="7"/>
      <c r="X260" s="7"/>
      <c r="Y260" s="7"/>
      <c r="Z260" s="7"/>
      <c r="AA260" s="7"/>
      <c r="AB260" s="7"/>
    </row>
    <row r="261" spans="1:28" s="336" customFormat="1">
      <c r="A261" s="362"/>
      <c r="B261" s="362"/>
      <c r="C261" s="362"/>
      <c r="D261" s="362"/>
      <c r="E261" s="363">
        <v>524</v>
      </c>
      <c r="F261" s="364">
        <v>23907.955620000001</v>
      </c>
      <c r="G261" s="365">
        <v>19969.842579999997</v>
      </c>
      <c r="H261" s="365">
        <v>43877.798200000005</v>
      </c>
      <c r="I261" s="365">
        <v>74928.478409999996</v>
      </c>
      <c r="J261" s="365">
        <v>41554.277259999995</v>
      </c>
      <c r="K261" s="365">
        <v>116482.75567</v>
      </c>
      <c r="L261" s="365">
        <v>1628.1161399999999</v>
      </c>
      <c r="M261" s="365">
        <v>4186.2428099999997</v>
      </c>
      <c r="N261" s="365">
        <v>5814.3589499999998</v>
      </c>
      <c r="O261" s="365">
        <v>166174.91282</v>
      </c>
      <c r="P261" s="365">
        <v>12.577260000000001</v>
      </c>
      <c r="Q261" s="365">
        <v>31.162050000000001</v>
      </c>
      <c r="R261" s="366">
        <v>43.739309999999996</v>
      </c>
      <c r="S261" s="7"/>
      <c r="T261" s="7"/>
      <c r="U261" s="7"/>
      <c r="V261" s="7"/>
      <c r="W261" s="7"/>
      <c r="X261" s="7"/>
      <c r="Y261" s="7"/>
      <c r="Z261" s="7"/>
      <c r="AA261" s="7"/>
      <c r="AB261" s="7"/>
    </row>
    <row r="262" spans="1:28" s="336" customFormat="1">
      <c r="A262" s="362"/>
      <c r="B262" s="362"/>
      <c r="C262" s="362"/>
      <c r="D262" s="362"/>
      <c r="E262" s="363">
        <v>527</v>
      </c>
      <c r="F262" s="364">
        <v>12333.41567</v>
      </c>
      <c r="G262" s="365">
        <v>17016.98041</v>
      </c>
      <c r="H262" s="365">
        <v>29350.396079999999</v>
      </c>
      <c r="I262" s="365">
        <v>72281.154040000009</v>
      </c>
      <c r="J262" s="365">
        <v>30645.79535</v>
      </c>
      <c r="K262" s="365">
        <v>102926.94938999999</v>
      </c>
      <c r="L262" s="365">
        <v>2161.28451</v>
      </c>
      <c r="M262" s="365">
        <v>1625.68715</v>
      </c>
      <c r="N262" s="365">
        <v>3786.9716600000002</v>
      </c>
      <c r="O262" s="365">
        <v>136064.31712999998</v>
      </c>
      <c r="P262" s="365">
        <v>42.44576</v>
      </c>
      <c r="Q262" s="365">
        <v>7.8387399999999996</v>
      </c>
      <c r="R262" s="366">
        <v>50.284500000000001</v>
      </c>
      <c r="S262" s="7"/>
      <c r="T262" s="7"/>
      <c r="U262" s="7"/>
      <c r="V262" s="7"/>
      <c r="W262" s="7"/>
      <c r="X262" s="7"/>
      <c r="Y262" s="7"/>
      <c r="Z262" s="7"/>
      <c r="AA262" s="7"/>
      <c r="AB262" s="7"/>
    </row>
    <row r="263" spans="1:28" s="336" customFormat="1">
      <c r="A263" s="362"/>
      <c r="B263" s="362"/>
      <c r="C263" s="362"/>
      <c r="D263" s="362"/>
      <c r="E263" s="363">
        <v>670</v>
      </c>
      <c r="F263" s="364">
        <v>15753.36393</v>
      </c>
      <c r="G263" s="365">
        <v>14989.06661</v>
      </c>
      <c r="H263" s="365">
        <v>30742.430539999998</v>
      </c>
      <c r="I263" s="365">
        <v>54232.16057</v>
      </c>
      <c r="J263" s="365">
        <v>30448.867120000003</v>
      </c>
      <c r="K263" s="365">
        <v>84681.027690000003</v>
      </c>
      <c r="L263" s="365">
        <v>3321.23792</v>
      </c>
      <c r="M263" s="365">
        <v>1849.01343</v>
      </c>
      <c r="N263" s="365">
        <v>5170.2513499999995</v>
      </c>
      <c r="O263" s="365">
        <v>120593.70958</v>
      </c>
      <c r="P263" s="365">
        <v>16.536580000000001</v>
      </c>
      <c r="Q263" s="365">
        <v>7.9693500000000004</v>
      </c>
      <c r="R263" s="366">
        <v>24.505929999999999</v>
      </c>
      <c r="S263" s="7"/>
      <c r="T263" s="7"/>
      <c r="U263" s="7"/>
      <c r="V263" s="7"/>
      <c r="W263" s="7"/>
      <c r="X263" s="7"/>
      <c r="Y263" s="7"/>
      <c r="Z263" s="7"/>
      <c r="AA263" s="7"/>
      <c r="AB263" s="7"/>
    </row>
    <row r="264" spans="1:28" s="336" customFormat="1">
      <c r="A264" s="362"/>
      <c r="B264" s="362"/>
      <c r="C264" s="362"/>
      <c r="D264" s="357" t="s">
        <v>279</v>
      </c>
      <c r="E264" s="358">
        <v>198</v>
      </c>
      <c r="F264" s="359">
        <v>45295.840409999997</v>
      </c>
      <c r="G264" s="360">
        <v>21186.896629999999</v>
      </c>
      <c r="H264" s="360">
        <v>66482.737039999993</v>
      </c>
      <c r="I264" s="360">
        <v>95977.893120000008</v>
      </c>
      <c r="J264" s="360">
        <v>56696.365530000003</v>
      </c>
      <c r="K264" s="360">
        <v>152674.25865</v>
      </c>
      <c r="L264" s="360">
        <v>5695.7624400000004</v>
      </c>
      <c r="M264" s="360">
        <v>6789.8103799999999</v>
      </c>
      <c r="N264" s="360">
        <v>12485.572819999999</v>
      </c>
      <c r="O264" s="360">
        <v>231642.56850999998</v>
      </c>
      <c r="P264" s="360">
        <v>19.74286</v>
      </c>
      <c r="Q264" s="360">
        <v>3.4481700000000002</v>
      </c>
      <c r="R264" s="361">
        <v>23.191029999999998</v>
      </c>
      <c r="S264" s="7"/>
      <c r="T264" s="7"/>
      <c r="U264" s="7"/>
      <c r="V264" s="7"/>
      <c r="W264" s="7"/>
      <c r="X264" s="7"/>
      <c r="Y264" s="7"/>
      <c r="Z264" s="7"/>
      <c r="AA264" s="7"/>
      <c r="AB264" s="7"/>
    </row>
    <row r="265" spans="1:28" s="336" customFormat="1">
      <c r="A265" s="362"/>
      <c r="B265" s="362"/>
      <c r="C265" s="362"/>
      <c r="D265" s="362"/>
      <c r="E265" s="363">
        <v>362</v>
      </c>
      <c r="F265" s="364">
        <v>11999.73063</v>
      </c>
      <c r="G265" s="365">
        <v>11259.05034</v>
      </c>
      <c r="H265" s="365">
        <v>23258.78097</v>
      </c>
      <c r="I265" s="365">
        <v>36753.198899999996</v>
      </c>
      <c r="J265" s="365">
        <v>9881.4182799999999</v>
      </c>
      <c r="K265" s="365">
        <v>46634.617180000001</v>
      </c>
      <c r="L265" s="365">
        <v>2151.5507000000002</v>
      </c>
      <c r="M265" s="365">
        <v>609.66486999999995</v>
      </c>
      <c r="N265" s="365">
        <v>2761.2155699999998</v>
      </c>
      <c r="O265" s="365">
        <v>72654.613719999994</v>
      </c>
      <c r="P265" s="365">
        <v>13.94464</v>
      </c>
      <c r="Q265" s="365">
        <v>1.6921600000000001</v>
      </c>
      <c r="R265" s="366">
        <v>15.636799999999999</v>
      </c>
      <c r="S265" s="7"/>
      <c r="T265" s="7"/>
      <c r="U265" s="7"/>
      <c r="V265" s="7"/>
      <c r="W265" s="7"/>
      <c r="X265" s="7"/>
      <c r="Y265" s="7"/>
      <c r="Z265" s="7"/>
      <c r="AA265" s="7"/>
      <c r="AB265" s="7"/>
    </row>
    <row r="266" spans="1:28" s="336" customFormat="1">
      <c r="A266" s="362"/>
      <c r="B266" s="362"/>
      <c r="C266" s="362"/>
      <c r="D266" s="357" t="s">
        <v>54</v>
      </c>
      <c r="E266" s="358">
        <v>205</v>
      </c>
      <c r="F266" s="359">
        <v>54554.46168</v>
      </c>
      <c r="G266" s="360">
        <v>68375.180710000001</v>
      </c>
      <c r="H266" s="360">
        <v>122929.64238999999</v>
      </c>
      <c r="I266" s="360">
        <v>106962.71189000001</v>
      </c>
      <c r="J266" s="360">
        <v>117018.08937</v>
      </c>
      <c r="K266" s="360">
        <v>223980.80125999998</v>
      </c>
      <c r="L266" s="360">
        <v>3278.81043</v>
      </c>
      <c r="M266" s="360">
        <v>3286.3503599999999</v>
      </c>
      <c r="N266" s="360">
        <v>6565.1607899999999</v>
      </c>
      <c r="O266" s="360">
        <v>353475.60444000002</v>
      </c>
      <c r="P266" s="360">
        <v>130.00585000000001</v>
      </c>
      <c r="Q266" s="360">
        <v>19.347990000000003</v>
      </c>
      <c r="R266" s="361">
        <v>149.35383999999999</v>
      </c>
      <c r="S266" s="7"/>
      <c r="T266" s="7"/>
      <c r="U266" s="7"/>
      <c r="V266" s="7"/>
      <c r="W266" s="7"/>
      <c r="X266" s="7"/>
      <c r="Y266" s="7"/>
      <c r="Z266" s="7"/>
      <c r="AA266" s="7"/>
      <c r="AB266" s="7"/>
    </row>
    <row r="267" spans="1:28" s="336" customFormat="1">
      <c r="A267" s="362"/>
      <c r="B267" s="362"/>
      <c r="C267" s="362"/>
      <c r="D267" s="357" t="s">
        <v>78</v>
      </c>
      <c r="E267" s="358">
        <v>448</v>
      </c>
      <c r="F267" s="359">
        <v>14410.207769999999</v>
      </c>
      <c r="G267" s="360">
        <v>4035.8747100000001</v>
      </c>
      <c r="H267" s="360">
        <v>18446.082480000001</v>
      </c>
      <c r="I267" s="360">
        <v>91911.095260000002</v>
      </c>
      <c r="J267" s="360">
        <v>24462.555199999999</v>
      </c>
      <c r="K267" s="360">
        <v>116373.65045999999</v>
      </c>
      <c r="L267" s="360">
        <v>73849.422170000005</v>
      </c>
      <c r="M267" s="360">
        <v>81835.703760000004</v>
      </c>
      <c r="N267" s="360">
        <v>155685.12593000001</v>
      </c>
      <c r="O267" s="360">
        <v>290504.85887</v>
      </c>
      <c r="P267" s="360">
        <v>5.6148500000000006</v>
      </c>
      <c r="Q267" s="360">
        <v>3.08433</v>
      </c>
      <c r="R267" s="361">
        <v>8.6991800000000001</v>
      </c>
      <c r="S267" s="7"/>
      <c r="T267" s="7"/>
      <c r="U267" s="7"/>
      <c r="V267" s="7"/>
      <c r="W267" s="7"/>
      <c r="X267" s="7"/>
      <c r="Y267" s="7"/>
      <c r="Z267" s="7"/>
      <c r="AA267" s="7"/>
      <c r="AB267" s="7"/>
    </row>
    <row r="268" spans="1:28" s="336" customFormat="1">
      <c r="A268" s="362"/>
      <c r="B268" s="362"/>
      <c r="C268" s="362"/>
      <c r="D268" s="357" t="s">
        <v>280</v>
      </c>
      <c r="E268" s="358">
        <v>517</v>
      </c>
      <c r="F268" s="359">
        <v>101628.7148</v>
      </c>
      <c r="G268" s="360">
        <v>113398.05356</v>
      </c>
      <c r="H268" s="360">
        <v>215026.76836000002</v>
      </c>
      <c r="I268" s="360">
        <v>166224.57343000002</v>
      </c>
      <c r="J268" s="360">
        <v>125130.95001</v>
      </c>
      <c r="K268" s="360">
        <v>291355.52344000002</v>
      </c>
      <c r="L268" s="360">
        <v>8147.04475</v>
      </c>
      <c r="M268" s="360">
        <v>4642.7658499999998</v>
      </c>
      <c r="N268" s="360">
        <v>12789.810599999999</v>
      </c>
      <c r="O268" s="360">
        <v>519172.10239999997</v>
      </c>
      <c r="P268" s="360">
        <v>64.136499999999998</v>
      </c>
      <c r="Q268" s="360">
        <v>31.855650000000001</v>
      </c>
      <c r="R268" s="361">
        <v>95.992149999999995</v>
      </c>
      <c r="S268" s="7"/>
      <c r="T268" s="7"/>
      <c r="U268" s="7"/>
      <c r="V268" s="7"/>
      <c r="W268" s="7"/>
      <c r="X268" s="7"/>
      <c r="Y268" s="7"/>
      <c r="Z268" s="7"/>
      <c r="AA268" s="7"/>
      <c r="AB268" s="7"/>
    </row>
    <row r="269" spans="1:28" s="336" customFormat="1">
      <c r="A269" s="362"/>
      <c r="B269" s="362"/>
      <c r="C269" s="362"/>
      <c r="D269" s="357" t="s">
        <v>72</v>
      </c>
      <c r="E269" s="358">
        <v>217</v>
      </c>
      <c r="F269" s="359">
        <v>108923.21793000001</v>
      </c>
      <c r="G269" s="360">
        <v>116113.43915000001</v>
      </c>
      <c r="H269" s="360">
        <v>225036.65708</v>
      </c>
      <c r="I269" s="360">
        <v>154876.44613999999</v>
      </c>
      <c r="J269" s="360">
        <v>111307.42879999999</v>
      </c>
      <c r="K269" s="360">
        <v>266183.87494000001</v>
      </c>
      <c r="L269" s="360">
        <v>5058.1370199999992</v>
      </c>
      <c r="M269" s="360">
        <v>3842.01647</v>
      </c>
      <c r="N269" s="360">
        <v>8900.1534900000006</v>
      </c>
      <c r="O269" s="360">
        <v>500120.68550999998</v>
      </c>
      <c r="P269" s="360">
        <v>322.53684000000004</v>
      </c>
      <c r="Q269" s="360">
        <v>185.00803999999999</v>
      </c>
      <c r="R269" s="361">
        <v>507.54487999999998</v>
      </c>
      <c r="S269" s="7"/>
      <c r="T269" s="7"/>
      <c r="U269" s="7"/>
      <c r="V269" s="7"/>
      <c r="W269" s="7"/>
      <c r="X269" s="7"/>
      <c r="Y269" s="7"/>
      <c r="Z269" s="7"/>
      <c r="AA269" s="7"/>
      <c r="AB269" s="7"/>
    </row>
    <row r="270" spans="1:28" s="336" customFormat="1">
      <c r="A270" s="362"/>
      <c r="B270" s="362"/>
      <c r="C270" s="362"/>
      <c r="D270" s="362"/>
      <c r="E270" s="363">
        <v>525</v>
      </c>
      <c r="F270" s="364">
        <v>43155.601710000003</v>
      </c>
      <c r="G270" s="365">
        <v>58160.8079</v>
      </c>
      <c r="H270" s="365">
        <v>101316.40961</v>
      </c>
      <c r="I270" s="365">
        <v>67374.953480000011</v>
      </c>
      <c r="J270" s="365">
        <v>63741.921490000001</v>
      </c>
      <c r="K270" s="365">
        <v>131116.87497</v>
      </c>
      <c r="L270" s="365">
        <v>3753.0672100000002</v>
      </c>
      <c r="M270" s="365">
        <v>3029.42076</v>
      </c>
      <c r="N270" s="365">
        <v>6782.4879700000001</v>
      </c>
      <c r="O270" s="365">
        <v>239215.77255000002</v>
      </c>
      <c r="P270" s="365">
        <v>98.309850000000012</v>
      </c>
      <c r="Q270" s="365">
        <v>23.96575</v>
      </c>
      <c r="R270" s="366">
        <v>122.27560000000001</v>
      </c>
      <c r="S270" s="7"/>
      <c r="T270" s="7"/>
      <c r="U270" s="7"/>
      <c r="V270" s="7"/>
      <c r="W270" s="7"/>
      <c r="X270" s="7"/>
      <c r="Y270" s="7"/>
      <c r="Z270" s="7"/>
      <c r="AA270" s="7"/>
      <c r="AB270" s="7"/>
    </row>
    <row r="271" spans="1:28" s="336" customFormat="1">
      <c r="A271" s="362"/>
      <c r="B271" s="362"/>
      <c r="C271" s="362"/>
      <c r="D271" s="362"/>
      <c r="E271" s="363">
        <v>643</v>
      </c>
      <c r="F271" s="364">
        <v>20628.447539999997</v>
      </c>
      <c r="G271" s="365">
        <v>18520.049469999998</v>
      </c>
      <c r="H271" s="365">
        <v>39148.497009999999</v>
      </c>
      <c r="I271" s="365">
        <v>63360.757720000001</v>
      </c>
      <c r="J271" s="365">
        <v>63196.315159999998</v>
      </c>
      <c r="K271" s="365">
        <v>126557.07287999999</v>
      </c>
      <c r="L271" s="365">
        <v>1839.0989399999999</v>
      </c>
      <c r="M271" s="365">
        <v>1062.7502400000001</v>
      </c>
      <c r="N271" s="365">
        <v>2901.8491800000002</v>
      </c>
      <c r="O271" s="365">
        <v>168607.41907</v>
      </c>
      <c r="P271" s="365">
        <v>9.5760400000000008</v>
      </c>
      <c r="Q271" s="365">
        <v>13.944049999999999</v>
      </c>
      <c r="R271" s="366">
        <v>23.52009</v>
      </c>
      <c r="S271" s="7"/>
      <c r="T271" s="7"/>
      <c r="U271" s="7"/>
      <c r="V271" s="7"/>
      <c r="W271" s="7"/>
      <c r="X271" s="7"/>
      <c r="Y271" s="7"/>
      <c r="Z271" s="7"/>
      <c r="AA271" s="7"/>
      <c r="AB271" s="7"/>
    </row>
    <row r="272" spans="1:28" s="336" customFormat="1">
      <c r="A272" s="362"/>
      <c r="B272" s="362"/>
      <c r="C272" s="362"/>
      <c r="D272" s="357" t="s">
        <v>77</v>
      </c>
      <c r="E272" s="358">
        <v>449</v>
      </c>
      <c r="F272" s="359">
        <v>16259.11357</v>
      </c>
      <c r="G272" s="360">
        <v>12132.406419999999</v>
      </c>
      <c r="H272" s="360">
        <v>28391.519989999997</v>
      </c>
      <c r="I272" s="360">
        <v>70119.136129999999</v>
      </c>
      <c r="J272" s="360">
        <v>37241.50303</v>
      </c>
      <c r="K272" s="360">
        <v>107360.63915999999</v>
      </c>
      <c r="L272" s="360">
        <v>4291.9276500000005</v>
      </c>
      <c r="M272" s="360">
        <v>4370.4595099999997</v>
      </c>
      <c r="N272" s="360">
        <v>8662.3871600000002</v>
      </c>
      <c r="O272" s="360">
        <v>144414.54631000001</v>
      </c>
      <c r="P272" s="360">
        <v>15.486000000000001</v>
      </c>
      <c r="Q272" s="360">
        <v>7.9564899999999996</v>
      </c>
      <c r="R272" s="361">
        <v>23.442490000000003</v>
      </c>
      <c r="S272" s="7"/>
      <c r="T272" s="7"/>
      <c r="U272" s="7"/>
      <c r="V272" s="7"/>
      <c r="W272" s="7"/>
      <c r="X272" s="7"/>
      <c r="Y272" s="7"/>
      <c r="Z272" s="7"/>
      <c r="AA272" s="7"/>
      <c r="AB272" s="7"/>
    </row>
    <row r="273" spans="1:28" s="336" customFormat="1">
      <c r="A273" s="362"/>
      <c r="B273" s="357" t="s">
        <v>18</v>
      </c>
      <c r="C273" s="357" t="s">
        <v>281</v>
      </c>
      <c r="D273" s="357" t="s">
        <v>282</v>
      </c>
      <c r="E273" s="358">
        <v>52</v>
      </c>
      <c r="F273" s="359">
        <v>21210.053</v>
      </c>
      <c r="G273" s="360">
        <v>184.45339000000001</v>
      </c>
      <c r="H273" s="360">
        <v>21394.506390000002</v>
      </c>
      <c r="I273" s="360">
        <v>33318.971649999999</v>
      </c>
      <c r="J273" s="360">
        <v>2983.7568300000003</v>
      </c>
      <c r="K273" s="360">
        <v>36302.728479999998</v>
      </c>
      <c r="L273" s="360">
        <v>580.35476000000006</v>
      </c>
      <c r="M273" s="360">
        <v>25.197680000000002</v>
      </c>
      <c r="N273" s="360">
        <v>605.55243999999993</v>
      </c>
      <c r="O273" s="360">
        <v>58302.78731</v>
      </c>
      <c r="P273" s="360">
        <v>56134.700819999998</v>
      </c>
      <c r="Q273" s="360">
        <v>164.88255999999998</v>
      </c>
      <c r="R273" s="361">
        <v>56299.583380000004</v>
      </c>
      <c r="S273" s="7"/>
      <c r="T273" s="7"/>
      <c r="U273" s="7"/>
      <c r="V273" s="7"/>
      <c r="W273" s="7"/>
      <c r="X273" s="7"/>
      <c r="Y273" s="7"/>
      <c r="Z273" s="7"/>
      <c r="AA273" s="7"/>
      <c r="AB273" s="7"/>
    </row>
    <row r="274" spans="1:28" s="336" customFormat="1">
      <c r="A274" s="362"/>
      <c r="B274" s="362"/>
      <c r="C274" s="357" t="s">
        <v>283</v>
      </c>
      <c r="D274" s="357" t="s">
        <v>284</v>
      </c>
      <c r="E274" s="358">
        <v>49</v>
      </c>
      <c r="F274" s="359">
        <v>73113.502800000002</v>
      </c>
      <c r="G274" s="360">
        <v>23591.096850000002</v>
      </c>
      <c r="H274" s="360">
        <v>96704.599650000004</v>
      </c>
      <c r="I274" s="360">
        <v>103989.25293999999</v>
      </c>
      <c r="J274" s="360">
        <v>28670.72925</v>
      </c>
      <c r="K274" s="360">
        <v>132659.98219000001</v>
      </c>
      <c r="L274" s="360">
        <v>3985.47543</v>
      </c>
      <c r="M274" s="360">
        <v>7128.8694699999996</v>
      </c>
      <c r="N274" s="360">
        <v>11114.3449</v>
      </c>
      <c r="O274" s="360">
        <v>240478.92674</v>
      </c>
      <c r="P274" s="360">
        <v>348747.61112000002</v>
      </c>
      <c r="Q274" s="360">
        <v>14275.19428</v>
      </c>
      <c r="R274" s="361">
        <v>363022.80539999995</v>
      </c>
      <c r="S274" s="7"/>
      <c r="T274" s="7"/>
      <c r="U274" s="7"/>
      <c r="V274" s="7"/>
      <c r="W274" s="7"/>
      <c r="X274" s="7"/>
      <c r="Y274" s="7"/>
      <c r="Z274" s="7"/>
      <c r="AA274" s="7"/>
      <c r="AB274" s="7"/>
    </row>
    <row r="275" spans="1:28" s="336" customFormat="1">
      <c r="A275" s="362"/>
      <c r="B275" s="362"/>
      <c r="C275" s="362"/>
      <c r="D275" s="362"/>
      <c r="E275" s="363">
        <v>249</v>
      </c>
      <c r="F275" s="364">
        <v>15000.019550000001</v>
      </c>
      <c r="G275" s="365">
        <v>487.23998999999998</v>
      </c>
      <c r="H275" s="365">
        <v>15487.259539999999</v>
      </c>
      <c r="I275" s="365">
        <v>24131.525530000003</v>
      </c>
      <c r="J275" s="365">
        <v>4142.2314700000006</v>
      </c>
      <c r="K275" s="365">
        <v>28273.757000000001</v>
      </c>
      <c r="L275" s="365">
        <v>153.3321</v>
      </c>
      <c r="M275" s="365">
        <v>83.856259999999992</v>
      </c>
      <c r="N275" s="365">
        <v>237.18835999999999</v>
      </c>
      <c r="O275" s="365">
        <v>43998.204899999997</v>
      </c>
      <c r="P275" s="365">
        <v>15.87599</v>
      </c>
      <c r="Q275" s="365">
        <v>5.9661800000000005</v>
      </c>
      <c r="R275" s="366">
        <v>21.842169999999999</v>
      </c>
      <c r="S275" s="7"/>
      <c r="T275" s="7"/>
      <c r="U275" s="7"/>
      <c r="V275" s="7"/>
      <c r="W275" s="7"/>
      <c r="X275" s="7"/>
      <c r="Y275" s="7"/>
      <c r="Z275" s="7"/>
      <c r="AA275" s="7"/>
      <c r="AB275" s="7"/>
    </row>
    <row r="276" spans="1:28" s="336" customFormat="1">
      <c r="A276" s="362"/>
      <c r="B276" s="362"/>
      <c r="C276" s="362"/>
      <c r="D276" s="357" t="s">
        <v>285</v>
      </c>
      <c r="E276" s="358">
        <v>704</v>
      </c>
      <c r="F276" s="359">
        <v>0</v>
      </c>
      <c r="G276" s="360">
        <v>0</v>
      </c>
      <c r="H276" s="360">
        <v>0</v>
      </c>
      <c r="I276" s="360">
        <v>1073.51486</v>
      </c>
      <c r="J276" s="360">
        <v>64.878010000000003</v>
      </c>
      <c r="K276" s="360">
        <v>1138.3928700000001</v>
      </c>
      <c r="L276" s="360">
        <v>10.659330000000001</v>
      </c>
      <c r="M276" s="360">
        <v>0</v>
      </c>
      <c r="N276" s="360">
        <v>10.659330000000001</v>
      </c>
      <c r="O276" s="360">
        <v>1149.0521999999999</v>
      </c>
      <c r="P276" s="360">
        <v>0</v>
      </c>
      <c r="Q276" s="360">
        <v>0</v>
      </c>
      <c r="R276" s="361">
        <v>0</v>
      </c>
      <c r="S276" s="7"/>
      <c r="T276" s="7"/>
      <c r="U276" s="7"/>
      <c r="V276" s="7"/>
      <c r="W276" s="7"/>
      <c r="X276" s="7"/>
      <c r="Y276" s="7"/>
      <c r="Z276" s="7"/>
      <c r="AA276" s="7"/>
      <c r="AB276" s="7"/>
    </row>
    <row r="277" spans="1:28" s="336" customFormat="1">
      <c r="A277" s="362"/>
      <c r="B277" s="357" t="s">
        <v>19</v>
      </c>
      <c r="C277" s="357" t="s">
        <v>286</v>
      </c>
      <c r="D277" s="357" t="s">
        <v>286</v>
      </c>
      <c r="E277" s="358">
        <v>105</v>
      </c>
      <c r="F277" s="359">
        <v>51477.508820000003</v>
      </c>
      <c r="G277" s="360">
        <v>25294.270120000001</v>
      </c>
      <c r="H277" s="360">
        <v>76771.778940000004</v>
      </c>
      <c r="I277" s="360">
        <v>113423.75897</v>
      </c>
      <c r="J277" s="360">
        <v>25475.648420000001</v>
      </c>
      <c r="K277" s="360">
        <v>138899.40738999998</v>
      </c>
      <c r="L277" s="360">
        <v>3802.8137499999998</v>
      </c>
      <c r="M277" s="360">
        <v>600.78120999999999</v>
      </c>
      <c r="N277" s="360">
        <v>4403.5949600000004</v>
      </c>
      <c r="O277" s="360">
        <v>220074.78128999998</v>
      </c>
      <c r="P277" s="360">
        <v>110865.26658</v>
      </c>
      <c r="Q277" s="360">
        <v>1584.73667</v>
      </c>
      <c r="R277" s="361">
        <v>112450.00324999999</v>
      </c>
      <c r="S277" s="7"/>
      <c r="T277" s="7"/>
      <c r="U277" s="7"/>
      <c r="V277" s="7"/>
      <c r="W277" s="7"/>
      <c r="X277" s="7"/>
      <c r="Y277" s="7"/>
      <c r="Z277" s="7"/>
      <c r="AA277" s="7"/>
      <c r="AB277" s="7"/>
    </row>
    <row r="278" spans="1:28" s="336" customFormat="1">
      <c r="A278" s="362"/>
      <c r="B278" s="357" t="s">
        <v>20</v>
      </c>
      <c r="C278" s="357" t="s">
        <v>287</v>
      </c>
      <c r="D278" s="357" t="s">
        <v>287</v>
      </c>
      <c r="E278" s="358">
        <v>122</v>
      </c>
      <c r="F278" s="359">
        <v>30573.690329999998</v>
      </c>
      <c r="G278" s="360">
        <v>10771.73774</v>
      </c>
      <c r="H278" s="360">
        <v>41345.428070000002</v>
      </c>
      <c r="I278" s="360">
        <v>138284.1165</v>
      </c>
      <c r="J278" s="360">
        <v>51017.870040000002</v>
      </c>
      <c r="K278" s="360">
        <v>189301.98653999998</v>
      </c>
      <c r="L278" s="360">
        <v>10456.106099999999</v>
      </c>
      <c r="M278" s="360">
        <v>5171.6776</v>
      </c>
      <c r="N278" s="360">
        <v>15627.7837</v>
      </c>
      <c r="O278" s="360">
        <v>246275.19831000001</v>
      </c>
      <c r="P278" s="360">
        <v>85348.846250000002</v>
      </c>
      <c r="Q278" s="360">
        <v>12593.095869999999</v>
      </c>
      <c r="R278" s="361">
        <v>97941.942120000007</v>
      </c>
      <c r="S278" s="7"/>
      <c r="T278" s="7"/>
      <c r="U278" s="7"/>
      <c r="V278" s="7"/>
      <c r="W278" s="7"/>
      <c r="X278" s="7"/>
      <c r="Y278" s="7"/>
      <c r="Z278" s="7"/>
      <c r="AA278" s="7"/>
      <c r="AB278" s="7"/>
    </row>
    <row r="279" spans="1:28" s="336" customFormat="1">
      <c r="A279" s="362"/>
      <c r="B279" s="362"/>
      <c r="C279" s="362"/>
      <c r="D279" s="357" t="s">
        <v>288</v>
      </c>
      <c r="E279" s="358">
        <v>121</v>
      </c>
      <c r="F279" s="359">
        <v>15432.692160000001</v>
      </c>
      <c r="G279" s="360">
        <v>1451.2666100000001</v>
      </c>
      <c r="H279" s="360">
        <v>16883.958770000001</v>
      </c>
      <c r="I279" s="360">
        <v>74878.332200000004</v>
      </c>
      <c r="J279" s="360">
        <v>31800.480190000002</v>
      </c>
      <c r="K279" s="360">
        <v>106678.81239000001</v>
      </c>
      <c r="L279" s="360">
        <v>6089.2172699999992</v>
      </c>
      <c r="M279" s="360">
        <v>1639.86556</v>
      </c>
      <c r="N279" s="360">
        <v>7729.0828300000003</v>
      </c>
      <c r="O279" s="360">
        <v>131291.85399</v>
      </c>
      <c r="P279" s="360">
        <v>3.2503299999999999</v>
      </c>
      <c r="Q279" s="360">
        <v>4.1009999999999998E-2</v>
      </c>
      <c r="R279" s="361">
        <v>3.2913399999999999</v>
      </c>
      <c r="S279" s="7"/>
      <c r="T279" s="7"/>
      <c r="U279" s="7"/>
      <c r="V279" s="7"/>
      <c r="W279" s="7"/>
      <c r="X279" s="7"/>
      <c r="Y279" s="7"/>
      <c r="Z279" s="7"/>
      <c r="AA279" s="7"/>
      <c r="AB279" s="7"/>
    </row>
    <row r="280" spans="1:28" s="336" customFormat="1">
      <c r="A280" s="362"/>
      <c r="B280" s="362"/>
      <c r="C280" s="357" t="s">
        <v>289</v>
      </c>
      <c r="D280" s="357" t="s">
        <v>20</v>
      </c>
      <c r="E280" s="358">
        <v>120</v>
      </c>
      <c r="F280" s="359">
        <v>34782.998869999996</v>
      </c>
      <c r="G280" s="360">
        <v>21156.051100000001</v>
      </c>
      <c r="H280" s="360">
        <v>55939.04997</v>
      </c>
      <c r="I280" s="360">
        <v>180208.48781999998</v>
      </c>
      <c r="J280" s="360">
        <v>52094.491719999998</v>
      </c>
      <c r="K280" s="360">
        <v>232302.97954</v>
      </c>
      <c r="L280" s="360">
        <v>13091.076949999999</v>
      </c>
      <c r="M280" s="360">
        <v>5072.4220500000001</v>
      </c>
      <c r="N280" s="360">
        <v>18163.499</v>
      </c>
      <c r="O280" s="360">
        <v>306405.52850999997</v>
      </c>
      <c r="P280" s="360">
        <v>84510.731370000009</v>
      </c>
      <c r="Q280" s="360">
        <v>1474.6398899999999</v>
      </c>
      <c r="R280" s="361">
        <v>85985.37126</v>
      </c>
      <c r="S280" s="7"/>
      <c r="T280" s="7"/>
      <c r="U280" s="7"/>
      <c r="V280" s="7"/>
      <c r="W280" s="7"/>
      <c r="X280" s="7"/>
      <c r="Y280" s="7"/>
      <c r="Z280" s="7"/>
      <c r="AA280" s="7"/>
      <c r="AB280" s="7"/>
    </row>
    <row r="281" spans="1:28" s="336" customFormat="1">
      <c r="A281" s="362"/>
      <c r="B281" s="362"/>
      <c r="C281" s="362"/>
      <c r="D281" s="362"/>
      <c r="E281" s="363">
        <v>699</v>
      </c>
      <c r="F281" s="364">
        <v>7751.8564699999997</v>
      </c>
      <c r="G281" s="365">
        <v>10627.666429999999</v>
      </c>
      <c r="H281" s="365">
        <v>18379.5229</v>
      </c>
      <c r="I281" s="365">
        <v>5339.2396900000003</v>
      </c>
      <c r="J281" s="365">
        <v>3261.7198399999997</v>
      </c>
      <c r="K281" s="365">
        <v>8600.9595300000001</v>
      </c>
      <c r="L281" s="365">
        <v>1618.72831</v>
      </c>
      <c r="M281" s="365">
        <v>43.732500000000002</v>
      </c>
      <c r="N281" s="365">
        <v>1662.46081</v>
      </c>
      <c r="O281" s="365">
        <v>28642.943239999997</v>
      </c>
      <c r="P281" s="365">
        <v>3.4758599999999999</v>
      </c>
      <c r="Q281" s="365">
        <v>0.55088000000000004</v>
      </c>
      <c r="R281" s="366">
        <v>4.0267400000000002</v>
      </c>
      <c r="S281" s="7"/>
      <c r="T281" s="7"/>
      <c r="U281" s="7"/>
      <c r="V281" s="7"/>
      <c r="W281" s="7"/>
      <c r="X281" s="7"/>
      <c r="Y281" s="7"/>
      <c r="Z281" s="7"/>
      <c r="AA281" s="7"/>
      <c r="AB281" s="7"/>
    </row>
    <row r="282" spans="1:28" s="336" customFormat="1">
      <c r="A282" s="362"/>
      <c r="B282" s="362"/>
      <c r="C282" s="362"/>
      <c r="D282" s="357" t="s">
        <v>290</v>
      </c>
      <c r="E282" s="358">
        <v>282</v>
      </c>
      <c r="F282" s="359">
        <v>299.00534000000005</v>
      </c>
      <c r="G282" s="360">
        <v>85.411479999999997</v>
      </c>
      <c r="H282" s="360">
        <v>384.41682000000003</v>
      </c>
      <c r="I282" s="360">
        <v>35668.283179999999</v>
      </c>
      <c r="J282" s="360">
        <v>7352.0176300000003</v>
      </c>
      <c r="K282" s="360">
        <v>43020.300810000001</v>
      </c>
      <c r="L282" s="360">
        <v>508.30655000000002</v>
      </c>
      <c r="M282" s="360">
        <v>139.86087000000001</v>
      </c>
      <c r="N282" s="360">
        <v>648.16741999999999</v>
      </c>
      <c r="O282" s="360">
        <v>44052.885049999997</v>
      </c>
      <c r="P282" s="360">
        <v>4.0100000000000004E-2</v>
      </c>
      <c r="Q282" s="360">
        <v>0</v>
      </c>
      <c r="R282" s="361">
        <v>4.0100000000000004E-2</v>
      </c>
      <c r="S282" s="7"/>
      <c r="T282" s="7"/>
      <c r="U282" s="7"/>
      <c r="V282" s="7"/>
      <c r="W282" s="7"/>
      <c r="X282" s="7"/>
      <c r="Y282" s="7"/>
      <c r="Z282" s="7"/>
      <c r="AA282" s="7"/>
      <c r="AB282" s="7"/>
    </row>
    <row r="283" spans="1:28" s="336" customFormat="1">
      <c r="A283" s="362"/>
      <c r="B283" s="357" t="s">
        <v>21</v>
      </c>
      <c r="C283" s="357" t="s">
        <v>291</v>
      </c>
      <c r="D283" s="357" t="s">
        <v>291</v>
      </c>
      <c r="E283" s="358">
        <v>267</v>
      </c>
      <c r="F283" s="359">
        <v>11393.35792</v>
      </c>
      <c r="G283" s="360">
        <v>715.56773999999996</v>
      </c>
      <c r="H283" s="360">
        <v>12108.925660000001</v>
      </c>
      <c r="I283" s="360">
        <v>60091.813799999996</v>
      </c>
      <c r="J283" s="360">
        <v>15111.33101</v>
      </c>
      <c r="K283" s="360">
        <v>75203.144809999998</v>
      </c>
      <c r="L283" s="360">
        <v>722.86454000000003</v>
      </c>
      <c r="M283" s="360">
        <v>55.776260000000001</v>
      </c>
      <c r="N283" s="360">
        <v>778.64080000000001</v>
      </c>
      <c r="O283" s="360">
        <v>88090.71127</v>
      </c>
      <c r="P283" s="360">
        <v>43068.659899999999</v>
      </c>
      <c r="Q283" s="360">
        <v>239.49659</v>
      </c>
      <c r="R283" s="361">
        <v>43308.156490000001</v>
      </c>
      <c r="S283" s="7"/>
      <c r="T283" s="7"/>
      <c r="U283" s="7"/>
      <c r="V283" s="7"/>
      <c r="W283" s="7"/>
      <c r="X283" s="7"/>
      <c r="Y283" s="7"/>
      <c r="Z283" s="7"/>
      <c r="AA283" s="7"/>
      <c r="AB283" s="7"/>
    </row>
    <row r="284" spans="1:28" s="336" customFormat="1">
      <c r="A284" s="362"/>
      <c r="B284" s="362"/>
      <c r="C284" s="357" t="s">
        <v>21</v>
      </c>
      <c r="D284" s="357" t="s">
        <v>292</v>
      </c>
      <c r="E284" s="358">
        <v>91</v>
      </c>
      <c r="F284" s="359">
        <v>27285.108059999999</v>
      </c>
      <c r="G284" s="360">
        <v>27357.75362</v>
      </c>
      <c r="H284" s="360">
        <v>54642.861680000002</v>
      </c>
      <c r="I284" s="360">
        <v>83834.962980000011</v>
      </c>
      <c r="J284" s="360">
        <v>14319.989740000001</v>
      </c>
      <c r="K284" s="360">
        <v>98154.952720000001</v>
      </c>
      <c r="L284" s="360">
        <v>6039.0022800000006</v>
      </c>
      <c r="M284" s="360">
        <v>2111.6516900000001</v>
      </c>
      <c r="N284" s="360">
        <v>8150.6539699999994</v>
      </c>
      <c r="O284" s="360">
        <v>160948.46837000002</v>
      </c>
      <c r="P284" s="360">
        <v>79232.582739999998</v>
      </c>
      <c r="Q284" s="360">
        <v>788.32255000000009</v>
      </c>
      <c r="R284" s="361">
        <v>80020.90529000001</v>
      </c>
      <c r="S284" s="7"/>
      <c r="T284" s="7"/>
      <c r="U284" s="7"/>
      <c r="V284" s="7"/>
      <c r="W284" s="7"/>
      <c r="X284" s="7"/>
      <c r="Y284" s="7"/>
      <c r="Z284" s="7"/>
      <c r="AA284" s="7"/>
      <c r="AB284" s="7"/>
    </row>
    <row r="285" spans="1:28" s="336" customFormat="1">
      <c r="A285" s="362"/>
      <c r="B285" s="362"/>
      <c r="C285" s="362"/>
      <c r="D285" s="362"/>
      <c r="E285" s="363">
        <v>695</v>
      </c>
      <c r="F285" s="364">
        <v>2181.4846600000001</v>
      </c>
      <c r="G285" s="365">
        <v>2028.35716</v>
      </c>
      <c r="H285" s="365">
        <v>4209.8418200000006</v>
      </c>
      <c r="I285" s="365">
        <v>18988.6489</v>
      </c>
      <c r="J285" s="365">
        <v>4992.9064800000006</v>
      </c>
      <c r="K285" s="365">
        <v>23981.555379999998</v>
      </c>
      <c r="L285" s="365">
        <v>512.89311999999995</v>
      </c>
      <c r="M285" s="365">
        <v>96.997140000000002</v>
      </c>
      <c r="N285" s="365">
        <v>609.89026000000001</v>
      </c>
      <c r="O285" s="365">
        <v>28801.28746</v>
      </c>
      <c r="P285" s="365">
        <v>17.610340000000001</v>
      </c>
      <c r="Q285" s="365">
        <v>1.4825699999999999</v>
      </c>
      <c r="R285" s="366">
        <v>19.09291</v>
      </c>
      <c r="S285" s="7"/>
      <c r="T285" s="7"/>
      <c r="U285" s="7"/>
      <c r="V285" s="7"/>
      <c r="W285" s="7"/>
      <c r="X285" s="7"/>
      <c r="Y285" s="7"/>
      <c r="Z285" s="7"/>
      <c r="AA285" s="7"/>
      <c r="AB285" s="7"/>
    </row>
    <row r="286" spans="1:28" s="336" customFormat="1">
      <c r="A286" s="362"/>
      <c r="B286" s="357" t="s">
        <v>22</v>
      </c>
      <c r="C286" s="357" t="s">
        <v>293</v>
      </c>
      <c r="D286" s="357" t="s">
        <v>294</v>
      </c>
      <c r="E286" s="358">
        <v>575</v>
      </c>
      <c r="F286" s="359">
        <v>2986.3466600000002</v>
      </c>
      <c r="G286" s="360">
        <v>1159.6640300000001</v>
      </c>
      <c r="H286" s="360">
        <v>4146.0106900000001</v>
      </c>
      <c r="I286" s="360">
        <v>13322.57717</v>
      </c>
      <c r="J286" s="360">
        <v>1756.0673000000002</v>
      </c>
      <c r="K286" s="360">
        <v>15078.644470000001</v>
      </c>
      <c r="L286" s="360">
        <v>99.884990000000002</v>
      </c>
      <c r="M286" s="360">
        <v>144.52021999999999</v>
      </c>
      <c r="N286" s="360">
        <v>244.40520999999998</v>
      </c>
      <c r="O286" s="360">
        <v>19469.060369999999</v>
      </c>
      <c r="P286" s="360">
        <v>2.20242</v>
      </c>
      <c r="Q286" s="360">
        <v>0.82507000000000008</v>
      </c>
      <c r="R286" s="361">
        <v>3.0274899999999998</v>
      </c>
      <c r="S286" s="7"/>
      <c r="T286" s="7"/>
      <c r="U286" s="7"/>
      <c r="V286" s="7"/>
      <c r="W286" s="7"/>
      <c r="X286" s="7"/>
      <c r="Y286" s="7"/>
      <c r="Z286" s="7"/>
      <c r="AA286" s="7"/>
      <c r="AB286" s="7"/>
    </row>
    <row r="287" spans="1:28" s="336" customFormat="1">
      <c r="A287" s="362"/>
      <c r="B287" s="362"/>
      <c r="C287" s="357" t="s">
        <v>295</v>
      </c>
      <c r="D287" s="357" t="s">
        <v>295</v>
      </c>
      <c r="E287" s="358">
        <v>22</v>
      </c>
      <c r="F287" s="359">
        <v>25374.287769999999</v>
      </c>
      <c r="G287" s="360">
        <v>21230.477559999999</v>
      </c>
      <c r="H287" s="360">
        <v>46604.765329999995</v>
      </c>
      <c r="I287" s="360">
        <v>68582.985050000003</v>
      </c>
      <c r="J287" s="360">
        <v>8835.932929999999</v>
      </c>
      <c r="K287" s="360">
        <v>77418.917979999998</v>
      </c>
      <c r="L287" s="360">
        <v>1500.71902</v>
      </c>
      <c r="M287" s="360">
        <v>85.444299999999998</v>
      </c>
      <c r="N287" s="360">
        <v>1586.1633200000001</v>
      </c>
      <c r="O287" s="360">
        <v>125609.84663</v>
      </c>
      <c r="P287" s="360">
        <v>36961.939200000001</v>
      </c>
      <c r="Q287" s="360">
        <v>2789.5674900000004</v>
      </c>
      <c r="R287" s="361">
        <v>39751.506689999995</v>
      </c>
      <c r="S287" s="7"/>
      <c r="T287" s="7"/>
      <c r="U287" s="7"/>
      <c r="V287" s="7"/>
      <c r="W287" s="7"/>
      <c r="X287" s="7"/>
      <c r="Y287" s="7"/>
      <c r="Z287" s="7"/>
      <c r="AA287" s="7"/>
      <c r="AB287" s="7"/>
    </row>
    <row r="288" spans="1:28" s="336" customFormat="1">
      <c r="A288" s="362"/>
      <c r="B288" s="362"/>
      <c r="C288" s="357" t="s">
        <v>22</v>
      </c>
      <c r="D288" s="357" t="s">
        <v>296</v>
      </c>
      <c r="E288" s="358">
        <v>529</v>
      </c>
      <c r="F288" s="359">
        <v>12577.560009999999</v>
      </c>
      <c r="G288" s="360">
        <v>4109.1171599999998</v>
      </c>
      <c r="H288" s="360">
        <v>16686.677169999999</v>
      </c>
      <c r="I288" s="360">
        <v>36289.479650000001</v>
      </c>
      <c r="J288" s="360">
        <v>15266.349910000001</v>
      </c>
      <c r="K288" s="360">
        <v>51555.829560000006</v>
      </c>
      <c r="L288" s="360">
        <v>1151.12464</v>
      </c>
      <c r="M288" s="360">
        <v>657.2029</v>
      </c>
      <c r="N288" s="360">
        <v>1808.32754</v>
      </c>
      <c r="O288" s="360">
        <v>70050.834269999992</v>
      </c>
      <c r="P288" s="360">
        <v>51.439230000000002</v>
      </c>
      <c r="Q288" s="360">
        <v>1.8465</v>
      </c>
      <c r="R288" s="361">
        <v>53.285730000000001</v>
      </c>
      <c r="S288" s="7"/>
      <c r="T288" s="7"/>
      <c r="U288" s="7"/>
      <c r="V288" s="7"/>
      <c r="W288" s="7"/>
      <c r="X288" s="7"/>
      <c r="Y288" s="7"/>
      <c r="Z288" s="7"/>
      <c r="AA288" s="7"/>
      <c r="AB288" s="7"/>
    </row>
    <row r="289" spans="1:28" s="336" customFormat="1">
      <c r="A289" s="362"/>
      <c r="B289" s="362"/>
      <c r="C289" s="362"/>
      <c r="D289" s="357" t="s">
        <v>22</v>
      </c>
      <c r="E289" s="358">
        <v>17</v>
      </c>
      <c r="F289" s="359">
        <v>204476.69141999999</v>
      </c>
      <c r="G289" s="360">
        <v>81729.425370000012</v>
      </c>
      <c r="H289" s="360">
        <v>286206.11679</v>
      </c>
      <c r="I289" s="360">
        <v>349942.53839999996</v>
      </c>
      <c r="J289" s="360">
        <v>104398.81432999999</v>
      </c>
      <c r="K289" s="360">
        <v>454341.35273000004</v>
      </c>
      <c r="L289" s="360">
        <v>15286.8172</v>
      </c>
      <c r="M289" s="360">
        <v>5953.0287099999996</v>
      </c>
      <c r="N289" s="360">
        <v>21239.84591</v>
      </c>
      <c r="O289" s="360">
        <v>761787.31542999996</v>
      </c>
      <c r="P289" s="360">
        <v>759179.79485000006</v>
      </c>
      <c r="Q289" s="360">
        <v>243816.71755999999</v>
      </c>
      <c r="R289" s="361">
        <v>1002996.51241</v>
      </c>
      <c r="S289" s="7"/>
      <c r="T289" s="7"/>
      <c r="U289" s="7"/>
      <c r="V289" s="7"/>
      <c r="W289" s="7"/>
      <c r="X289" s="7"/>
      <c r="Y289" s="7"/>
      <c r="Z289" s="7"/>
      <c r="AA289" s="7"/>
      <c r="AB289" s="7"/>
    </row>
    <row r="290" spans="1:28" s="336" customFormat="1">
      <c r="A290" s="362"/>
      <c r="B290" s="362"/>
      <c r="C290" s="362"/>
      <c r="D290" s="362"/>
      <c r="E290" s="363">
        <v>18</v>
      </c>
      <c r="F290" s="364">
        <v>21881.407859999999</v>
      </c>
      <c r="G290" s="365">
        <v>12951.7173</v>
      </c>
      <c r="H290" s="365">
        <v>34833.125159999996</v>
      </c>
      <c r="I290" s="365">
        <v>58288.263169999998</v>
      </c>
      <c r="J290" s="365">
        <v>8141.8124400000006</v>
      </c>
      <c r="K290" s="365">
        <v>66430.07561</v>
      </c>
      <c r="L290" s="365">
        <v>1576.65137</v>
      </c>
      <c r="M290" s="365">
        <v>285.31815</v>
      </c>
      <c r="N290" s="365">
        <v>1861.9695200000001</v>
      </c>
      <c r="O290" s="365">
        <v>103125.17029000001</v>
      </c>
      <c r="P290" s="365">
        <v>52.248309999999996</v>
      </c>
      <c r="Q290" s="365">
        <v>45.636009999999999</v>
      </c>
      <c r="R290" s="366">
        <v>97.884320000000002</v>
      </c>
      <c r="S290" s="7"/>
      <c r="T290" s="7"/>
      <c r="U290" s="7"/>
      <c r="V290" s="7"/>
      <c r="W290" s="7"/>
      <c r="X290" s="7"/>
      <c r="Y290" s="7"/>
      <c r="Z290" s="7"/>
      <c r="AA290" s="7"/>
      <c r="AB290" s="7"/>
    </row>
    <row r="291" spans="1:28" s="336" customFormat="1">
      <c r="A291" s="362"/>
      <c r="B291" s="362"/>
      <c r="C291" s="362"/>
      <c r="D291" s="362"/>
      <c r="E291" s="363">
        <v>536</v>
      </c>
      <c r="F291" s="364">
        <v>14500.753939999999</v>
      </c>
      <c r="G291" s="365">
        <v>9010.373599999999</v>
      </c>
      <c r="H291" s="365">
        <v>23511.127539999998</v>
      </c>
      <c r="I291" s="365">
        <v>63830.46097</v>
      </c>
      <c r="J291" s="365">
        <v>10841.425230000001</v>
      </c>
      <c r="K291" s="365">
        <v>74671.886200000008</v>
      </c>
      <c r="L291" s="365">
        <v>1629.9907900000001</v>
      </c>
      <c r="M291" s="365">
        <v>676.96190000000001</v>
      </c>
      <c r="N291" s="365">
        <v>2306.9526900000001</v>
      </c>
      <c r="O291" s="365">
        <v>100489.96643</v>
      </c>
      <c r="P291" s="365">
        <v>9.8808299999999996</v>
      </c>
      <c r="Q291" s="365">
        <v>27.59308</v>
      </c>
      <c r="R291" s="366">
        <v>37.473910000000004</v>
      </c>
      <c r="S291" s="7"/>
      <c r="T291" s="7"/>
      <c r="U291" s="7"/>
      <c r="V291" s="7"/>
      <c r="W291" s="7"/>
      <c r="X291" s="7"/>
      <c r="Y291" s="7"/>
      <c r="Z291" s="7"/>
      <c r="AA291" s="7"/>
      <c r="AB291" s="7"/>
    </row>
    <row r="292" spans="1:28" s="336" customFormat="1">
      <c r="A292" s="362"/>
      <c r="B292" s="362"/>
      <c r="C292" s="362"/>
      <c r="D292" s="362"/>
      <c r="E292" s="363">
        <v>635</v>
      </c>
      <c r="F292" s="364">
        <v>18094.947170000003</v>
      </c>
      <c r="G292" s="365">
        <v>17252.292359999999</v>
      </c>
      <c r="H292" s="365">
        <v>35347.239529999999</v>
      </c>
      <c r="I292" s="365">
        <v>44015.447289999996</v>
      </c>
      <c r="J292" s="365">
        <v>26268.396350000003</v>
      </c>
      <c r="K292" s="365">
        <v>70283.843640000006</v>
      </c>
      <c r="L292" s="365">
        <v>3382.7851499999997</v>
      </c>
      <c r="M292" s="365">
        <v>271.56905</v>
      </c>
      <c r="N292" s="365">
        <v>3654.3542000000002</v>
      </c>
      <c r="O292" s="365">
        <v>109285.43737</v>
      </c>
      <c r="P292" s="365">
        <v>18.950020000000002</v>
      </c>
      <c r="Q292" s="365">
        <v>10.9587</v>
      </c>
      <c r="R292" s="366">
        <v>29.908720000000002</v>
      </c>
      <c r="S292" s="7"/>
      <c r="T292" s="7"/>
      <c r="U292" s="7"/>
      <c r="V292" s="7"/>
      <c r="W292" s="7"/>
      <c r="X292" s="7"/>
      <c r="Y292" s="7"/>
      <c r="Z292" s="7"/>
      <c r="AA292" s="7"/>
      <c r="AB292" s="7"/>
    </row>
    <row r="293" spans="1:28" s="336" customFormat="1">
      <c r="A293" s="362"/>
      <c r="B293" s="362"/>
      <c r="C293" s="362"/>
      <c r="D293" s="357" t="s">
        <v>297</v>
      </c>
      <c r="E293" s="358">
        <v>644</v>
      </c>
      <c r="F293" s="359">
        <v>4550.1914999999999</v>
      </c>
      <c r="G293" s="360">
        <v>4978.1011900000003</v>
      </c>
      <c r="H293" s="360">
        <v>9528.2926900000002</v>
      </c>
      <c r="I293" s="360">
        <v>17929.338969999997</v>
      </c>
      <c r="J293" s="360">
        <v>3844.6262900000002</v>
      </c>
      <c r="K293" s="360">
        <v>21773.965260000001</v>
      </c>
      <c r="L293" s="360">
        <v>4.92265</v>
      </c>
      <c r="M293" s="360">
        <v>0</v>
      </c>
      <c r="N293" s="360">
        <v>4.92265</v>
      </c>
      <c r="O293" s="360">
        <v>31307.1806</v>
      </c>
      <c r="P293" s="360">
        <v>1.8744000000000001</v>
      </c>
      <c r="Q293" s="360">
        <v>0.36363999999999996</v>
      </c>
      <c r="R293" s="361">
        <v>2.2380399999999998</v>
      </c>
      <c r="S293" s="7"/>
      <c r="T293" s="7"/>
      <c r="U293" s="7"/>
      <c r="V293" s="7"/>
      <c r="W293" s="7"/>
      <c r="X293" s="7"/>
      <c r="Y293" s="7"/>
      <c r="Z293" s="7"/>
      <c r="AA293" s="7"/>
      <c r="AB293" s="7"/>
    </row>
    <row r="294" spans="1:28" s="336" customFormat="1">
      <c r="A294" s="362"/>
      <c r="B294" s="362"/>
      <c r="C294" s="357" t="s">
        <v>298</v>
      </c>
      <c r="D294" s="357" t="s">
        <v>298</v>
      </c>
      <c r="E294" s="358">
        <v>543</v>
      </c>
      <c r="F294" s="359">
        <v>17741.830819999999</v>
      </c>
      <c r="G294" s="360">
        <v>6239.4702699999998</v>
      </c>
      <c r="H294" s="360">
        <v>23981.301090000001</v>
      </c>
      <c r="I294" s="360">
        <v>33466.994379999996</v>
      </c>
      <c r="J294" s="360">
        <v>5144.5334599999996</v>
      </c>
      <c r="K294" s="360">
        <v>38611.527840000002</v>
      </c>
      <c r="L294" s="360">
        <v>286.12434000000002</v>
      </c>
      <c r="M294" s="360">
        <v>480.94180999999998</v>
      </c>
      <c r="N294" s="360">
        <v>767.06614999999999</v>
      </c>
      <c r="O294" s="360">
        <v>63359.895079999995</v>
      </c>
      <c r="P294" s="360">
        <v>15.370610000000001</v>
      </c>
      <c r="Q294" s="360">
        <v>3.5041899999999999</v>
      </c>
      <c r="R294" s="361">
        <v>18.8748</v>
      </c>
      <c r="S294" s="7"/>
      <c r="T294" s="7"/>
      <c r="U294" s="7"/>
      <c r="V294" s="7"/>
      <c r="W294" s="7"/>
      <c r="X294" s="7"/>
      <c r="Y294" s="7"/>
      <c r="Z294" s="7"/>
      <c r="AA294" s="7"/>
      <c r="AB294" s="7"/>
    </row>
    <row r="295" spans="1:28" s="336" customFormat="1">
      <c r="A295" s="362"/>
      <c r="B295" s="362"/>
      <c r="C295" s="357" t="s">
        <v>299</v>
      </c>
      <c r="D295" s="357" t="s">
        <v>299</v>
      </c>
      <c r="E295" s="358">
        <v>23</v>
      </c>
      <c r="F295" s="359">
        <v>32889.32993</v>
      </c>
      <c r="G295" s="360">
        <v>11376.184509999999</v>
      </c>
      <c r="H295" s="360">
        <v>44265.514439999999</v>
      </c>
      <c r="I295" s="360">
        <v>108491.53354999999</v>
      </c>
      <c r="J295" s="360">
        <v>19305.85196</v>
      </c>
      <c r="K295" s="360">
        <v>127797.38551000001</v>
      </c>
      <c r="L295" s="360">
        <v>3803.1147000000001</v>
      </c>
      <c r="M295" s="360">
        <v>1706.0746799999999</v>
      </c>
      <c r="N295" s="360">
        <v>5509.1893799999998</v>
      </c>
      <c r="O295" s="360">
        <v>177572.08933000002</v>
      </c>
      <c r="P295" s="360">
        <v>214399.60503999999</v>
      </c>
      <c r="Q295" s="360">
        <v>4163.1584599999996</v>
      </c>
      <c r="R295" s="361">
        <v>218562.7635</v>
      </c>
      <c r="S295" s="7"/>
      <c r="T295" s="7"/>
      <c r="U295" s="7"/>
      <c r="V295" s="7"/>
      <c r="W295" s="7"/>
      <c r="X295" s="7"/>
      <c r="Y295" s="7"/>
      <c r="Z295" s="7"/>
      <c r="AA295" s="7"/>
      <c r="AB295" s="7"/>
    </row>
    <row r="296" spans="1:28" s="336" customFormat="1">
      <c r="A296" s="362"/>
      <c r="B296" s="362"/>
      <c r="C296" s="357" t="s">
        <v>300</v>
      </c>
      <c r="D296" s="357" t="s">
        <v>301</v>
      </c>
      <c r="E296" s="358">
        <v>24</v>
      </c>
      <c r="F296" s="359">
        <v>20149.528989999999</v>
      </c>
      <c r="G296" s="360">
        <v>19004.303050000002</v>
      </c>
      <c r="H296" s="360">
        <v>39153.832040000001</v>
      </c>
      <c r="I296" s="360">
        <v>55267.985189999999</v>
      </c>
      <c r="J296" s="360">
        <v>18765.78746</v>
      </c>
      <c r="K296" s="360">
        <v>74033.772649999999</v>
      </c>
      <c r="L296" s="360">
        <v>2376.19445</v>
      </c>
      <c r="M296" s="360">
        <v>3098.80737</v>
      </c>
      <c r="N296" s="360">
        <v>5475.0018200000004</v>
      </c>
      <c r="O296" s="360">
        <v>118662.60651000001</v>
      </c>
      <c r="P296" s="360">
        <v>59715.618200000004</v>
      </c>
      <c r="Q296" s="360">
        <v>1766.2637299999999</v>
      </c>
      <c r="R296" s="361">
        <v>61481.881930000003</v>
      </c>
      <c r="S296" s="7"/>
      <c r="T296" s="7"/>
      <c r="U296" s="7"/>
      <c r="V296" s="7"/>
      <c r="W296" s="7"/>
      <c r="X296" s="7"/>
      <c r="Y296" s="7"/>
      <c r="Z296" s="7"/>
      <c r="AA296" s="7"/>
      <c r="AB296" s="7"/>
    </row>
    <row r="297" spans="1:28" s="336" customFormat="1">
      <c r="A297" s="362"/>
      <c r="B297" s="357" t="s">
        <v>23</v>
      </c>
      <c r="C297" s="357" t="s">
        <v>23</v>
      </c>
      <c r="D297" s="357" t="s">
        <v>23</v>
      </c>
      <c r="E297" s="358">
        <v>127</v>
      </c>
      <c r="F297" s="359">
        <v>37402.117039999997</v>
      </c>
      <c r="G297" s="360">
        <v>13744.238150000001</v>
      </c>
      <c r="H297" s="360">
        <v>51146.355189999995</v>
      </c>
      <c r="I297" s="360">
        <v>132766.63435000001</v>
      </c>
      <c r="J297" s="360">
        <v>34617.302710000004</v>
      </c>
      <c r="K297" s="360">
        <v>167383.93706</v>
      </c>
      <c r="L297" s="360">
        <v>4714.9690199999995</v>
      </c>
      <c r="M297" s="360">
        <v>5146.6315000000004</v>
      </c>
      <c r="N297" s="360">
        <v>9861.60052</v>
      </c>
      <c r="O297" s="360">
        <v>228391.89277000001</v>
      </c>
      <c r="P297" s="360">
        <v>103518.03502</v>
      </c>
      <c r="Q297" s="360">
        <v>8422.998810000001</v>
      </c>
      <c r="R297" s="361">
        <v>111941.03383</v>
      </c>
      <c r="S297" s="7"/>
      <c r="T297" s="7"/>
      <c r="U297" s="7"/>
      <c r="V297" s="7"/>
      <c r="W297" s="7"/>
      <c r="X297" s="7"/>
      <c r="Y297" s="7"/>
      <c r="Z297" s="7"/>
      <c r="AA297" s="7"/>
      <c r="AB297" s="7"/>
    </row>
    <row r="298" spans="1:28" s="336" customFormat="1">
      <c r="A298" s="362"/>
      <c r="B298" s="362"/>
      <c r="C298" s="357" t="s">
        <v>302</v>
      </c>
      <c r="D298" s="357" t="s">
        <v>303</v>
      </c>
      <c r="E298" s="358">
        <v>129</v>
      </c>
      <c r="F298" s="359">
        <v>88819.327189999996</v>
      </c>
      <c r="G298" s="360">
        <v>54517.460460000002</v>
      </c>
      <c r="H298" s="360">
        <v>143336.78765000001</v>
      </c>
      <c r="I298" s="360">
        <v>173848.29415999999</v>
      </c>
      <c r="J298" s="360">
        <v>57516.43849</v>
      </c>
      <c r="K298" s="360">
        <v>231364.73265000002</v>
      </c>
      <c r="L298" s="360">
        <v>44150.334999999999</v>
      </c>
      <c r="M298" s="360">
        <v>6613.7314699999997</v>
      </c>
      <c r="N298" s="360">
        <v>50764.066469999998</v>
      </c>
      <c r="O298" s="360">
        <v>425465.58676999999</v>
      </c>
      <c r="P298" s="360">
        <v>348783.98458999995</v>
      </c>
      <c r="Q298" s="360">
        <v>12283.664060000001</v>
      </c>
      <c r="R298" s="361">
        <v>361067.64864999999</v>
      </c>
      <c r="S298" s="7"/>
      <c r="T298" s="7"/>
      <c r="U298" s="7"/>
      <c r="V298" s="7"/>
      <c r="W298" s="7"/>
      <c r="X298" s="7"/>
      <c r="Y298" s="7"/>
      <c r="Z298" s="7"/>
      <c r="AA298" s="7"/>
      <c r="AB298" s="7"/>
    </row>
    <row r="299" spans="1:28" s="336" customFormat="1">
      <c r="A299" s="362"/>
      <c r="B299" s="362"/>
      <c r="C299" s="362"/>
      <c r="D299" s="362"/>
      <c r="E299" s="363">
        <v>458</v>
      </c>
      <c r="F299" s="364">
        <v>24144.69413</v>
      </c>
      <c r="G299" s="365">
        <v>9450.51692</v>
      </c>
      <c r="H299" s="365">
        <v>33595.211049999998</v>
      </c>
      <c r="I299" s="365">
        <v>44009.081709999999</v>
      </c>
      <c r="J299" s="365">
        <v>7538.5733799999998</v>
      </c>
      <c r="K299" s="365">
        <v>51547.65509</v>
      </c>
      <c r="L299" s="365">
        <v>1303.6941399999998</v>
      </c>
      <c r="M299" s="365">
        <v>85.086910000000003</v>
      </c>
      <c r="N299" s="365">
        <v>1388.7810500000001</v>
      </c>
      <c r="O299" s="365">
        <v>86531.647190000003</v>
      </c>
      <c r="P299" s="365">
        <v>15.961729999999999</v>
      </c>
      <c r="Q299" s="365">
        <v>3.02033</v>
      </c>
      <c r="R299" s="366">
        <v>18.982060000000001</v>
      </c>
      <c r="S299" s="7"/>
      <c r="T299" s="7"/>
      <c r="U299" s="7"/>
      <c r="V299" s="7"/>
      <c r="W299" s="7"/>
      <c r="X299" s="7"/>
      <c r="Y299" s="7"/>
      <c r="Z299" s="7"/>
      <c r="AA299" s="7"/>
      <c r="AB299" s="7"/>
    </row>
    <row r="300" spans="1:28" s="336" customFormat="1">
      <c r="A300" s="362"/>
      <c r="B300" s="362"/>
      <c r="C300" s="362"/>
      <c r="D300" s="362"/>
      <c r="E300" s="363">
        <v>696</v>
      </c>
      <c r="F300" s="364">
        <v>14441.63733</v>
      </c>
      <c r="G300" s="365">
        <v>21972.625230000001</v>
      </c>
      <c r="H300" s="365">
        <v>36414.262560000003</v>
      </c>
      <c r="I300" s="365">
        <v>39121.60527</v>
      </c>
      <c r="J300" s="365">
        <v>11541.883240000001</v>
      </c>
      <c r="K300" s="365">
        <v>50663.488509999996</v>
      </c>
      <c r="L300" s="365">
        <v>1875.5087100000001</v>
      </c>
      <c r="M300" s="365">
        <v>140.8801</v>
      </c>
      <c r="N300" s="365">
        <v>2016.3888100000001</v>
      </c>
      <c r="O300" s="365">
        <v>89094.139880000002</v>
      </c>
      <c r="P300" s="365">
        <v>6.8671199999999999</v>
      </c>
      <c r="Q300" s="365">
        <v>1.6720200000000001</v>
      </c>
      <c r="R300" s="366">
        <v>8.5391399999999997</v>
      </c>
      <c r="S300" s="7"/>
      <c r="T300" s="7"/>
      <c r="U300" s="7"/>
      <c r="V300" s="7"/>
      <c r="W300" s="7"/>
      <c r="X300" s="7"/>
      <c r="Y300" s="7"/>
      <c r="Z300" s="7"/>
      <c r="AA300" s="7"/>
      <c r="AB300" s="7"/>
    </row>
    <row r="301" spans="1:28" s="336" customFormat="1">
      <c r="A301" s="362"/>
      <c r="B301" s="357" t="s">
        <v>304</v>
      </c>
      <c r="C301" s="357" t="s">
        <v>305</v>
      </c>
      <c r="D301" s="357" t="s">
        <v>306</v>
      </c>
      <c r="E301" s="358">
        <v>408</v>
      </c>
      <c r="F301" s="359">
        <v>12594.38834</v>
      </c>
      <c r="G301" s="360">
        <v>1795.37778</v>
      </c>
      <c r="H301" s="360">
        <v>14389.766119999998</v>
      </c>
      <c r="I301" s="360">
        <v>25153.033159999999</v>
      </c>
      <c r="J301" s="360">
        <v>2336.6151299999997</v>
      </c>
      <c r="K301" s="360">
        <v>27489.648289999997</v>
      </c>
      <c r="L301" s="360">
        <v>138.72358</v>
      </c>
      <c r="M301" s="360">
        <v>6.9999999999999999E-4</v>
      </c>
      <c r="N301" s="360">
        <v>138.72427999999999</v>
      </c>
      <c r="O301" s="360">
        <v>42018.13869</v>
      </c>
      <c r="P301" s="360">
        <v>19715.509489999997</v>
      </c>
      <c r="Q301" s="360">
        <v>49.168800000000005</v>
      </c>
      <c r="R301" s="361">
        <v>19764.67829</v>
      </c>
      <c r="S301" s="7"/>
      <c r="T301" s="7"/>
      <c r="U301" s="7"/>
      <c r="V301" s="7"/>
      <c r="W301" s="7"/>
      <c r="X301" s="7"/>
      <c r="Y301" s="7"/>
      <c r="Z301" s="7"/>
      <c r="AA301" s="7"/>
      <c r="AB301" s="7"/>
    </row>
    <row r="302" spans="1:28" s="336" customFormat="1">
      <c r="A302" s="362"/>
      <c r="B302" s="362"/>
      <c r="C302" s="357" t="s">
        <v>307</v>
      </c>
      <c r="D302" s="357" t="s">
        <v>307</v>
      </c>
      <c r="E302" s="358">
        <v>53</v>
      </c>
      <c r="F302" s="359">
        <v>51122.607659999994</v>
      </c>
      <c r="G302" s="360">
        <v>4671.7513899999994</v>
      </c>
      <c r="H302" s="360">
        <v>55794.359049999999</v>
      </c>
      <c r="I302" s="360">
        <v>82240.775219999996</v>
      </c>
      <c r="J302" s="360">
        <v>10766.047410000001</v>
      </c>
      <c r="K302" s="360">
        <v>93006.822629999995</v>
      </c>
      <c r="L302" s="360">
        <v>972.15071999999998</v>
      </c>
      <c r="M302" s="360">
        <v>632.61531000000002</v>
      </c>
      <c r="N302" s="360">
        <v>1604.76603</v>
      </c>
      <c r="O302" s="360">
        <v>150405.94771000001</v>
      </c>
      <c r="P302" s="360">
        <v>216206.77633000002</v>
      </c>
      <c r="Q302" s="360">
        <v>2603.5653600000001</v>
      </c>
      <c r="R302" s="361">
        <v>218810.34169</v>
      </c>
      <c r="S302" s="7"/>
      <c r="T302" s="7"/>
      <c r="U302" s="7"/>
      <c r="V302" s="7"/>
      <c r="W302" s="7"/>
      <c r="X302" s="7"/>
      <c r="Y302" s="7"/>
      <c r="Z302" s="7"/>
      <c r="AA302" s="7"/>
      <c r="AB302" s="7"/>
    </row>
    <row r="303" spans="1:28" s="336" customFormat="1">
      <c r="A303" s="362"/>
      <c r="B303" s="362"/>
      <c r="C303" s="357" t="s">
        <v>308</v>
      </c>
      <c r="D303" s="357" t="s">
        <v>309</v>
      </c>
      <c r="E303" s="358">
        <v>579</v>
      </c>
      <c r="F303" s="359">
        <v>11717.486080000001</v>
      </c>
      <c r="G303" s="360">
        <v>217.40206000000001</v>
      </c>
      <c r="H303" s="360">
        <v>11934.888140000001</v>
      </c>
      <c r="I303" s="360">
        <v>37480.474329999997</v>
      </c>
      <c r="J303" s="360">
        <v>1848.8158000000001</v>
      </c>
      <c r="K303" s="360">
        <v>39329.290130000001</v>
      </c>
      <c r="L303" s="360">
        <v>253.02529000000001</v>
      </c>
      <c r="M303" s="360">
        <v>1.9499999999999999E-3</v>
      </c>
      <c r="N303" s="360">
        <v>253.02723999999998</v>
      </c>
      <c r="O303" s="360">
        <v>51517.20551</v>
      </c>
      <c r="P303" s="360">
        <v>5.4452100000000003</v>
      </c>
      <c r="Q303" s="360">
        <v>8.3800000000000003E-3</v>
      </c>
      <c r="R303" s="361">
        <v>5.4535900000000002</v>
      </c>
      <c r="S303" s="7"/>
      <c r="T303" s="7"/>
      <c r="U303" s="7"/>
      <c r="V303" s="7"/>
      <c r="W303" s="7"/>
      <c r="X303" s="7"/>
      <c r="Y303" s="7"/>
      <c r="Z303" s="7"/>
      <c r="AA303" s="7"/>
      <c r="AB303" s="7"/>
    </row>
    <row r="304" spans="1:28" s="336" customFormat="1">
      <c r="A304" s="362"/>
      <c r="B304" s="362"/>
      <c r="C304" s="362"/>
      <c r="D304" s="357" t="s">
        <v>308</v>
      </c>
      <c r="E304" s="358">
        <v>54</v>
      </c>
      <c r="F304" s="359">
        <v>21510.739879999997</v>
      </c>
      <c r="G304" s="360">
        <v>3023.7612999999997</v>
      </c>
      <c r="H304" s="360">
        <v>24534.501179999999</v>
      </c>
      <c r="I304" s="360">
        <v>20575.493050000001</v>
      </c>
      <c r="J304" s="360">
        <v>2220.69139</v>
      </c>
      <c r="K304" s="360">
        <v>22796.184440000001</v>
      </c>
      <c r="L304" s="360">
        <v>74.608740000000012</v>
      </c>
      <c r="M304" s="360">
        <v>83.240039999999993</v>
      </c>
      <c r="N304" s="360">
        <v>157.84878</v>
      </c>
      <c r="O304" s="360">
        <v>47488.534399999997</v>
      </c>
      <c r="P304" s="360">
        <v>5.67997</v>
      </c>
      <c r="Q304" s="360">
        <v>0.19238999999999998</v>
      </c>
      <c r="R304" s="361">
        <v>5.8723599999999996</v>
      </c>
      <c r="S304" s="7"/>
      <c r="T304" s="7"/>
      <c r="U304" s="7"/>
      <c r="V304" s="7"/>
      <c r="W304" s="7"/>
      <c r="X304" s="7"/>
      <c r="Y304" s="7"/>
      <c r="Z304" s="7"/>
      <c r="AA304" s="7"/>
      <c r="AB304" s="7"/>
    </row>
    <row r="305" spans="1:28" s="336" customFormat="1">
      <c r="A305" s="362"/>
      <c r="B305" s="362"/>
      <c r="C305" s="357" t="s">
        <v>304</v>
      </c>
      <c r="D305" s="357" t="s">
        <v>310</v>
      </c>
      <c r="E305" s="358">
        <v>56</v>
      </c>
      <c r="F305" s="359">
        <v>93210.554489999995</v>
      </c>
      <c r="G305" s="360">
        <v>23117.205379999999</v>
      </c>
      <c r="H305" s="360">
        <v>116327.75987000001</v>
      </c>
      <c r="I305" s="360">
        <v>121275.17624</v>
      </c>
      <c r="J305" s="360">
        <v>30394.721420000002</v>
      </c>
      <c r="K305" s="360">
        <v>151669.89765999999</v>
      </c>
      <c r="L305" s="360">
        <v>4102.8307599999998</v>
      </c>
      <c r="M305" s="360">
        <v>949.81687999999997</v>
      </c>
      <c r="N305" s="360">
        <v>5052.6476399999992</v>
      </c>
      <c r="O305" s="360">
        <v>273050.30517000001</v>
      </c>
      <c r="P305" s="360">
        <v>398617.41329</v>
      </c>
      <c r="Q305" s="360">
        <v>4779.9545199999993</v>
      </c>
      <c r="R305" s="361">
        <v>403397.36781000003</v>
      </c>
      <c r="S305" s="7"/>
      <c r="T305" s="7"/>
      <c r="U305" s="7"/>
      <c r="V305" s="7"/>
      <c r="W305" s="7"/>
      <c r="X305" s="7"/>
      <c r="Y305" s="7"/>
      <c r="Z305" s="7"/>
      <c r="AA305" s="7"/>
      <c r="AB305" s="7"/>
    </row>
    <row r="306" spans="1:28" s="336" customFormat="1">
      <c r="A306" s="362"/>
      <c r="B306" s="362"/>
      <c r="C306" s="362"/>
      <c r="D306" s="362"/>
      <c r="E306" s="363">
        <v>444</v>
      </c>
      <c r="F306" s="364">
        <v>10367.069539999999</v>
      </c>
      <c r="G306" s="365">
        <v>390.66239000000002</v>
      </c>
      <c r="H306" s="365">
        <v>10757.73193</v>
      </c>
      <c r="I306" s="365">
        <v>36117.809079999999</v>
      </c>
      <c r="J306" s="365">
        <v>3388.0017499999999</v>
      </c>
      <c r="K306" s="365">
        <v>39505.810829999995</v>
      </c>
      <c r="L306" s="365">
        <v>70.086449999999999</v>
      </c>
      <c r="M306" s="365">
        <v>1.6760000000000001E-2</v>
      </c>
      <c r="N306" s="365">
        <v>70.103210000000004</v>
      </c>
      <c r="O306" s="365">
        <v>50333.645969999998</v>
      </c>
      <c r="P306" s="365">
        <v>15.821399999999999</v>
      </c>
      <c r="Q306" s="365">
        <v>1.5238399999999999</v>
      </c>
      <c r="R306" s="366">
        <v>17.34524</v>
      </c>
      <c r="S306" s="7"/>
      <c r="T306" s="7"/>
      <c r="U306" s="7"/>
      <c r="V306" s="7"/>
      <c r="W306" s="7"/>
      <c r="X306" s="7"/>
      <c r="Y306" s="7"/>
      <c r="Z306" s="7"/>
      <c r="AA306" s="7"/>
      <c r="AB306" s="7"/>
    </row>
    <row r="307" spans="1:28" s="336" customFormat="1">
      <c r="A307" s="362"/>
      <c r="B307" s="357" t="s">
        <v>25</v>
      </c>
      <c r="C307" s="357" t="s">
        <v>25</v>
      </c>
      <c r="D307" s="357" t="s">
        <v>25</v>
      </c>
      <c r="E307" s="358">
        <v>123</v>
      </c>
      <c r="F307" s="359">
        <v>80235.345310000004</v>
      </c>
      <c r="G307" s="360">
        <v>48124.851609999998</v>
      </c>
      <c r="H307" s="360">
        <v>128360.19692</v>
      </c>
      <c r="I307" s="360">
        <v>228083.99356</v>
      </c>
      <c r="J307" s="360">
        <v>103119.55733</v>
      </c>
      <c r="K307" s="360">
        <v>331203.55089000001</v>
      </c>
      <c r="L307" s="360">
        <v>10760.36011</v>
      </c>
      <c r="M307" s="360">
        <v>9016.6283800000001</v>
      </c>
      <c r="N307" s="360">
        <v>19776.98849</v>
      </c>
      <c r="O307" s="360">
        <v>479340.73629999999</v>
      </c>
      <c r="P307" s="360">
        <v>376542.24708</v>
      </c>
      <c r="Q307" s="360">
        <v>34805.761920000004</v>
      </c>
      <c r="R307" s="361">
        <v>411348.00900000002</v>
      </c>
      <c r="S307" s="7"/>
      <c r="T307" s="7"/>
      <c r="U307" s="7"/>
      <c r="V307" s="7"/>
      <c r="W307" s="7"/>
      <c r="X307" s="7"/>
      <c r="Y307" s="7"/>
      <c r="Z307" s="7"/>
      <c r="AA307" s="7"/>
      <c r="AB307" s="7"/>
    </row>
    <row r="308" spans="1:28" s="336" customFormat="1">
      <c r="A308" s="362"/>
      <c r="B308" s="362"/>
      <c r="C308" s="362"/>
      <c r="D308" s="362"/>
      <c r="E308" s="363">
        <v>125</v>
      </c>
      <c r="F308" s="364">
        <v>16172.17008</v>
      </c>
      <c r="G308" s="365">
        <v>15400.308560000001</v>
      </c>
      <c r="H308" s="365">
        <v>31572.478640000001</v>
      </c>
      <c r="I308" s="365">
        <v>52629.3053</v>
      </c>
      <c r="J308" s="365">
        <v>23833.27276</v>
      </c>
      <c r="K308" s="365">
        <v>76462.57806</v>
      </c>
      <c r="L308" s="365">
        <v>976.75781999999992</v>
      </c>
      <c r="M308" s="365">
        <v>105.2717</v>
      </c>
      <c r="N308" s="365">
        <v>1082.02952</v>
      </c>
      <c r="O308" s="365">
        <v>109117.08622</v>
      </c>
      <c r="P308" s="365">
        <v>20.533830000000002</v>
      </c>
      <c r="Q308" s="365">
        <v>14.75661</v>
      </c>
      <c r="R308" s="366">
        <v>35.290440000000004</v>
      </c>
      <c r="S308" s="7"/>
      <c r="T308" s="7"/>
      <c r="U308" s="7"/>
      <c r="V308" s="7"/>
      <c r="W308" s="7"/>
      <c r="X308" s="7"/>
      <c r="Y308" s="7"/>
      <c r="Z308" s="7"/>
      <c r="AA308" s="7"/>
      <c r="AB308" s="7"/>
    </row>
    <row r="309" spans="1:28" s="336" customFormat="1">
      <c r="A309" s="362"/>
      <c r="B309" s="362"/>
      <c r="C309" s="362"/>
      <c r="D309" s="362"/>
      <c r="E309" s="363">
        <v>572</v>
      </c>
      <c r="F309" s="364">
        <v>7430.8468899999998</v>
      </c>
      <c r="G309" s="365">
        <v>4921.5981200000006</v>
      </c>
      <c r="H309" s="365">
        <v>12352.445009999999</v>
      </c>
      <c r="I309" s="365">
        <v>30752.757249999999</v>
      </c>
      <c r="J309" s="365">
        <v>5703.4547400000001</v>
      </c>
      <c r="K309" s="365">
        <v>36456.211990000003</v>
      </c>
      <c r="L309" s="365">
        <v>418.89303000000001</v>
      </c>
      <c r="M309" s="365">
        <v>419.05000999999999</v>
      </c>
      <c r="N309" s="365">
        <v>837.94304</v>
      </c>
      <c r="O309" s="365">
        <v>49646.600039999998</v>
      </c>
      <c r="P309" s="365">
        <v>8.4614799999999999</v>
      </c>
      <c r="Q309" s="365">
        <v>2.3736899999999999</v>
      </c>
      <c r="R309" s="366">
        <v>10.83517</v>
      </c>
      <c r="S309" s="7"/>
      <c r="T309" s="7"/>
      <c r="U309" s="7"/>
      <c r="V309" s="7"/>
      <c r="W309" s="7"/>
      <c r="X309" s="7"/>
      <c r="Y309" s="7"/>
      <c r="Z309" s="7"/>
      <c r="AA309" s="7"/>
      <c r="AB309" s="7"/>
    </row>
    <row r="310" spans="1:28" s="336" customFormat="1">
      <c r="A310" s="362"/>
      <c r="B310" s="362"/>
      <c r="C310" s="357" t="s">
        <v>311</v>
      </c>
      <c r="D310" s="357" t="s">
        <v>312</v>
      </c>
      <c r="E310" s="358">
        <v>126</v>
      </c>
      <c r="F310" s="359">
        <v>7409.3596500000003</v>
      </c>
      <c r="G310" s="360">
        <v>508.65836999999999</v>
      </c>
      <c r="H310" s="360">
        <v>7918.0180199999995</v>
      </c>
      <c r="I310" s="360">
        <v>73405.436450000008</v>
      </c>
      <c r="J310" s="360">
        <v>16343.140039999998</v>
      </c>
      <c r="K310" s="360">
        <v>89748.576489999992</v>
      </c>
      <c r="L310" s="360">
        <v>3227.73891</v>
      </c>
      <c r="M310" s="360">
        <v>187.21975</v>
      </c>
      <c r="N310" s="360">
        <v>3414.9586600000002</v>
      </c>
      <c r="O310" s="360">
        <v>101081.55317</v>
      </c>
      <c r="P310" s="360">
        <v>2063.2174500000001</v>
      </c>
      <c r="Q310" s="360">
        <v>52.410559999999997</v>
      </c>
      <c r="R310" s="361">
        <v>2115.6280099999999</v>
      </c>
      <c r="S310" s="7"/>
      <c r="T310" s="7"/>
      <c r="U310" s="7"/>
      <c r="V310" s="7"/>
      <c r="W310" s="7"/>
      <c r="X310" s="7"/>
      <c r="Y310" s="7"/>
      <c r="Z310" s="7"/>
      <c r="AA310" s="7"/>
      <c r="AB310" s="7"/>
    </row>
    <row r="311" spans="1:28" s="336" customFormat="1">
      <c r="A311" s="362"/>
      <c r="B311" s="357" t="s">
        <v>26</v>
      </c>
      <c r="C311" s="357" t="s">
        <v>26</v>
      </c>
      <c r="D311" s="357" t="s">
        <v>26</v>
      </c>
      <c r="E311" s="358">
        <v>27</v>
      </c>
      <c r="F311" s="359">
        <v>19288.13364</v>
      </c>
      <c r="G311" s="360">
        <v>7199.5706799999998</v>
      </c>
      <c r="H311" s="360">
        <v>26487.704320000001</v>
      </c>
      <c r="I311" s="360">
        <v>71222.62599</v>
      </c>
      <c r="J311" s="360">
        <v>14881.241910000001</v>
      </c>
      <c r="K311" s="360">
        <v>86103.867900000012</v>
      </c>
      <c r="L311" s="360">
        <v>1359.0705600000001</v>
      </c>
      <c r="M311" s="360">
        <v>893.56636000000003</v>
      </c>
      <c r="N311" s="360">
        <v>2252.6369199999999</v>
      </c>
      <c r="O311" s="360">
        <v>114844.20914000001</v>
      </c>
      <c r="P311" s="360">
        <v>103078.03531000001</v>
      </c>
      <c r="Q311" s="360">
        <v>5503.6802300000008</v>
      </c>
      <c r="R311" s="361">
        <v>108581.71554</v>
      </c>
      <c r="S311" s="7"/>
      <c r="T311" s="7"/>
      <c r="U311" s="7"/>
      <c r="V311" s="7"/>
      <c r="W311" s="7"/>
      <c r="X311" s="7"/>
      <c r="Y311" s="7"/>
      <c r="Z311" s="7"/>
      <c r="AA311" s="7"/>
      <c r="AB311" s="7"/>
    </row>
    <row r="312" spans="1:28" s="336" customFormat="1">
      <c r="A312" s="362"/>
      <c r="B312" s="357" t="s">
        <v>27</v>
      </c>
      <c r="C312" s="357" t="s">
        <v>313</v>
      </c>
      <c r="D312" s="357" t="s">
        <v>314</v>
      </c>
      <c r="E312" s="358">
        <v>629</v>
      </c>
      <c r="F312" s="359">
        <v>6078.6768600000005</v>
      </c>
      <c r="G312" s="360">
        <v>519.05032000000006</v>
      </c>
      <c r="H312" s="360">
        <v>6597.7271799999999</v>
      </c>
      <c r="I312" s="360">
        <v>22140.15828</v>
      </c>
      <c r="J312" s="360">
        <v>2354.4196099999999</v>
      </c>
      <c r="K312" s="360">
        <v>24494.57789</v>
      </c>
      <c r="L312" s="360">
        <v>174.46476000000001</v>
      </c>
      <c r="M312" s="360">
        <v>148.48356000000001</v>
      </c>
      <c r="N312" s="360">
        <v>322.94832000000002</v>
      </c>
      <c r="O312" s="360">
        <v>31415.253390000002</v>
      </c>
      <c r="P312" s="360">
        <v>3.4124699999999999</v>
      </c>
      <c r="Q312" s="360">
        <v>1.0839000000000001</v>
      </c>
      <c r="R312" s="361">
        <v>4.4963699999999998</v>
      </c>
      <c r="S312" s="7"/>
      <c r="T312" s="7"/>
      <c r="U312" s="7"/>
      <c r="V312" s="7"/>
      <c r="W312" s="7"/>
      <c r="X312" s="7"/>
      <c r="Y312" s="7"/>
      <c r="Z312" s="7"/>
      <c r="AA312" s="7"/>
      <c r="AB312" s="7"/>
    </row>
    <row r="313" spans="1:28" s="336" customFormat="1">
      <c r="A313" s="362"/>
      <c r="B313" s="362"/>
      <c r="C313" s="362"/>
      <c r="D313" s="357" t="s">
        <v>315</v>
      </c>
      <c r="E313" s="358">
        <v>58</v>
      </c>
      <c r="F313" s="359">
        <v>106868.0655</v>
      </c>
      <c r="G313" s="360">
        <v>26011.724389999999</v>
      </c>
      <c r="H313" s="360">
        <v>132879.78989000001</v>
      </c>
      <c r="I313" s="360">
        <v>140822.83477000002</v>
      </c>
      <c r="J313" s="360">
        <v>25389.37271</v>
      </c>
      <c r="K313" s="360">
        <v>166212.20747999998</v>
      </c>
      <c r="L313" s="360">
        <v>4880.5165399999996</v>
      </c>
      <c r="M313" s="360">
        <v>4913.88868</v>
      </c>
      <c r="N313" s="360">
        <v>9794.4052200000006</v>
      </c>
      <c r="O313" s="360">
        <v>308886.40258999995</v>
      </c>
      <c r="P313" s="360">
        <v>370572.47522000002</v>
      </c>
      <c r="Q313" s="360">
        <v>14855.491</v>
      </c>
      <c r="R313" s="361">
        <v>385427.96622</v>
      </c>
      <c r="S313" s="7"/>
      <c r="T313" s="7"/>
      <c r="U313" s="7"/>
      <c r="V313" s="7"/>
      <c r="W313" s="7"/>
      <c r="X313" s="7"/>
      <c r="Y313" s="7"/>
      <c r="Z313" s="7"/>
      <c r="AA313" s="7"/>
      <c r="AB313" s="7"/>
    </row>
    <row r="314" spans="1:28" s="336" customFormat="1">
      <c r="A314" s="362"/>
      <c r="B314" s="362"/>
      <c r="C314" s="362"/>
      <c r="D314" s="362"/>
      <c r="E314" s="363">
        <v>394</v>
      </c>
      <c r="F314" s="364">
        <v>10025.09634</v>
      </c>
      <c r="G314" s="365">
        <v>2591.1986900000002</v>
      </c>
      <c r="H314" s="365">
        <v>12616.295029999999</v>
      </c>
      <c r="I314" s="365">
        <v>28734.211789999998</v>
      </c>
      <c r="J314" s="365">
        <v>4924.3712400000004</v>
      </c>
      <c r="K314" s="365">
        <v>33658.583030000002</v>
      </c>
      <c r="L314" s="365">
        <v>994.76247999999998</v>
      </c>
      <c r="M314" s="365">
        <v>33.608350000000002</v>
      </c>
      <c r="N314" s="365">
        <v>1028.3708300000001</v>
      </c>
      <c r="O314" s="365">
        <v>47303.248890000003</v>
      </c>
      <c r="P314" s="365">
        <v>41.872320000000002</v>
      </c>
      <c r="Q314" s="365">
        <v>7.5170300000000001</v>
      </c>
      <c r="R314" s="366">
        <v>49.38935</v>
      </c>
      <c r="S314" s="7"/>
      <c r="T314" s="7"/>
      <c r="U314" s="7"/>
      <c r="V314" s="7"/>
      <c r="W314" s="7"/>
      <c r="X314" s="7"/>
      <c r="Y314" s="7"/>
      <c r="Z314" s="7"/>
      <c r="AA314" s="7"/>
      <c r="AB314" s="7"/>
    </row>
    <row r="315" spans="1:28" s="336" customFormat="1">
      <c r="A315" s="362"/>
      <c r="B315" s="357" t="s">
        <v>316</v>
      </c>
      <c r="C315" s="357" t="s">
        <v>316</v>
      </c>
      <c r="D315" s="357" t="s">
        <v>316</v>
      </c>
      <c r="E315" s="358">
        <v>334</v>
      </c>
      <c r="F315" s="359">
        <v>0</v>
      </c>
      <c r="G315" s="360">
        <v>136093.98609999998</v>
      </c>
      <c r="H315" s="360">
        <v>136093.98609999998</v>
      </c>
      <c r="I315" s="360">
        <v>0</v>
      </c>
      <c r="J315" s="360">
        <v>0</v>
      </c>
      <c r="K315" s="360">
        <v>0</v>
      </c>
      <c r="L315" s="360">
        <v>0</v>
      </c>
      <c r="M315" s="360">
        <v>212020.90072000001</v>
      </c>
      <c r="N315" s="360">
        <v>212020.90072000001</v>
      </c>
      <c r="O315" s="360">
        <v>348114.88682000001</v>
      </c>
      <c r="P315" s="360">
        <v>0</v>
      </c>
      <c r="Q315" s="360">
        <v>946528.00597000006</v>
      </c>
      <c r="R315" s="361">
        <v>946528.00597000006</v>
      </c>
      <c r="S315" s="7"/>
      <c r="T315" s="7"/>
      <c r="U315" s="7"/>
      <c r="V315" s="7"/>
      <c r="W315" s="7"/>
      <c r="X315" s="7"/>
      <c r="Y315" s="7"/>
      <c r="Z315" s="7"/>
      <c r="AA315" s="7"/>
      <c r="AB315" s="7"/>
    </row>
    <row r="316" spans="1:28" s="336" customFormat="1">
      <c r="A316" s="362"/>
      <c r="B316" s="362"/>
      <c r="C316" s="362"/>
      <c r="D316" s="362"/>
      <c r="E316" s="363">
        <v>336</v>
      </c>
      <c r="F316" s="364">
        <v>0</v>
      </c>
      <c r="G316" s="365">
        <v>1384159.5983299999</v>
      </c>
      <c r="H316" s="365">
        <v>1384159.5983299999</v>
      </c>
      <c r="I316" s="365">
        <v>0</v>
      </c>
      <c r="J316" s="365">
        <v>0</v>
      </c>
      <c r="K316" s="365">
        <v>0</v>
      </c>
      <c r="L316" s="365">
        <v>0</v>
      </c>
      <c r="M316" s="365">
        <v>133747.15231</v>
      </c>
      <c r="N316" s="365">
        <v>133747.15231</v>
      </c>
      <c r="O316" s="365">
        <v>1517906.7506400002</v>
      </c>
      <c r="P316" s="365">
        <v>0</v>
      </c>
      <c r="Q316" s="365">
        <v>5.1000000000000004E-4</v>
      </c>
      <c r="R316" s="366">
        <v>5.1000000000000004E-4</v>
      </c>
      <c r="S316" s="7"/>
      <c r="T316" s="7"/>
      <c r="U316" s="7"/>
      <c r="V316" s="7"/>
      <c r="W316" s="7"/>
      <c r="X316" s="7"/>
      <c r="Y316" s="7"/>
      <c r="Z316" s="7"/>
      <c r="AA316" s="7"/>
      <c r="AB316" s="7"/>
    </row>
    <row r="317" spans="1:28" s="336" customFormat="1">
      <c r="A317" s="357" t="s">
        <v>317</v>
      </c>
      <c r="B317" s="357" t="s">
        <v>4</v>
      </c>
      <c r="C317" s="357" t="s">
        <v>200</v>
      </c>
      <c r="D317" s="357" t="s">
        <v>200</v>
      </c>
      <c r="E317" s="358">
        <v>63</v>
      </c>
      <c r="F317" s="359">
        <v>1359.19526</v>
      </c>
      <c r="G317" s="360">
        <v>1.6500000000000001E-2</v>
      </c>
      <c r="H317" s="360">
        <v>1359.2117599999999</v>
      </c>
      <c r="I317" s="360">
        <v>47388.3462</v>
      </c>
      <c r="J317" s="360">
        <v>5962.6173499999995</v>
      </c>
      <c r="K317" s="360">
        <v>53350.96355</v>
      </c>
      <c r="L317" s="360">
        <v>25954.359059999999</v>
      </c>
      <c r="M317" s="360">
        <v>4016.1055999999999</v>
      </c>
      <c r="N317" s="360">
        <v>29970.464660000001</v>
      </c>
      <c r="O317" s="360">
        <v>84680.639970000004</v>
      </c>
      <c r="P317" s="360">
        <v>93894.866819999996</v>
      </c>
      <c r="Q317" s="360">
        <v>52.60033</v>
      </c>
      <c r="R317" s="361">
        <v>93947.467150000011</v>
      </c>
      <c r="S317" s="7"/>
      <c r="T317" s="7"/>
      <c r="U317" s="7"/>
      <c r="V317" s="7"/>
      <c r="W317" s="7"/>
      <c r="X317" s="7"/>
      <c r="Y317" s="7"/>
      <c r="Z317" s="7"/>
      <c r="AA317" s="7"/>
      <c r="AB317" s="7"/>
    </row>
    <row r="318" spans="1:28" s="336" customFormat="1">
      <c r="A318" s="362"/>
      <c r="B318" s="357" t="s">
        <v>6</v>
      </c>
      <c r="C318" s="357" t="s">
        <v>6</v>
      </c>
      <c r="D318" s="357" t="s">
        <v>6</v>
      </c>
      <c r="E318" s="358">
        <v>125</v>
      </c>
      <c r="F318" s="359">
        <v>3326.90263</v>
      </c>
      <c r="G318" s="360">
        <v>8107.4468899999993</v>
      </c>
      <c r="H318" s="360">
        <v>11434.34952</v>
      </c>
      <c r="I318" s="360">
        <v>91837.405469999998</v>
      </c>
      <c r="J318" s="360">
        <v>32414.38091</v>
      </c>
      <c r="K318" s="360">
        <v>124251.78637999999</v>
      </c>
      <c r="L318" s="360">
        <v>40204.439270000003</v>
      </c>
      <c r="M318" s="360">
        <v>23551.239140000001</v>
      </c>
      <c r="N318" s="360">
        <v>63755.678409999993</v>
      </c>
      <c r="O318" s="360">
        <v>199441.81431000002</v>
      </c>
      <c r="P318" s="360">
        <v>193423.87297</v>
      </c>
      <c r="Q318" s="360">
        <v>328.74468000000002</v>
      </c>
      <c r="R318" s="361">
        <v>193752.61765</v>
      </c>
      <c r="S318" s="7"/>
      <c r="T318" s="7"/>
      <c r="U318" s="7"/>
      <c r="V318" s="7"/>
      <c r="W318" s="7"/>
      <c r="X318" s="7"/>
      <c r="Y318" s="7"/>
      <c r="Z318" s="7"/>
      <c r="AA318" s="7"/>
      <c r="AB318" s="7"/>
    </row>
    <row r="319" spans="1:28" s="336" customFormat="1">
      <c r="A319" s="362"/>
      <c r="B319" s="357" t="s">
        <v>8</v>
      </c>
      <c r="C319" s="357" t="s">
        <v>8</v>
      </c>
      <c r="D319" s="357" t="s">
        <v>8</v>
      </c>
      <c r="E319" s="358">
        <v>56</v>
      </c>
      <c r="F319" s="359">
        <v>2175.4032200000001</v>
      </c>
      <c r="G319" s="360">
        <v>20.349430000000002</v>
      </c>
      <c r="H319" s="360">
        <v>2195.7526499999999</v>
      </c>
      <c r="I319" s="360">
        <v>35574.792799999996</v>
      </c>
      <c r="J319" s="360">
        <v>5282.92184</v>
      </c>
      <c r="K319" s="360">
        <v>40857.714639999998</v>
      </c>
      <c r="L319" s="360">
        <v>21788.61449</v>
      </c>
      <c r="M319" s="360">
        <v>1717.1957500000001</v>
      </c>
      <c r="N319" s="360">
        <v>23505.810239999999</v>
      </c>
      <c r="O319" s="360">
        <v>66559.277530000007</v>
      </c>
      <c r="P319" s="360">
        <v>178537.33743000001</v>
      </c>
      <c r="Q319" s="360">
        <v>132.76957000000002</v>
      </c>
      <c r="R319" s="361">
        <v>178670.10699999999</v>
      </c>
      <c r="S319" s="7"/>
      <c r="T319" s="7"/>
      <c r="U319" s="7"/>
      <c r="V319" s="7"/>
      <c r="W319" s="7"/>
      <c r="X319" s="7"/>
      <c r="Y319" s="7"/>
      <c r="Z319" s="7"/>
      <c r="AA319" s="7"/>
      <c r="AB319" s="7"/>
    </row>
    <row r="320" spans="1:28" s="336" customFormat="1">
      <c r="A320" s="362"/>
      <c r="B320" s="362"/>
      <c r="C320" s="357" t="s">
        <v>223</v>
      </c>
      <c r="D320" s="357" t="s">
        <v>223</v>
      </c>
      <c r="E320" s="358">
        <v>159</v>
      </c>
      <c r="F320" s="359">
        <v>1.01E-3</v>
      </c>
      <c r="G320" s="360">
        <v>0</v>
      </c>
      <c r="H320" s="360">
        <v>1.01E-3</v>
      </c>
      <c r="I320" s="360">
        <v>242.4581</v>
      </c>
      <c r="J320" s="360">
        <v>6.6463000000000001</v>
      </c>
      <c r="K320" s="360">
        <v>249.1044</v>
      </c>
      <c r="L320" s="360">
        <v>112.8</v>
      </c>
      <c r="M320" s="360">
        <v>0</v>
      </c>
      <c r="N320" s="360">
        <v>112.8</v>
      </c>
      <c r="O320" s="360">
        <v>361.90540999999996</v>
      </c>
      <c r="P320" s="360">
        <v>35436.54348</v>
      </c>
      <c r="Q320" s="360">
        <v>7.1139999999999995E-2</v>
      </c>
      <c r="R320" s="361">
        <v>35436.61462</v>
      </c>
      <c r="S320" s="7"/>
      <c r="T320" s="7"/>
      <c r="U320" s="7"/>
      <c r="V320" s="7"/>
      <c r="W320" s="7"/>
      <c r="X320" s="7"/>
      <c r="Y320" s="7"/>
      <c r="Z320" s="7"/>
      <c r="AA320" s="7"/>
      <c r="AB320" s="7"/>
    </row>
    <row r="321" spans="1:28" s="336" customFormat="1">
      <c r="A321" s="362"/>
      <c r="B321" s="357" t="s">
        <v>13</v>
      </c>
      <c r="C321" s="357" t="s">
        <v>237</v>
      </c>
      <c r="D321" s="357" t="s">
        <v>238</v>
      </c>
      <c r="E321" s="358">
        <v>89</v>
      </c>
      <c r="F321" s="359">
        <v>0</v>
      </c>
      <c r="G321" s="360">
        <v>0</v>
      </c>
      <c r="H321" s="360">
        <v>0</v>
      </c>
      <c r="I321" s="360">
        <v>7139.2095300000001</v>
      </c>
      <c r="J321" s="360">
        <v>834.09461999999996</v>
      </c>
      <c r="K321" s="360">
        <v>7973.3041499999999</v>
      </c>
      <c r="L321" s="360">
        <v>2353.4542099999999</v>
      </c>
      <c r="M321" s="360">
        <v>808.79299000000003</v>
      </c>
      <c r="N321" s="360">
        <v>3162.2472000000002</v>
      </c>
      <c r="O321" s="360">
        <v>11135.55135</v>
      </c>
      <c r="P321" s="360">
        <v>8427.1635900000001</v>
      </c>
      <c r="Q321" s="360">
        <v>7.66622</v>
      </c>
      <c r="R321" s="361">
        <v>8434.8298100000011</v>
      </c>
      <c r="S321" s="7"/>
      <c r="T321" s="7"/>
      <c r="U321" s="7"/>
      <c r="V321" s="7"/>
      <c r="W321" s="7"/>
      <c r="X321" s="7"/>
      <c r="Y321" s="7"/>
      <c r="Z321" s="7"/>
      <c r="AA321" s="7"/>
      <c r="AB321" s="7"/>
    </row>
    <row r="322" spans="1:28" s="336" customFormat="1">
      <c r="A322" s="362"/>
      <c r="B322" s="362"/>
      <c r="C322" s="357" t="s">
        <v>13</v>
      </c>
      <c r="D322" s="357" t="s">
        <v>13</v>
      </c>
      <c r="E322" s="358">
        <v>155</v>
      </c>
      <c r="F322" s="359">
        <v>907.08113000000003</v>
      </c>
      <c r="G322" s="360">
        <v>174.22142000000002</v>
      </c>
      <c r="H322" s="360">
        <v>1081.3025500000001</v>
      </c>
      <c r="I322" s="360">
        <v>16891.874309999999</v>
      </c>
      <c r="J322" s="360">
        <v>4204.8836300000003</v>
      </c>
      <c r="K322" s="360">
        <v>21096.757940000003</v>
      </c>
      <c r="L322" s="360">
        <v>10360.923339999999</v>
      </c>
      <c r="M322" s="360">
        <v>2893.3693599999997</v>
      </c>
      <c r="N322" s="360">
        <v>13254.2927</v>
      </c>
      <c r="O322" s="360">
        <v>35432.353189999994</v>
      </c>
      <c r="P322" s="360">
        <v>122033.0938</v>
      </c>
      <c r="Q322" s="360">
        <v>24.523529999999997</v>
      </c>
      <c r="R322" s="361">
        <v>122057.61732999999</v>
      </c>
      <c r="S322" s="7"/>
      <c r="T322" s="7"/>
      <c r="U322" s="7"/>
      <c r="V322" s="7"/>
      <c r="W322" s="7"/>
      <c r="X322" s="7"/>
      <c r="Y322" s="7"/>
      <c r="Z322" s="7"/>
      <c r="AA322" s="7"/>
      <c r="AB322" s="7"/>
    </row>
    <row r="323" spans="1:28" s="336" customFormat="1">
      <c r="A323" s="362"/>
      <c r="B323" s="357" t="s">
        <v>242</v>
      </c>
      <c r="C323" s="357" t="s">
        <v>243</v>
      </c>
      <c r="D323" s="357" t="s">
        <v>243</v>
      </c>
      <c r="E323" s="358">
        <v>158</v>
      </c>
      <c r="F323" s="359">
        <v>0</v>
      </c>
      <c r="G323" s="360">
        <v>0</v>
      </c>
      <c r="H323" s="360">
        <v>0</v>
      </c>
      <c r="I323" s="360">
        <v>263.62177000000003</v>
      </c>
      <c r="J323" s="360">
        <v>16.608820000000001</v>
      </c>
      <c r="K323" s="360">
        <v>280.23059000000001</v>
      </c>
      <c r="L323" s="360">
        <v>72.813690000000008</v>
      </c>
      <c r="M323" s="360">
        <v>29.4</v>
      </c>
      <c r="N323" s="360">
        <v>102.21369</v>
      </c>
      <c r="O323" s="360">
        <v>382.44428000000005</v>
      </c>
      <c r="P323" s="360">
        <v>14091.09403</v>
      </c>
      <c r="Q323" s="360">
        <v>0.14718000000000001</v>
      </c>
      <c r="R323" s="361">
        <v>14091.24121</v>
      </c>
      <c r="S323" s="7"/>
      <c r="T323" s="7"/>
      <c r="U323" s="7"/>
      <c r="V323" s="7"/>
      <c r="W323" s="7"/>
      <c r="X323" s="7"/>
      <c r="Y323" s="7"/>
      <c r="Z323" s="7"/>
      <c r="AA323" s="7"/>
      <c r="AB323" s="7"/>
    </row>
    <row r="324" spans="1:28" s="336" customFormat="1">
      <c r="A324" s="362"/>
      <c r="B324" s="362"/>
      <c r="C324" s="357" t="s">
        <v>245</v>
      </c>
      <c r="D324" s="357" t="s">
        <v>245</v>
      </c>
      <c r="E324" s="358">
        <v>62</v>
      </c>
      <c r="F324" s="359">
        <v>2907.3758800000001</v>
      </c>
      <c r="G324" s="360">
        <v>35.283329999999999</v>
      </c>
      <c r="H324" s="360">
        <v>2942.6592099999998</v>
      </c>
      <c r="I324" s="360">
        <v>38416.052000000003</v>
      </c>
      <c r="J324" s="360">
        <v>7167.2820499999998</v>
      </c>
      <c r="K324" s="360">
        <v>45583.334049999998</v>
      </c>
      <c r="L324" s="360">
        <v>19889.192629999998</v>
      </c>
      <c r="M324" s="360">
        <v>6836.0391399999999</v>
      </c>
      <c r="N324" s="360">
        <v>26725.231769999999</v>
      </c>
      <c r="O324" s="360">
        <v>75251.225030000001</v>
      </c>
      <c r="P324" s="360">
        <v>138140.26441</v>
      </c>
      <c r="Q324" s="360">
        <v>66.129630000000006</v>
      </c>
      <c r="R324" s="361">
        <v>138206.39403999998</v>
      </c>
      <c r="S324" s="7"/>
      <c r="T324" s="7"/>
      <c r="U324" s="7"/>
      <c r="V324" s="7"/>
      <c r="W324" s="7"/>
      <c r="X324" s="7"/>
      <c r="Y324" s="7"/>
      <c r="Z324" s="7"/>
      <c r="AA324" s="7"/>
      <c r="AB324" s="7"/>
    </row>
    <row r="325" spans="1:28" s="336" customFormat="1">
      <c r="A325" s="362"/>
      <c r="B325" s="357" t="s">
        <v>15</v>
      </c>
      <c r="C325" s="357" t="s">
        <v>256</v>
      </c>
      <c r="D325" s="357" t="s">
        <v>256</v>
      </c>
      <c r="E325" s="358">
        <v>60</v>
      </c>
      <c r="F325" s="359">
        <v>13283.879779999999</v>
      </c>
      <c r="G325" s="360">
        <v>13688.397800000001</v>
      </c>
      <c r="H325" s="360">
        <v>26972.277579999998</v>
      </c>
      <c r="I325" s="360">
        <v>79996.710000000006</v>
      </c>
      <c r="J325" s="360">
        <v>16681.85759</v>
      </c>
      <c r="K325" s="360">
        <v>96678.567590000006</v>
      </c>
      <c r="L325" s="360">
        <v>37551.881719999998</v>
      </c>
      <c r="M325" s="360">
        <v>13372.783390000001</v>
      </c>
      <c r="N325" s="360">
        <v>50924.665110000002</v>
      </c>
      <c r="O325" s="360">
        <v>174575.51027999999</v>
      </c>
      <c r="P325" s="360">
        <v>255930.04126</v>
      </c>
      <c r="Q325" s="360">
        <v>712.87020999999993</v>
      </c>
      <c r="R325" s="361">
        <v>256642.91146999999</v>
      </c>
      <c r="S325" s="7"/>
      <c r="T325" s="7"/>
      <c r="U325" s="7"/>
      <c r="V325" s="7"/>
      <c r="W325" s="7"/>
      <c r="X325" s="7"/>
      <c r="Y325" s="7"/>
      <c r="Z325" s="7"/>
      <c r="AA325" s="7"/>
      <c r="AB325" s="7"/>
    </row>
    <row r="326" spans="1:28" s="336" customFormat="1">
      <c r="A326" s="362"/>
      <c r="B326" s="357" t="s">
        <v>16</v>
      </c>
      <c r="C326" s="357" t="s">
        <v>259</v>
      </c>
      <c r="D326" s="357" t="s">
        <v>259</v>
      </c>
      <c r="E326" s="358">
        <v>45</v>
      </c>
      <c r="F326" s="359">
        <v>3150.2018700000003</v>
      </c>
      <c r="G326" s="360">
        <v>437.39411999999999</v>
      </c>
      <c r="H326" s="360">
        <v>3587.5959900000003</v>
      </c>
      <c r="I326" s="360">
        <v>41380.267119999997</v>
      </c>
      <c r="J326" s="360">
        <v>9560.6651199999997</v>
      </c>
      <c r="K326" s="360">
        <v>50940.932240000002</v>
      </c>
      <c r="L326" s="360">
        <v>28558.042160000001</v>
      </c>
      <c r="M326" s="360">
        <v>15168.165800000001</v>
      </c>
      <c r="N326" s="360">
        <v>43726.20796</v>
      </c>
      <c r="O326" s="360">
        <v>98254.736189999996</v>
      </c>
      <c r="P326" s="360">
        <v>214851.84574000002</v>
      </c>
      <c r="Q326" s="360">
        <v>310.71426000000002</v>
      </c>
      <c r="R326" s="361">
        <v>215162.56</v>
      </c>
      <c r="S326" s="7"/>
      <c r="T326" s="7"/>
      <c r="U326" s="7"/>
      <c r="V326" s="7"/>
      <c r="W326" s="7"/>
      <c r="X326" s="7"/>
      <c r="Y326" s="7"/>
      <c r="Z326" s="7"/>
      <c r="AA326" s="7"/>
      <c r="AB326" s="7"/>
    </row>
    <row r="327" spans="1:28" s="336" customFormat="1">
      <c r="A327" s="362"/>
      <c r="B327" s="357" t="s">
        <v>17</v>
      </c>
      <c r="C327" s="357" t="s">
        <v>269</v>
      </c>
      <c r="D327" s="357" t="s">
        <v>270</v>
      </c>
      <c r="E327" s="358">
        <v>157</v>
      </c>
      <c r="F327" s="359">
        <v>0</v>
      </c>
      <c r="G327" s="360">
        <v>0</v>
      </c>
      <c r="H327" s="360">
        <v>0</v>
      </c>
      <c r="I327" s="360">
        <v>1605.16293</v>
      </c>
      <c r="J327" s="360">
        <v>564.67219</v>
      </c>
      <c r="K327" s="360">
        <v>2169.8351200000002</v>
      </c>
      <c r="L327" s="360">
        <v>213.56942000000001</v>
      </c>
      <c r="M327" s="360">
        <v>166.51369</v>
      </c>
      <c r="N327" s="360">
        <v>380.08310999999998</v>
      </c>
      <c r="O327" s="360">
        <v>2549.9182299999998</v>
      </c>
      <c r="P327" s="360">
        <v>39031.955630000004</v>
      </c>
      <c r="Q327" s="360">
        <v>0.59850000000000003</v>
      </c>
      <c r="R327" s="361">
        <v>39032.554130000004</v>
      </c>
      <c r="S327" s="7"/>
      <c r="T327" s="7"/>
      <c r="U327" s="7"/>
      <c r="V327" s="7"/>
      <c r="W327" s="7"/>
      <c r="X327" s="7"/>
      <c r="Y327" s="7"/>
      <c r="Z327" s="7"/>
      <c r="AA327" s="7"/>
      <c r="AB327" s="7"/>
    </row>
    <row r="328" spans="1:28" s="336" customFormat="1">
      <c r="A328" s="362"/>
      <c r="B328" s="362"/>
      <c r="C328" s="357" t="s">
        <v>17</v>
      </c>
      <c r="D328" s="357" t="s">
        <v>272</v>
      </c>
      <c r="E328" s="358">
        <v>13</v>
      </c>
      <c r="F328" s="359">
        <v>3279.1023</v>
      </c>
      <c r="G328" s="360">
        <v>139.69730999999999</v>
      </c>
      <c r="H328" s="360">
        <v>3418.79961</v>
      </c>
      <c r="I328" s="360">
        <v>137571.85931</v>
      </c>
      <c r="J328" s="360">
        <v>52025.728920000001</v>
      </c>
      <c r="K328" s="360">
        <v>189597.58822999999</v>
      </c>
      <c r="L328" s="360">
        <v>124538.91403</v>
      </c>
      <c r="M328" s="360">
        <v>71751.852549999996</v>
      </c>
      <c r="N328" s="360">
        <v>196290.76658000002</v>
      </c>
      <c r="O328" s="360">
        <v>389307.15442000004</v>
      </c>
      <c r="P328" s="360">
        <v>47254.195110000001</v>
      </c>
      <c r="Q328" s="360">
        <v>588.99460999999997</v>
      </c>
      <c r="R328" s="361">
        <v>47843.189720000002</v>
      </c>
      <c r="S328" s="7"/>
      <c r="T328" s="7"/>
      <c r="U328" s="7"/>
      <c r="V328" s="7"/>
      <c r="W328" s="7"/>
      <c r="X328" s="7"/>
      <c r="Y328" s="7"/>
      <c r="Z328" s="7"/>
      <c r="AA328" s="7"/>
      <c r="AB328" s="7"/>
    </row>
    <row r="329" spans="1:28" s="336" customFormat="1">
      <c r="A329" s="362"/>
      <c r="B329" s="362"/>
      <c r="C329" s="362"/>
      <c r="D329" s="357" t="s">
        <v>80</v>
      </c>
      <c r="E329" s="358">
        <v>61</v>
      </c>
      <c r="F329" s="359">
        <v>73.967460000000003</v>
      </c>
      <c r="G329" s="360">
        <v>57.014589999999998</v>
      </c>
      <c r="H329" s="360">
        <v>130.98205000000002</v>
      </c>
      <c r="I329" s="360">
        <v>165431.69331999999</v>
      </c>
      <c r="J329" s="360">
        <v>67882.846080000003</v>
      </c>
      <c r="K329" s="360">
        <v>233314.53940000001</v>
      </c>
      <c r="L329" s="360">
        <v>104973.08814000001</v>
      </c>
      <c r="M329" s="360">
        <v>67867.851170000009</v>
      </c>
      <c r="N329" s="360">
        <v>172840.93931000002</v>
      </c>
      <c r="O329" s="360">
        <v>406286.46075999999</v>
      </c>
      <c r="P329" s="360">
        <v>33777.559540000002</v>
      </c>
      <c r="Q329" s="360">
        <v>684.47139000000004</v>
      </c>
      <c r="R329" s="361">
        <v>34462.030930000001</v>
      </c>
      <c r="S329" s="7"/>
      <c r="T329" s="7"/>
      <c r="U329" s="7"/>
      <c r="V329" s="7"/>
      <c r="W329" s="7"/>
      <c r="X329" s="7"/>
      <c r="Y329" s="7"/>
      <c r="Z329" s="7"/>
      <c r="AA329" s="7"/>
      <c r="AB329" s="7"/>
    </row>
    <row r="330" spans="1:28" s="336" customFormat="1">
      <c r="A330" s="362"/>
      <c r="B330" s="362"/>
      <c r="C330" s="362"/>
      <c r="D330" s="357" t="s">
        <v>17</v>
      </c>
      <c r="E330" s="358">
        <v>8</v>
      </c>
      <c r="F330" s="359">
        <v>19333.00014</v>
      </c>
      <c r="G330" s="360">
        <v>6101.5345299999999</v>
      </c>
      <c r="H330" s="360">
        <v>25434.534670000001</v>
      </c>
      <c r="I330" s="360">
        <v>106178.94991</v>
      </c>
      <c r="J330" s="360">
        <v>54350.913959999998</v>
      </c>
      <c r="K330" s="360">
        <v>160529.86387</v>
      </c>
      <c r="L330" s="360">
        <v>113275.60372</v>
      </c>
      <c r="M330" s="360">
        <v>55541.285369999998</v>
      </c>
      <c r="N330" s="360">
        <v>168816.88909000001</v>
      </c>
      <c r="O330" s="360">
        <v>354781.28762999998</v>
      </c>
      <c r="P330" s="360">
        <v>39017.815109999996</v>
      </c>
      <c r="Q330" s="360">
        <v>659.74996999999996</v>
      </c>
      <c r="R330" s="361">
        <v>39677.56508</v>
      </c>
      <c r="S330" s="7"/>
      <c r="T330" s="7"/>
      <c r="U330" s="7"/>
      <c r="V330" s="7"/>
      <c r="W330" s="7"/>
      <c r="X330" s="7"/>
      <c r="Y330" s="7"/>
      <c r="Z330" s="7"/>
      <c r="AA330" s="7"/>
      <c r="AB330" s="7"/>
    </row>
    <row r="331" spans="1:28" s="336" customFormat="1">
      <c r="A331" s="362"/>
      <c r="B331" s="362"/>
      <c r="C331" s="362"/>
      <c r="D331" s="357" t="s">
        <v>275</v>
      </c>
      <c r="E331" s="358">
        <v>146</v>
      </c>
      <c r="F331" s="359">
        <v>23.804470000000002</v>
      </c>
      <c r="G331" s="360">
        <v>1115.43587</v>
      </c>
      <c r="H331" s="360">
        <v>1139.2403400000001</v>
      </c>
      <c r="I331" s="360">
        <v>48295.38751</v>
      </c>
      <c r="J331" s="360">
        <v>37136.652259999995</v>
      </c>
      <c r="K331" s="360">
        <v>85432.039770000003</v>
      </c>
      <c r="L331" s="360">
        <v>44154.492429999998</v>
      </c>
      <c r="M331" s="360">
        <v>35540.435689999998</v>
      </c>
      <c r="N331" s="360">
        <v>79694.928120000011</v>
      </c>
      <c r="O331" s="360">
        <v>166266.20822999999</v>
      </c>
      <c r="P331" s="360">
        <v>18107.150799999999</v>
      </c>
      <c r="Q331" s="360">
        <v>603.55839000000003</v>
      </c>
      <c r="R331" s="361">
        <v>18710.709190000001</v>
      </c>
      <c r="S331" s="7"/>
      <c r="T331" s="7"/>
      <c r="U331" s="7"/>
      <c r="V331" s="7"/>
      <c r="W331" s="7"/>
      <c r="X331" s="7"/>
      <c r="Y331" s="7"/>
      <c r="Z331" s="7"/>
      <c r="AA331" s="7"/>
      <c r="AB331" s="7"/>
    </row>
    <row r="332" spans="1:28" s="336" customFormat="1">
      <c r="A332" s="362"/>
      <c r="B332" s="362"/>
      <c r="C332" s="362"/>
      <c r="D332" s="357" t="s">
        <v>62</v>
      </c>
      <c r="E332" s="358">
        <v>5</v>
      </c>
      <c r="F332" s="359">
        <v>301030.36161000002</v>
      </c>
      <c r="G332" s="360">
        <v>153588.95684</v>
      </c>
      <c r="H332" s="360">
        <v>454619.31844999996</v>
      </c>
      <c r="I332" s="360">
        <v>1045448.84613</v>
      </c>
      <c r="J332" s="360">
        <v>321699.03817000001</v>
      </c>
      <c r="K332" s="360">
        <v>1367147.8843</v>
      </c>
      <c r="L332" s="360">
        <v>607717.05482000008</v>
      </c>
      <c r="M332" s="360">
        <v>389039.43164999998</v>
      </c>
      <c r="N332" s="360">
        <v>996756.48647</v>
      </c>
      <c r="O332" s="360">
        <v>2818523.6892199996</v>
      </c>
      <c r="P332" s="360">
        <v>4029098.68242</v>
      </c>
      <c r="Q332" s="360">
        <v>1644378.58736</v>
      </c>
      <c r="R332" s="361">
        <v>5673477.2697799997</v>
      </c>
      <c r="S332" s="7"/>
      <c r="T332" s="7"/>
      <c r="U332" s="7"/>
      <c r="V332" s="7"/>
      <c r="W332" s="7"/>
      <c r="X332" s="7"/>
      <c r="Y332" s="7"/>
      <c r="Z332" s="7"/>
      <c r="AA332" s="7"/>
      <c r="AB332" s="7"/>
    </row>
    <row r="333" spans="1:28" s="336" customFormat="1">
      <c r="A333" s="362"/>
      <c r="B333" s="362"/>
      <c r="C333" s="362"/>
      <c r="D333" s="357" t="s">
        <v>69</v>
      </c>
      <c r="E333" s="358">
        <v>31</v>
      </c>
      <c r="F333" s="359">
        <v>2776.3466100000001</v>
      </c>
      <c r="G333" s="360">
        <v>768.43057999999996</v>
      </c>
      <c r="H333" s="360">
        <v>3544.7771899999998</v>
      </c>
      <c r="I333" s="360">
        <v>139472.88452000002</v>
      </c>
      <c r="J333" s="360">
        <v>73394.607709999997</v>
      </c>
      <c r="K333" s="360">
        <v>212867.49223</v>
      </c>
      <c r="L333" s="360">
        <v>111869.96685</v>
      </c>
      <c r="M333" s="360">
        <v>92764.386939999997</v>
      </c>
      <c r="N333" s="360">
        <v>204634.35378999999</v>
      </c>
      <c r="O333" s="360">
        <v>421046.62320999999</v>
      </c>
      <c r="P333" s="360">
        <v>23523.609170000003</v>
      </c>
      <c r="Q333" s="360">
        <v>570.34776999999997</v>
      </c>
      <c r="R333" s="361">
        <v>24093.95694</v>
      </c>
      <c r="S333" s="7"/>
      <c r="T333" s="7"/>
      <c r="U333" s="7"/>
      <c r="V333" s="7"/>
      <c r="W333" s="7"/>
      <c r="X333" s="7"/>
      <c r="Y333" s="7"/>
      <c r="Z333" s="7"/>
      <c r="AA333" s="7"/>
      <c r="AB333" s="7"/>
    </row>
    <row r="334" spans="1:28" s="336" customFormat="1">
      <c r="A334" s="362"/>
      <c r="B334" s="362"/>
      <c r="C334" s="362"/>
      <c r="D334" s="357" t="s">
        <v>66</v>
      </c>
      <c r="E334" s="358">
        <v>127</v>
      </c>
      <c r="F334" s="359">
        <v>3.3508299999999998</v>
      </c>
      <c r="G334" s="360">
        <v>0</v>
      </c>
      <c r="H334" s="360">
        <v>3.3508299999999998</v>
      </c>
      <c r="I334" s="360">
        <v>89181.826090000002</v>
      </c>
      <c r="J334" s="360">
        <v>18054.45249</v>
      </c>
      <c r="K334" s="360">
        <v>107236.27858</v>
      </c>
      <c r="L334" s="360">
        <v>68404.453829999999</v>
      </c>
      <c r="M334" s="360">
        <v>20476.241570000002</v>
      </c>
      <c r="N334" s="360">
        <v>88880.695400000011</v>
      </c>
      <c r="O334" s="360">
        <v>196120.32480999999</v>
      </c>
      <c r="P334" s="360">
        <v>17806.969290000001</v>
      </c>
      <c r="Q334" s="360">
        <v>226.86151000000001</v>
      </c>
      <c r="R334" s="361">
        <v>18033.8308</v>
      </c>
      <c r="S334" s="7"/>
      <c r="T334" s="7"/>
      <c r="U334" s="7"/>
      <c r="V334" s="7"/>
      <c r="W334" s="7"/>
      <c r="X334" s="7"/>
      <c r="Y334" s="7"/>
      <c r="Z334" s="7"/>
      <c r="AA334" s="7"/>
      <c r="AB334" s="7"/>
    </row>
    <row r="335" spans="1:28" s="336" customFormat="1">
      <c r="A335" s="362"/>
      <c r="B335" s="362"/>
      <c r="C335" s="362"/>
      <c r="D335" s="357" t="s">
        <v>276</v>
      </c>
      <c r="E335" s="358">
        <v>50</v>
      </c>
      <c r="F335" s="359">
        <v>91.295229999999989</v>
      </c>
      <c r="G335" s="360">
        <v>1051.3742199999999</v>
      </c>
      <c r="H335" s="360">
        <v>1142.6694499999999</v>
      </c>
      <c r="I335" s="360">
        <v>192788.92762999999</v>
      </c>
      <c r="J335" s="360">
        <v>46867.630290000001</v>
      </c>
      <c r="K335" s="360">
        <v>239656.55791999999</v>
      </c>
      <c r="L335" s="360">
        <v>137259.01181999999</v>
      </c>
      <c r="M335" s="360">
        <v>44010.167079999999</v>
      </c>
      <c r="N335" s="360">
        <v>181269.1789</v>
      </c>
      <c r="O335" s="360">
        <v>422068.40626999998</v>
      </c>
      <c r="P335" s="360">
        <v>57611.379369999995</v>
      </c>
      <c r="Q335" s="360">
        <v>290.06993999999997</v>
      </c>
      <c r="R335" s="361">
        <v>57901.449310000004</v>
      </c>
      <c r="S335" s="7"/>
      <c r="T335" s="7"/>
      <c r="U335" s="7"/>
      <c r="V335" s="7"/>
      <c r="W335" s="7"/>
      <c r="X335" s="7"/>
      <c r="Y335" s="7"/>
      <c r="Z335" s="7"/>
      <c r="AA335" s="7"/>
      <c r="AB335" s="7"/>
    </row>
    <row r="336" spans="1:28" s="336" customFormat="1">
      <c r="A336" s="362"/>
      <c r="B336" s="362"/>
      <c r="C336" s="362"/>
      <c r="D336" s="357" t="s">
        <v>70</v>
      </c>
      <c r="E336" s="358">
        <v>59</v>
      </c>
      <c r="F336" s="359">
        <v>124.98347</v>
      </c>
      <c r="G336" s="360">
        <v>461.78255999999999</v>
      </c>
      <c r="H336" s="360">
        <v>586.76603</v>
      </c>
      <c r="I336" s="360">
        <v>238792.59333</v>
      </c>
      <c r="J336" s="360">
        <v>80204.324250000005</v>
      </c>
      <c r="K336" s="360">
        <v>318996.91758000001</v>
      </c>
      <c r="L336" s="360">
        <v>156620.85967999999</v>
      </c>
      <c r="M336" s="360">
        <v>81825.315370000011</v>
      </c>
      <c r="N336" s="360">
        <v>238446.17505000002</v>
      </c>
      <c r="O336" s="360">
        <v>558029.85865999991</v>
      </c>
      <c r="P336" s="360">
        <v>54161.862939999999</v>
      </c>
      <c r="Q336" s="360">
        <v>1321.3192199999999</v>
      </c>
      <c r="R336" s="361">
        <v>55483.182159999997</v>
      </c>
      <c r="S336" s="7"/>
      <c r="T336" s="7"/>
      <c r="U336" s="7"/>
      <c r="V336" s="7"/>
      <c r="W336" s="7"/>
      <c r="X336" s="7"/>
      <c r="Y336" s="7"/>
      <c r="Z336" s="7"/>
      <c r="AA336" s="7"/>
      <c r="AB336" s="7"/>
    </row>
    <row r="337" spans="1:28" s="336" customFormat="1">
      <c r="A337" s="362"/>
      <c r="B337" s="362"/>
      <c r="C337" s="362"/>
      <c r="D337" s="357" t="s">
        <v>71</v>
      </c>
      <c r="E337" s="358">
        <v>22</v>
      </c>
      <c r="F337" s="359">
        <v>0.14989</v>
      </c>
      <c r="G337" s="360">
        <v>0</v>
      </c>
      <c r="H337" s="360">
        <v>0.14989</v>
      </c>
      <c r="I337" s="360">
        <v>60854.19485</v>
      </c>
      <c r="J337" s="360">
        <v>26092.280999999999</v>
      </c>
      <c r="K337" s="360">
        <v>86946.475849999988</v>
      </c>
      <c r="L337" s="360">
        <v>66192.46888</v>
      </c>
      <c r="M337" s="360">
        <v>32359.777280000002</v>
      </c>
      <c r="N337" s="360">
        <v>98552.246159999995</v>
      </c>
      <c r="O337" s="360">
        <v>185498.8719</v>
      </c>
      <c r="P337" s="360">
        <v>15509.985560000001</v>
      </c>
      <c r="Q337" s="360">
        <v>571.95524</v>
      </c>
      <c r="R337" s="361">
        <v>16081.9408</v>
      </c>
      <c r="S337" s="7"/>
      <c r="T337" s="7"/>
      <c r="U337" s="7"/>
      <c r="V337" s="7"/>
      <c r="W337" s="7"/>
      <c r="X337" s="7"/>
      <c r="Y337" s="7"/>
      <c r="Z337" s="7"/>
      <c r="AA337" s="7"/>
      <c r="AB337" s="7"/>
    </row>
    <row r="338" spans="1:28" s="336" customFormat="1">
      <c r="A338" s="362"/>
      <c r="B338" s="362"/>
      <c r="C338" s="362"/>
      <c r="D338" s="362"/>
      <c r="E338" s="363">
        <v>30</v>
      </c>
      <c r="F338" s="364">
        <v>1403.7399800000001</v>
      </c>
      <c r="G338" s="365">
        <v>1049.8833100000002</v>
      </c>
      <c r="H338" s="365">
        <v>2453.62329</v>
      </c>
      <c r="I338" s="365">
        <v>180351.34067999999</v>
      </c>
      <c r="J338" s="365">
        <v>68983.81611</v>
      </c>
      <c r="K338" s="365">
        <v>249335.15678999998</v>
      </c>
      <c r="L338" s="365">
        <v>139386.24919</v>
      </c>
      <c r="M338" s="365">
        <v>78927.508300000001</v>
      </c>
      <c r="N338" s="365">
        <v>218313.75749000002</v>
      </c>
      <c r="O338" s="365">
        <v>470102.53756999999</v>
      </c>
      <c r="P338" s="365">
        <v>57663.167170000001</v>
      </c>
      <c r="Q338" s="365">
        <v>1219.10509</v>
      </c>
      <c r="R338" s="366">
        <v>58882.272259999998</v>
      </c>
      <c r="S338" s="7"/>
      <c r="T338" s="7"/>
      <c r="U338" s="7"/>
      <c r="V338" s="7"/>
      <c r="W338" s="7"/>
      <c r="X338" s="7"/>
      <c r="Y338" s="7"/>
      <c r="Z338" s="7"/>
      <c r="AA338" s="7"/>
      <c r="AB338" s="7"/>
    </row>
    <row r="339" spans="1:28" s="336" customFormat="1">
      <c r="A339" s="362"/>
      <c r="B339" s="362"/>
      <c r="C339" s="362"/>
      <c r="D339" s="357" t="s">
        <v>56</v>
      </c>
      <c r="E339" s="358">
        <v>55</v>
      </c>
      <c r="F339" s="359">
        <v>232.91763</v>
      </c>
      <c r="G339" s="360">
        <v>2325.87005</v>
      </c>
      <c r="H339" s="360">
        <v>2558.7876800000004</v>
      </c>
      <c r="I339" s="360">
        <v>97029.539189999996</v>
      </c>
      <c r="J339" s="360">
        <v>50521.836770000002</v>
      </c>
      <c r="K339" s="360">
        <v>147551.37596</v>
      </c>
      <c r="L339" s="360">
        <v>74068.151060000004</v>
      </c>
      <c r="M339" s="360">
        <v>36414.729880000006</v>
      </c>
      <c r="N339" s="360">
        <v>110482.88094</v>
      </c>
      <c r="O339" s="360">
        <v>260593.04458000002</v>
      </c>
      <c r="P339" s="360">
        <v>16089.292609999999</v>
      </c>
      <c r="Q339" s="360">
        <v>205.16300000000001</v>
      </c>
      <c r="R339" s="361">
        <v>16294.455609999999</v>
      </c>
      <c r="S339" s="7"/>
      <c r="T339" s="7"/>
      <c r="U339" s="7"/>
      <c r="V339" s="7"/>
      <c r="W339" s="7"/>
      <c r="X339" s="7"/>
      <c r="Y339" s="7"/>
      <c r="Z339" s="7"/>
      <c r="AA339" s="7"/>
      <c r="AB339" s="7"/>
    </row>
    <row r="340" spans="1:28" s="336" customFormat="1">
      <c r="A340" s="362"/>
      <c r="B340" s="357" t="s">
        <v>18</v>
      </c>
      <c r="C340" s="357" t="s">
        <v>283</v>
      </c>
      <c r="D340" s="357" t="s">
        <v>284</v>
      </c>
      <c r="E340" s="358">
        <v>112</v>
      </c>
      <c r="F340" s="359">
        <v>627.94718</v>
      </c>
      <c r="G340" s="360">
        <v>0</v>
      </c>
      <c r="H340" s="360">
        <v>627.94718</v>
      </c>
      <c r="I340" s="360">
        <v>7008.7843899999998</v>
      </c>
      <c r="J340" s="360">
        <v>1329.2918</v>
      </c>
      <c r="K340" s="360">
        <v>8338.0761899999998</v>
      </c>
      <c r="L340" s="360">
        <v>1717.1141299999999</v>
      </c>
      <c r="M340" s="360">
        <v>631.15341000000001</v>
      </c>
      <c r="N340" s="360">
        <v>2348.2675399999998</v>
      </c>
      <c r="O340" s="360">
        <v>11314.29091</v>
      </c>
      <c r="P340" s="360">
        <v>66236.913610000003</v>
      </c>
      <c r="Q340" s="360">
        <v>9.0607199999999999</v>
      </c>
      <c r="R340" s="361">
        <v>66245.974329999997</v>
      </c>
      <c r="S340" s="7"/>
      <c r="T340" s="7"/>
      <c r="U340" s="7"/>
      <c r="V340" s="7"/>
      <c r="W340" s="7"/>
      <c r="X340" s="7"/>
      <c r="Y340" s="7"/>
      <c r="Z340" s="7"/>
      <c r="AA340" s="7"/>
      <c r="AB340" s="7"/>
    </row>
    <row r="341" spans="1:28" s="336" customFormat="1">
      <c r="A341" s="362"/>
      <c r="B341" s="357" t="s">
        <v>22</v>
      </c>
      <c r="C341" s="357" t="s">
        <v>22</v>
      </c>
      <c r="D341" s="357" t="s">
        <v>22</v>
      </c>
      <c r="E341" s="358">
        <v>28</v>
      </c>
      <c r="F341" s="359">
        <v>7507.3667100000002</v>
      </c>
      <c r="G341" s="360">
        <v>5180.6337400000002</v>
      </c>
      <c r="H341" s="360">
        <v>12688.00045</v>
      </c>
      <c r="I341" s="360">
        <v>25547.414940000002</v>
      </c>
      <c r="J341" s="360">
        <v>4993.8377399999999</v>
      </c>
      <c r="K341" s="360">
        <v>30541.252680000001</v>
      </c>
      <c r="L341" s="360">
        <v>22656.755989999998</v>
      </c>
      <c r="M341" s="360">
        <v>9726.812390000001</v>
      </c>
      <c r="N341" s="360">
        <v>32383.568380000001</v>
      </c>
      <c r="O341" s="360">
        <v>75612.821510000009</v>
      </c>
      <c r="P341" s="360">
        <v>376756.58418000001</v>
      </c>
      <c r="Q341" s="360">
        <v>406.96578999999997</v>
      </c>
      <c r="R341" s="361">
        <v>377163.54997000005</v>
      </c>
      <c r="S341" s="7"/>
      <c r="T341" s="7"/>
      <c r="U341" s="7"/>
      <c r="V341" s="7"/>
      <c r="W341" s="7"/>
      <c r="X341" s="7"/>
      <c r="Y341" s="7"/>
      <c r="Z341" s="7"/>
      <c r="AA341" s="7"/>
      <c r="AB341" s="7"/>
    </row>
    <row r="342" spans="1:28" s="336" customFormat="1">
      <c r="A342" s="362"/>
      <c r="B342" s="362"/>
      <c r="C342" s="357" t="s">
        <v>299</v>
      </c>
      <c r="D342" s="357" t="s">
        <v>299</v>
      </c>
      <c r="E342" s="358">
        <v>46</v>
      </c>
      <c r="F342" s="359">
        <v>2698.5547900000001</v>
      </c>
      <c r="G342" s="360">
        <v>1726.5924199999999</v>
      </c>
      <c r="H342" s="360">
        <v>4425.1472100000001</v>
      </c>
      <c r="I342" s="360">
        <v>19261.980500000001</v>
      </c>
      <c r="J342" s="360">
        <v>6422.5964800000002</v>
      </c>
      <c r="K342" s="360">
        <v>25684.576980000002</v>
      </c>
      <c r="L342" s="360">
        <v>7037.4289800000006</v>
      </c>
      <c r="M342" s="360">
        <v>2466.1646800000003</v>
      </c>
      <c r="N342" s="360">
        <v>9503.5936600000005</v>
      </c>
      <c r="O342" s="360">
        <v>39613.317849999999</v>
      </c>
      <c r="P342" s="360">
        <v>174454.81202000001</v>
      </c>
      <c r="Q342" s="360">
        <v>42.882730000000002</v>
      </c>
      <c r="R342" s="361">
        <v>174497.69475</v>
      </c>
      <c r="S342" s="7"/>
      <c r="T342" s="7"/>
      <c r="U342" s="7"/>
      <c r="V342" s="7"/>
      <c r="W342" s="7"/>
      <c r="X342" s="7"/>
      <c r="Y342" s="7"/>
      <c r="Z342" s="7"/>
      <c r="AA342" s="7"/>
      <c r="AB342" s="7"/>
    </row>
    <row r="343" spans="1:28" s="336" customFormat="1">
      <c r="A343" s="362"/>
      <c r="B343" s="357" t="s">
        <v>27</v>
      </c>
      <c r="C343" s="357" t="s">
        <v>313</v>
      </c>
      <c r="D343" s="357" t="s">
        <v>315</v>
      </c>
      <c r="E343" s="358">
        <v>121</v>
      </c>
      <c r="F343" s="359">
        <v>0</v>
      </c>
      <c r="G343" s="360">
        <v>0</v>
      </c>
      <c r="H343" s="360">
        <v>0</v>
      </c>
      <c r="I343" s="360">
        <v>344.20438999999999</v>
      </c>
      <c r="J343" s="360">
        <v>26.970220000000001</v>
      </c>
      <c r="K343" s="360">
        <v>371.17460999999997</v>
      </c>
      <c r="L343" s="360">
        <v>0</v>
      </c>
      <c r="M343" s="360">
        <v>18.375</v>
      </c>
      <c r="N343" s="360">
        <v>18.375</v>
      </c>
      <c r="O343" s="360">
        <v>389.54960999999997</v>
      </c>
      <c r="P343" s="360">
        <v>30738.223719999998</v>
      </c>
      <c r="Q343" s="360">
        <v>0.27599000000000001</v>
      </c>
      <c r="R343" s="361">
        <v>30738.49971</v>
      </c>
      <c r="S343" s="7"/>
      <c r="T343" s="7"/>
      <c r="U343" s="7"/>
      <c r="V343" s="7"/>
      <c r="W343" s="7"/>
      <c r="X343" s="7"/>
      <c r="Y343" s="7"/>
      <c r="Z343" s="7"/>
      <c r="AA343" s="7"/>
      <c r="AB343" s="7"/>
    </row>
    <row r="344" spans="1:28" s="336" customFormat="1">
      <c r="A344" s="357" t="s">
        <v>318</v>
      </c>
      <c r="B344" s="357" t="s">
        <v>4</v>
      </c>
      <c r="C344" s="357" t="s">
        <v>203</v>
      </c>
      <c r="D344" s="357" t="s">
        <v>204</v>
      </c>
      <c r="E344" s="358">
        <v>79</v>
      </c>
      <c r="F344" s="359">
        <v>7849.2235799999999</v>
      </c>
      <c r="G344" s="360">
        <v>1975.7653400000002</v>
      </c>
      <c r="H344" s="360">
        <v>9824.9889199999998</v>
      </c>
      <c r="I344" s="360">
        <v>21487.399949999999</v>
      </c>
      <c r="J344" s="360">
        <v>4728.0543499999994</v>
      </c>
      <c r="K344" s="360">
        <v>26215.454300000001</v>
      </c>
      <c r="L344" s="360">
        <v>13203.543589999999</v>
      </c>
      <c r="M344" s="360">
        <v>4065.93298</v>
      </c>
      <c r="N344" s="360">
        <v>17269.476569999999</v>
      </c>
      <c r="O344" s="360">
        <v>53309.91979</v>
      </c>
      <c r="P344" s="360">
        <v>9332.1050599999999</v>
      </c>
      <c r="Q344" s="360">
        <v>335.19079999999997</v>
      </c>
      <c r="R344" s="361">
        <v>9667.2958600000002</v>
      </c>
      <c r="S344" s="7"/>
      <c r="T344" s="7"/>
      <c r="U344" s="7"/>
      <c r="V344" s="7"/>
      <c r="W344" s="7"/>
      <c r="X344" s="7"/>
      <c r="Y344" s="7"/>
      <c r="Z344" s="7"/>
      <c r="AA344" s="7"/>
      <c r="AB344" s="7"/>
    </row>
    <row r="345" spans="1:28" s="336" customFormat="1">
      <c r="A345" s="362"/>
      <c r="B345" s="357" t="s">
        <v>6</v>
      </c>
      <c r="C345" s="357" t="s">
        <v>6</v>
      </c>
      <c r="D345" s="357" t="s">
        <v>6</v>
      </c>
      <c r="E345" s="358">
        <v>89</v>
      </c>
      <c r="F345" s="359">
        <v>281419.39986</v>
      </c>
      <c r="G345" s="360">
        <v>19255.117399999999</v>
      </c>
      <c r="H345" s="360">
        <v>300674.51725999999</v>
      </c>
      <c r="I345" s="360">
        <v>32518.392010000003</v>
      </c>
      <c r="J345" s="360">
        <v>10062.596810000001</v>
      </c>
      <c r="K345" s="360">
        <v>42580.988819999999</v>
      </c>
      <c r="L345" s="360">
        <v>17919.870749999998</v>
      </c>
      <c r="M345" s="360">
        <v>18976.536940000002</v>
      </c>
      <c r="N345" s="360">
        <v>36896.40769</v>
      </c>
      <c r="O345" s="360">
        <v>380151.91376999998</v>
      </c>
      <c r="P345" s="360">
        <v>12958.990230000001</v>
      </c>
      <c r="Q345" s="360">
        <v>933.16630000000009</v>
      </c>
      <c r="R345" s="361">
        <v>13892.15653</v>
      </c>
      <c r="S345" s="7"/>
      <c r="T345" s="7"/>
      <c r="U345" s="7"/>
      <c r="V345" s="7"/>
      <c r="W345" s="7"/>
      <c r="X345" s="7"/>
      <c r="Y345" s="7"/>
      <c r="Z345" s="7"/>
      <c r="AA345" s="7"/>
      <c r="AB345" s="7"/>
    </row>
    <row r="346" spans="1:28" s="336" customFormat="1">
      <c r="A346" s="362"/>
      <c r="B346" s="362"/>
      <c r="C346" s="362"/>
      <c r="D346" s="357" t="s">
        <v>208</v>
      </c>
      <c r="E346" s="358">
        <v>55</v>
      </c>
      <c r="F346" s="359">
        <v>13805.774710000002</v>
      </c>
      <c r="G346" s="360">
        <v>848.74404000000004</v>
      </c>
      <c r="H346" s="360">
        <v>14654.518749999999</v>
      </c>
      <c r="I346" s="360">
        <v>33319.236449999997</v>
      </c>
      <c r="J346" s="360">
        <v>9401.0663000000004</v>
      </c>
      <c r="K346" s="360">
        <v>42720.302750000003</v>
      </c>
      <c r="L346" s="360">
        <v>28988.00229</v>
      </c>
      <c r="M346" s="360">
        <v>14581.987230000001</v>
      </c>
      <c r="N346" s="360">
        <v>43569.989520000003</v>
      </c>
      <c r="O346" s="360">
        <v>100944.81101999999</v>
      </c>
      <c r="P346" s="360">
        <v>20169.66084</v>
      </c>
      <c r="Q346" s="360">
        <v>358.22419000000002</v>
      </c>
      <c r="R346" s="361">
        <v>20527.885030000001</v>
      </c>
      <c r="S346" s="7"/>
      <c r="T346" s="7"/>
      <c r="U346" s="7"/>
      <c r="V346" s="7"/>
      <c r="W346" s="7"/>
      <c r="X346" s="7"/>
      <c r="Y346" s="7"/>
      <c r="Z346" s="7"/>
      <c r="AA346" s="7"/>
      <c r="AB346" s="7"/>
    </row>
    <row r="347" spans="1:28" s="336" customFormat="1">
      <c r="A347" s="362"/>
      <c r="B347" s="357" t="s">
        <v>8</v>
      </c>
      <c r="C347" s="357" t="s">
        <v>8</v>
      </c>
      <c r="D347" s="357" t="s">
        <v>8</v>
      </c>
      <c r="E347" s="358">
        <v>47</v>
      </c>
      <c r="F347" s="359">
        <v>5306.83727</v>
      </c>
      <c r="G347" s="360">
        <v>999.61918000000003</v>
      </c>
      <c r="H347" s="360">
        <v>6306.4564500000006</v>
      </c>
      <c r="I347" s="360">
        <v>20802.75793</v>
      </c>
      <c r="J347" s="360">
        <v>1660.3524</v>
      </c>
      <c r="K347" s="360">
        <v>22463.11033</v>
      </c>
      <c r="L347" s="360">
        <v>15629.986640000001</v>
      </c>
      <c r="M347" s="360">
        <v>3060.4794700000002</v>
      </c>
      <c r="N347" s="360">
        <v>18690.466110000001</v>
      </c>
      <c r="O347" s="360">
        <v>47460.032890000002</v>
      </c>
      <c r="P347" s="360">
        <v>52904.674200000001</v>
      </c>
      <c r="Q347" s="360">
        <v>0.48252999999999996</v>
      </c>
      <c r="R347" s="361">
        <v>52905.156729999995</v>
      </c>
      <c r="S347" s="7"/>
      <c r="T347" s="7"/>
      <c r="U347" s="7"/>
      <c r="V347" s="7"/>
      <c r="W347" s="7"/>
      <c r="X347" s="7"/>
      <c r="Y347" s="7"/>
      <c r="Z347" s="7"/>
      <c r="AA347" s="7"/>
      <c r="AB347" s="7"/>
    </row>
    <row r="348" spans="1:28" s="336" customFormat="1">
      <c r="A348" s="362"/>
      <c r="B348" s="357" t="s">
        <v>9</v>
      </c>
      <c r="C348" s="357" t="s">
        <v>224</v>
      </c>
      <c r="D348" s="357" t="s">
        <v>9</v>
      </c>
      <c r="E348" s="358">
        <v>62</v>
      </c>
      <c r="F348" s="359">
        <v>1004.9740400000001</v>
      </c>
      <c r="G348" s="360">
        <v>1704.30646</v>
      </c>
      <c r="H348" s="360">
        <v>2709.2804999999998</v>
      </c>
      <c r="I348" s="360">
        <v>25968.993910000001</v>
      </c>
      <c r="J348" s="360">
        <v>6658.4225199999992</v>
      </c>
      <c r="K348" s="360">
        <v>32627.416430000001</v>
      </c>
      <c r="L348" s="360">
        <v>18047.189760000001</v>
      </c>
      <c r="M348" s="360">
        <v>6126.2832500000004</v>
      </c>
      <c r="N348" s="360">
        <v>24173.473010000002</v>
      </c>
      <c r="O348" s="360">
        <v>59510.16994</v>
      </c>
      <c r="P348" s="360">
        <v>6157.4175999999998</v>
      </c>
      <c r="Q348" s="360">
        <v>335.62685999999997</v>
      </c>
      <c r="R348" s="361">
        <v>6493.0444600000001</v>
      </c>
      <c r="S348" s="7"/>
      <c r="T348" s="7"/>
      <c r="U348" s="7"/>
      <c r="V348" s="7"/>
      <c r="W348" s="7"/>
      <c r="X348" s="7"/>
      <c r="Y348" s="7"/>
      <c r="Z348" s="7"/>
      <c r="AA348" s="7"/>
      <c r="AB348" s="7"/>
    </row>
    <row r="349" spans="1:28" s="336" customFormat="1">
      <c r="A349" s="362"/>
      <c r="B349" s="362"/>
      <c r="C349" s="362"/>
      <c r="D349" s="357" t="s">
        <v>225</v>
      </c>
      <c r="E349" s="358">
        <v>5</v>
      </c>
      <c r="F349" s="359">
        <v>42435.368860000002</v>
      </c>
      <c r="G349" s="360">
        <v>21561.05948</v>
      </c>
      <c r="H349" s="360">
        <v>63996.428340000006</v>
      </c>
      <c r="I349" s="360">
        <v>22988.62054</v>
      </c>
      <c r="J349" s="360">
        <v>7575.0117799999998</v>
      </c>
      <c r="K349" s="360">
        <v>30563.632320000001</v>
      </c>
      <c r="L349" s="360">
        <v>19240.728019999999</v>
      </c>
      <c r="M349" s="360">
        <v>26744.02593</v>
      </c>
      <c r="N349" s="360">
        <v>45984.753950000006</v>
      </c>
      <c r="O349" s="360">
        <v>140544.81461</v>
      </c>
      <c r="P349" s="360">
        <v>54899.002399999998</v>
      </c>
      <c r="Q349" s="360">
        <v>3690.9423900000002</v>
      </c>
      <c r="R349" s="361">
        <v>58589.944790000001</v>
      </c>
      <c r="S349" s="7"/>
      <c r="T349" s="7"/>
      <c r="U349" s="7"/>
      <c r="V349" s="7"/>
      <c r="W349" s="7"/>
      <c r="X349" s="7"/>
      <c r="Y349" s="7"/>
      <c r="Z349" s="7"/>
      <c r="AA349" s="7"/>
      <c r="AB349" s="7"/>
    </row>
    <row r="350" spans="1:28" s="336" customFormat="1">
      <c r="A350" s="362"/>
      <c r="B350" s="357" t="s">
        <v>10</v>
      </c>
      <c r="C350" s="357" t="s">
        <v>10</v>
      </c>
      <c r="D350" s="357" t="s">
        <v>10</v>
      </c>
      <c r="E350" s="358">
        <v>98</v>
      </c>
      <c r="F350" s="359">
        <v>2413.5228399999996</v>
      </c>
      <c r="G350" s="360">
        <v>464.37387999999999</v>
      </c>
      <c r="H350" s="360">
        <v>2877.8967200000002</v>
      </c>
      <c r="I350" s="360">
        <v>26616.671730000002</v>
      </c>
      <c r="J350" s="360">
        <v>13360.76778</v>
      </c>
      <c r="K350" s="360">
        <v>39977.439509999997</v>
      </c>
      <c r="L350" s="360">
        <v>33871.498540000001</v>
      </c>
      <c r="M350" s="360">
        <v>6258.7193399999996</v>
      </c>
      <c r="N350" s="360">
        <v>40130.217880000004</v>
      </c>
      <c r="O350" s="360">
        <v>82985.554109999997</v>
      </c>
      <c r="P350" s="360">
        <v>258.42051000000004</v>
      </c>
      <c r="Q350" s="360">
        <v>0.47543000000000002</v>
      </c>
      <c r="R350" s="361">
        <v>258.89594</v>
      </c>
      <c r="S350" s="7"/>
      <c r="T350" s="7"/>
      <c r="U350" s="7"/>
      <c r="V350" s="7"/>
      <c r="W350" s="7"/>
      <c r="X350" s="7"/>
      <c r="Y350" s="7"/>
      <c r="Z350" s="7"/>
      <c r="AA350" s="7"/>
      <c r="AB350" s="7"/>
    </row>
    <row r="351" spans="1:28" s="336" customFormat="1">
      <c r="A351" s="362"/>
      <c r="B351" s="362"/>
      <c r="C351" s="362"/>
      <c r="D351" s="357" t="s">
        <v>229</v>
      </c>
      <c r="E351" s="358">
        <v>93</v>
      </c>
      <c r="F351" s="359">
        <v>4410.4448000000002</v>
      </c>
      <c r="G351" s="360">
        <v>771.58893</v>
      </c>
      <c r="H351" s="360">
        <v>5182.0337300000001</v>
      </c>
      <c r="I351" s="360">
        <v>27357.954300000001</v>
      </c>
      <c r="J351" s="360">
        <v>11652.554239999999</v>
      </c>
      <c r="K351" s="360">
        <v>39010.508540000003</v>
      </c>
      <c r="L351" s="360">
        <v>15713.067220000001</v>
      </c>
      <c r="M351" s="360">
        <v>16324.997539999998</v>
      </c>
      <c r="N351" s="360">
        <v>32038.064760000001</v>
      </c>
      <c r="O351" s="360">
        <v>76230.607029999999</v>
      </c>
      <c r="P351" s="360">
        <v>7148.2883200000006</v>
      </c>
      <c r="Q351" s="360">
        <v>0.54283000000000003</v>
      </c>
      <c r="R351" s="361">
        <v>7148.83115</v>
      </c>
      <c r="S351" s="7"/>
      <c r="T351" s="7"/>
      <c r="U351" s="7"/>
      <c r="V351" s="7"/>
      <c r="W351" s="7"/>
      <c r="X351" s="7"/>
      <c r="Y351" s="7"/>
      <c r="Z351" s="7"/>
      <c r="AA351" s="7"/>
      <c r="AB351" s="7"/>
    </row>
    <row r="352" spans="1:28" s="336" customFormat="1">
      <c r="A352" s="362"/>
      <c r="B352" s="357" t="s">
        <v>13</v>
      </c>
      <c r="C352" s="357" t="s">
        <v>237</v>
      </c>
      <c r="D352" s="357" t="s">
        <v>238</v>
      </c>
      <c r="E352" s="358">
        <v>53</v>
      </c>
      <c r="F352" s="359">
        <v>7180.0525599999992</v>
      </c>
      <c r="G352" s="360">
        <v>2598.4709700000003</v>
      </c>
      <c r="H352" s="360">
        <v>9778.5235299999986</v>
      </c>
      <c r="I352" s="360">
        <v>13594.530359999999</v>
      </c>
      <c r="J352" s="360">
        <v>1400.7400500000001</v>
      </c>
      <c r="K352" s="360">
        <v>14995.270410000001</v>
      </c>
      <c r="L352" s="360">
        <v>14886.318869999999</v>
      </c>
      <c r="M352" s="360">
        <v>1556.8355100000001</v>
      </c>
      <c r="N352" s="360">
        <v>16443.15438</v>
      </c>
      <c r="O352" s="360">
        <v>41216.948320000003</v>
      </c>
      <c r="P352" s="360">
        <v>2639.6470199999999</v>
      </c>
      <c r="Q352" s="360">
        <v>680.14912000000004</v>
      </c>
      <c r="R352" s="361">
        <v>3319.7961399999999</v>
      </c>
      <c r="S352" s="7"/>
      <c r="T352" s="7"/>
      <c r="U352" s="7"/>
      <c r="V352" s="7"/>
      <c r="W352" s="7"/>
      <c r="X352" s="7"/>
      <c r="Y352" s="7"/>
      <c r="Z352" s="7"/>
      <c r="AA352" s="7"/>
      <c r="AB352" s="7"/>
    </row>
    <row r="353" spans="1:28" s="336" customFormat="1">
      <c r="A353" s="362"/>
      <c r="B353" s="362"/>
      <c r="C353" s="357" t="s">
        <v>13</v>
      </c>
      <c r="D353" s="357" t="s">
        <v>13</v>
      </c>
      <c r="E353" s="358">
        <v>45</v>
      </c>
      <c r="F353" s="359">
        <v>19898.698110000001</v>
      </c>
      <c r="G353" s="360">
        <v>21820.232050000002</v>
      </c>
      <c r="H353" s="360">
        <v>41718.930159999996</v>
      </c>
      <c r="I353" s="360">
        <v>46802.329570000002</v>
      </c>
      <c r="J353" s="360">
        <v>17443.968820000002</v>
      </c>
      <c r="K353" s="360">
        <v>64246.298390000004</v>
      </c>
      <c r="L353" s="360">
        <v>41483.048729999995</v>
      </c>
      <c r="M353" s="360">
        <v>22575.678319999999</v>
      </c>
      <c r="N353" s="360">
        <v>64058.727049999994</v>
      </c>
      <c r="O353" s="360">
        <v>170023.95559999999</v>
      </c>
      <c r="P353" s="360">
        <v>6412.8121500000007</v>
      </c>
      <c r="Q353" s="360">
        <v>4935.1266399999995</v>
      </c>
      <c r="R353" s="361">
        <v>11347.938789999998</v>
      </c>
      <c r="S353" s="7"/>
      <c r="T353" s="7"/>
      <c r="U353" s="7"/>
      <c r="V353" s="7"/>
      <c r="W353" s="7"/>
      <c r="X353" s="7"/>
      <c r="Y353" s="7"/>
      <c r="Z353" s="7"/>
      <c r="AA353" s="7"/>
      <c r="AB353" s="7"/>
    </row>
    <row r="354" spans="1:28" s="336" customFormat="1">
      <c r="A354" s="362"/>
      <c r="B354" s="357" t="s">
        <v>242</v>
      </c>
      <c r="C354" s="357" t="s">
        <v>245</v>
      </c>
      <c r="D354" s="357" t="s">
        <v>245</v>
      </c>
      <c r="E354" s="358">
        <v>66</v>
      </c>
      <c r="F354" s="359">
        <v>6972.4076500000001</v>
      </c>
      <c r="G354" s="360">
        <v>2143.8697900000002</v>
      </c>
      <c r="H354" s="360">
        <v>9116.2774399999998</v>
      </c>
      <c r="I354" s="360">
        <v>26778.620219999997</v>
      </c>
      <c r="J354" s="360">
        <v>2854.83014</v>
      </c>
      <c r="K354" s="360">
        <v>29633.450359999999</v>
      </c>
      <c r="L354" s="360">
        <v>17359.921899999998</v>
      </c>
      <c r="M354" s="360">
        <v>8993.8010099999992</v>
      </c>
      <c r="N354" s="360">
        <v>26353.72291</v>
      </c>
      <c r="O354" s="360">
        <v>65103.450709999997</v>
      </c>
      <c r="P354" s="360">
        <v>18294.737649999999</v>
      </c>
      <c r="Q354" s="360">
        <v>5.6960000000000004E-2</v>
      </c>
      <c r="R354" s="361">
        <v>18294.794610000001</v>
      </c>
      <c r="S354" s="7"/>
      <c r="T354" s="7"/>
      <c r="U354" s="7"/>
      <c r="V354" s="7"/>
      <c r="W354" s="7"/>
      <c r="X354" s="7"/>
      <c r="Y354" s="7"/>
      <c r="Z354" s="7"/>
      <c r="AA354" s="7"/>
      <c r="AB354" s="7"/>
    </row>
    <row r="355" spans="1:28" s="336" customFormat="1">
      <c r="A355" s="362"/>
      <c r="B355" s="357" t="s">
        <v>15</v>
      </c>
      <c r="C355" s="357" t="s">
        <v>256</v>
      </c>
      <c r="D355" s="357" t="s">
        <v>256</v>
      </c>
      <c r="E355" s="358">
        <v>24</v>
      </c>
      <c r="F355" s="359">
        <v>44915.98846</v>
      </c>
      <c r="G355" s="360">
        <v>66664.813469999994</v>
      </c>
      <c r="H355" s="360">
        <v>111580.80193</v>
      </c>
      <c r="I355" s="360">
        <v>55861.06594</v>
      </c>
      <c r="J355" s="360">
        <v>11376.971720000001</v>
      </c>
      <c r="K355" s="360">
        <v>67238.037660000002</v>
      </c>
      <c r="L355" s="360">
        <v>23641.564989999999</v>
      </c>
      <c r="M355" s="360">
        <v>25111.116870000002</v>
      </c>
      <c r="N355" s="360">
        <v>48752.681859999997</v>
      </c>
      <c r="O355" s="360">
        <v>227571.52145</v>
      </c>
      <c r="P355" s="360">
        <v>34026.298520000004</v>
      </c>
      <c r="Q355" s="360">
        <v>1080.3819900000001</v>
      </c>
      <c r="R355" s="361">
        <v>35106.680509999998</v>
      </c>
      <c r="S355" s="7"/>
      <c r="T355" s="7"/>
      <c r="U355" s="7"/>
      <c r="V355" s="7"/>
      <c r="W355" s="7"/>
      <c r="X355" s="7"/>
      <c r="Y355" s="7"/>
      <c r="Z355" s="7"/>
      <c r="AA355" s="7"/>
      <c r="AB355" s="7"/>
    </row>
    <row r="356" spans="1:28" s="336" customFormat="1">
      <c r="A356" s="362"/>
      <c r="B356" s="362"/>
      <c r="C356" s="362"/>
      <c r="D356" s="362"/>
      <c r="E356" s="363">
        <v>81</v>
      </c>
      <c r="F356" s="364">
        <v>13443.119909999999</v>
      </c>
      <c r="G356" s="365">
        <v>1217.1893300000002</v>
      </c>
      <c r="H356" s="365">
        <v>14660.309240000001</v>
      </c>
      <c r="I356" s="365">
        <v>40916.809609999997</v>
      </c>
      <c r="J356" s="365">
        <v>7464.6625400000003</v>
      </c>
      <c r="K356" s="365">
        <v>48381.472150000001</v>
      </c>
      <c r="L356" s="365">
        <v>24662.280309999998</v>
      </c>
      <c r="M356" s="365">
        <v>24772.37514</v>
      </c>
      <c r="N356" s="365">
        <v>49434.655450000006</v>
      </c>
      <c r="O356" s="365">
        <v>112476.43684000001</v>
      </c>
      <c r="P356" s="365">
        <v>7626.47613</v>
      </c>
      <c r="Q356" s="365">
        <v>139.19721999999999</v>
      </c>
      <c r="R356" s="366">
        <v>7765.67335</v>
      </c>
      <c r="S356" s="7"/>
      <c r="T356" s="7"/>
      <c r="U356" s="7"/>
      <c r="V356" s="7"/>
      <c r="W356" s="7"/>
      <c r="X356" s="7"/>
      <c r="Y356" s="7"/>
      <c r="Z356" s="7"/>
      <c r="AA356" s="7"/>
      <c r="AB356" s="7"/>
    </row>
    <row r="357" spans="1:28" s="336" customFormat="1">
      <c r="A357" s="362"/>
      <c r="B357" s="357" t="s">
        <v>16</v>
      </c>
      <c r="C357" s="357" t="s">
        <v>259</v>
      </c>
      <c r="D357" s="357" t="s">
        <v>259</v>
      </c>
      <c r="E357" s="358">
        <v>38</v>
      </c>
      <c r="F357" s="359">
        <v>9185.3140999999996</v>
      </c>
      <c r="G357" s="360">
        <v>1704.8695400000001</v>
      </c>
      <c r="H357" s="360">
        <v>10890.183640000001</v>
      </c>
      <c r="I357" s="360">
        <v>23048.307199999999</v>
      </c>
      <c r="J357" s="360">
        <v>7519.6107699999993</v>
      </c>
      <c r="K357" s="360">
        <v>30567.917969999999</v>
      </c>
      <c r="L357" s="360">
        <v>19333.13737</v>
      </c>
      <c r="M357" s="360">
        <v>14297.065279999999</v>
      </c>
      <c r="N357" s="360">
        <v>33630.202649999999</v>
      </c>
      <c r="O357" s="360">
        <v>75088.304260000004</v>
      </c>
      <c r="P357" s="360">
        <v>55406.226759999998</v>
      </c>
      <c r="Q357" s="360">
        <v>11.26972</v>
      </c>
      <c r="R357" s="361">
        <v>55417.496479999994</v>
      </c>
      <c r="S357" s="7"/>
      <c r="T357" s="7"/>
      <c r="U357" s="7"/>
      <c r="V357" s="7"/>
      <c r="W357" s="7"/>
      <c r="X357" s="7"/>
      <c r="Y357" s="7"/>
      <c r="Z357" s="7"/>
      <c r="AA357" s="7"/>
      <c r="AB357" s="7"/>
    </row>
    <row r="358" spans="1:28" s="336" customFormat="1">
      <c r="A358" s="362"/>
      <c r="B358" s="362"/>
      <c r="C358" s="362"/>
      <c r="D358" s="362"/>
      <c r="E358" s="363">
        <v>110</v>
      </c>
      <c r="F358" s="364">
        <v>1998.6615200000001</v>
      </c>
      <c r="G358" s="365">
        <v>1663.2634800000001</v>
      </c>
      <c r="H358" s="365">
        <v>3661.9250000000002</v>
      </c>
      <c r="I358" s="365">
        <v>14611.72263</v>
      </c>
      <c r="J358" s="365">
        <v>2547.7119400000001</v>
      </c>
      <c r="K358" s="365">
        <v>17159.434570000001</v>
      </c>
      <c r="L358" s="365">
        <v>6338.3696300000001</v>
      </c>
      <c r="M358" s="365">
        <v>22909.028610000001</v>
      </c>
      <c r="N358" s="365">
        <v>29247.398239999999</v>
      </c>
      <c r="O358" s="365">
        <v>50068.757810000003</v>
      </c>
      <c r="P358" s="365">
        <v>5915.1602599999997</v>
      </c>
      <c r="Q358" s="365">
        <v>167.29463000000001</v>
      </c>
      <c r="R358" s="366">
        <v>6082.45489</v>
      </c>
      <c r="S358" s="7"/>
      <c r="T358" s="7"/>
      <c r="U358" s="7"/>
      <c r="V358" s="7"/>
      <c r="W358" s="7"/>
      <c r="X358" s="7"/>
      <c r="Y358" s="7"/>
      <c r="Z358" s="7"/>
      <c r="AA358" s="7"/>
      <c r="AB358" s="7"/>
    </row>
    <row r="359" spans="1:28" s="336" customFormat="1">
      <c r="A359" s="362"/>
      <c r="B359" s="357" t="s">
        <v>17</v>
      </c>
      <c r="C359" s="357" t="s">
        <v>17</v>
      </c>
      <c r="D359" s="357" t="s">
        <v>272</v>
      </c>
      <c r="E359" s="358">
        <v>40</v>
      </c>
      <c r="F359" s="359">
        <v>6382.4740999999995</v>
      </c>
      <c r="G359" s="360">
        <v>2064.0280299999999</v>
      </c>
      <c r="H359" s="360">
        <v>8446.5021300000008</v>
      </c>
      <c r="I359" s="360">
        <v>42246.188539999996</v>
      </c>
      <c r="J359" s="360">
        <v>11512.98027</v>
      </c>
      <c r="K359" s="360">
        <v>53759.168810000003</v>
      </c>
      <c r="L359" s="360">
        <v>25986.63408</v>
      </c>
      <c r="M359" s="360">
        <v>25255.6319</v>
      </c>
      <c r="N359" s="360">
        <v>51242.265979999996</v>
      </c>
      <c r="O359" s="360">
        <v>113447.93692000001</v>
      </c>
      <c r="P359" s="360">
        <v>27237.23429</v>
      </c>
      <c r="Q359" s="360">
        <v>113.35219000000001</v>
      </c>
      <c r="R359" s="361">
        <v>27350.586480000002</v>
      </c>
      <c r="S359" s="7"/>
      <c r="T359" s="7"/>
      <c r="U359" s="7"/>
      <c r="V359" s="7"/>
      <c r="W359" s="7"/>
      <c r="X359" s="7"/>
      <c r="Y359" s="7"/>
      <c r="Z359" s="7"/>
      <c r="AA359" s="7"/>
      <c r="AB359" s="7"/>
    </row>
    <row r="360" spans="1:28" s="336" customFormat="1">
      <c r="A360" s="362"/>
      <c r="B360" s="362"/>
      <c r="C360" s="362"/>
      <c r="D360" s="362"/>
      <c r="E360" s="363">
        <v>64</v>
      </c>
      <c r="F360" s="364">
        <v>371.10683</v>
      </c>
      <c r="G360" s="365">
        <v>70.265889999999999</v>
      </c>
      <c r="H360" s="365">
        <v>441.37271999999996</v>
      </c>
      <c r="I360" s="365">
        <v>37848.052859999996</v>
      </c>
      <c r="J360" s="365">
        <v>9812.3055299999996</v>
      </c>
      <c r="K360" s="365">
        <v>47660.358390000001</v>
      </c>
      <c r="L360" s="365">
        <v>25607.74091</v>
      </c>
      <c r="M360" s="365">
        <v>20026.199809999998</v>
      </c>
      <c r="N360" s="365">
        <v>45633.940719999999</v>
      </c>
      <c r="O360" s="365">
        <v>93735.671829999992</v>
      </c>
      <c r="P360" s="365">
        <v>1796.54134</v>
      </c>
      <c r="Q360" s="365">
        <v>88.385919999999999</v>
      </c>
      <c r="R360" s="366">
        <v>1884.9272599999999</v>
      </c>
      <c r="S360" s="7"/>
      <c r="T360" s="7"/>
      <c r="U360" s="7"/>
      <c r="V360" s="7"/>
      <c r="W360" s="7"/>
      <c r="X360" s="7"/>
      <c r="Y360" s="7"/>
      <c r="Z360" s="7"/>
      <c r="AA360" s="7"/>
      <c r="AB360" s="7"/>
    </row>
    <row r="361" spans="1:28" s="336" customFormat="1">
      <c r="A361" s="362"/>
      <c r="B361" s="362"/>
      <c r="C361" s="362"/>
      <c r="D361" s="357" t="s">
        <v>80</v>
      </c>
      <c r="E361" s="358">
        <v>16</v>
      </c>
      <c r="F361" s="359">
        <v>8000.2287200000001</v>
      </c>
      <c r="G361" s="360">
        <v>4060.7639100000001</v>
      </c>
      <c r="H361" s="360">
        <v>12060.992630000001</v>
      </c>
      <c r="I361" s="360">
        <v>49122.682420000005</v>
      </c>
      <c r="J361" s="360">
        <v>20291.400089999999</v>
      </c>
      <c r="K361" s="360">
        <v>69414.082510000007</v>
      </c>
      <c r="L361" s="360">
        <v>39053.51541</v>
      </c>
      <c r="M361" s="360">
        <v>37451.357909999999</v>
      </c>
      <c r="N361" s="360">
        <v>76504.873319999999</v>
      </c>
      <c r="O361" s="360">
        <v>157979.94846000001</v>
      </c>
      <c r="P361" s="360">
        <v>3627.11159</v>
      </c>
      <c r="Q361" s="360">
        <v>2423.3326699999998</v>
      </c>
      <c r="R361" s="361">
        <v>6050.4442600000002</v>
      </c>
      <c r="S361" s="7"/>
      <c r="T361" s="7"/>
      <c r="U361" s="7"/>
      <c r="V361" s="7"/>
      <c r="W361" s="7"/>
      <c r="X361" s="7"/>
      <c r="Y361" s="7"/>
      <c r="Z361" s="7"/>
      <c r="AA361" s="7"/>
      <c r="AB361" s="7"/>
    </row>
    <row r="362" spans="1:28" s="336" customFormat="1">
      <c r="A362" s="362"/>
      <c r="B362" s="362"/>
      <c r="C362" s="362"/>
      <c r="D362" s="362"/>
      <c r="E362" s="363">
        <v>30</v>
      </c>
      <c r="F362" s="364">
        <v>6515.4838</v>
      </c>
      <c r="G362" s="365">
        <v>145168.87502000001</v>
      </c>
      <c r="H362" s="365">
        <v>151684.35881999999</v>
      </c>
      <c r="I362" s="365">
        <v>25544.273120000002</v>
      </c>
      <c r="J362" s="365">
        <v>8858.2581799999989</v>
      </c>
      <c r="K362" s="365">
        <v>34402.531299999995</v>
      </c>
      <c r="L362" s="365">
        <v>17428.777280000002</v>
      </c>
      <c r="M362" s="365">
        <v>21914.01585</v>
      </c>
      <c r="N362" s="365">
        <v>39342.793130000005</v>
      </c>
      <c r="O362" s="365">
        <v>225429.68325</v>
      </c>
      <c r="P362" s="365">
        <v>2871.5898500000003</v>
      </c>
      <c r="Q362" s="365">
        <v>624.63993999999991</v>
      </c>
      <c r="R362" s="366">
        <v>3496.2297899999999</v>
      </c>
      <c r="S362" s="7"/>
      <c r="T362" s="7"/>
      <c r="U362" s="7"/>
      <c r="V362" s="7"/>
      <c r="W362" s="7"/>
      <c r="X362" s="7"/>
      <c r="Y362" s="7"/>
      <c r="Z362" s="7"/>
      <c r="AA362" s="7"/>
      <c r="AB362" s="7"/>
    </row>
    <row r="363" spans="1:28" s="336" customFormat="1">
      <c r="A363" s="362"/>
      <c r="B363" s="362"/>
      <c r="C363" s="362"/>
      <c r="D363" s="362"/>
      <c r="E363" s="363">
        <v>50</v>
      </c>
      <c r="F363" s="364">
        <v>2428.30321</v>
      </c>
      <c r="G363" s="365">
        <v>1261.4639199999999</v>
      </c>
      <c r="H363" s="365">
        <v>3689.7671299999997</v>
      </c>
      <c r="I363" s="365">
        <v>32354.886210000001</v>
      </c>
      <c r="J363" s="365">
        <v>23892.592809999998</v>
      </c>
      <c r="K363" s="365">
        <v>56247.479020000006</v>
      </c>
      <c r="L363" s="365">
        <v>17956.6312</v>
      </c>
      <c r="M363" s="365">
        <v>29979.089739999999</v>
      </c>
      <c r="N363" s="365">
        <v>47935.720939999999</v>
      </c>
      <c r="O363" s="365">
        <v>107872.96709000001</v>
      </c>
      <c r="P363" s="365">
        <v>247.8237</v>
      </c>
      <c r="Q363" s="365">
        <v>0.33994000000000002</v>
      </c>
      <c r="R363" s="366">
        <v>248.16364000000002</v>
      </c>
      <c r="S363" s="7"/>
      <c r="T363" s="7"/>
      <c r="U363" s="7"/>
      <c r="V363" s="7"/>
      <c r="W363" s="7"/>
      <c r="X363" s="7"/>
      <c r="Y363" s="7"/>
      <c r="Z363" s="7"/>
      <c r="AA363" s="7"/>
      <c r="AB363" s="7"/>
    </row>
    <row r="364" spans="1:28" s="336" customFormat="1">
      <c r="A364" s="362"/>
      <c r="B364" s="362"/>
      <c r="C364" s="362"/>
      <c r="D364" s="357" t="s">
        <v>17</v>
      </c>
      <c r="E364" s="358">
        <v>15</v>
      </c>
      <c r="F364" s="359">
        <v>7386.7407599999997</v>
      </c>
      <c r="G364" s="360">
        <v>8929.5308499999992</v>
      </c>
      <c r="H364" s="360">
        <v>16316.27161</v>
      </c>
      <c r="I364" s="360">
        <v>55777.587799999994</v>
      </c>
      <c r="J364" s="360">
        <v>12645.78926</v>
      </c>
      <c r="K364" s="360">
        <v>68423.377059999999</v>
      </c>
      <c r="L364" s="360">
        <v>26766.78183</v>
      </c>
      <c r="M364" s="360">
        <v>24461.109920000003</v>
      </c>
      <c r="N364" s="360">
        <v>51227.891750000003</v>
      </c>
      <c r="O364" s="360">
        <v>135967.54041999998</v>
      </c>
      <c r="P364" s="360">
        <v>26195.202519999999</v>
      </c>
      <c r="Q364" s="360">
        <v>1318.1711299999999</v>
      </c>
      <c r="R364" s="361">
        <v>27513.373649999998</v>
      </c>
      <c r="S364" s="7"/>
      <c r="T364" s="7"/>
      <c r="U364" s="7"/>
      <c r="V364" s="7"/>
      <c r="W364" s="7"/>
      <c r="X364" s="7"/>
      <c r="Y364" s="7"/>
      <c r="Z364" s="7"/>
      <c r="AA364" s="7"/>
      <c r="AB364" s="7"/>
    </row>
    <row r="365" spans="1:28" s="336" customFormat="1">
      <c r="A365" s="362"/>
      <c r="B365" s="362"/>
      <c r="C365" s="362"/>
      <c r="D365" s="362"/>
      <c r="E365" s="363">
        <v>32</v>
      </c>
      <c r="F365" s="364">
        <v>10411.307989999999</v>
      </c>
      <c r="G365" s="365">
        <v>19560.635399999999</v>
      </c>
      <c r="H365" s="365">
        <v>29971.94339</v>
      </c>
      <c r="I365" s="365">
        <v>24710.523410000002</v>
      </c>
      <c r="J365" s="365">
        <v>15445.25489</v>
      </c>
      <c r="K365" s="365">
        <v>40155.778299999998</v>
      </c>
      <c r="L365" s="365">
        <v>21996.739819999999</v>
      </c>
      <c r="M365" s="365">
        <v>13539.56371</v>
      </c>
      <c r="N365" s="365">
        <v>35536.303530000005</v>
      </c>
      <c r="O365" s="365">
        <v>105664.02522</v>
      </c>
      <c r="P365" s="365">
        <v>15580.50683</v>
      </c>
      <c r="Q365" s="365">
        <v>532.65318000000002</v>
      </c>
      <c r="R365" s="366">
        <v>16113.16001</v>
      </c>
      <c r="S365" s="7"/>
      <c r="T365" s="7"/>
      <c r="U365" s="7"/>
      <c r="V365" s="7"/>
      <c r="W365" s="7"/>
      <c r="X365" s="7"/>
      <c r="Y365" s="7"/>
      <c r="Z365" s="7"/>
      <c r="AA365" s="7"/>
      <c r="AB365" s="7"/>
    </row>
    <row r="366" spans="1:28" s="336" customFormat="1">
      <c r="A366" s="362"/>
      <c r="B366" s="362"/>
      <c r="C366" s="362"/>
      <c r="D366" s="357" t="s">
        <v>59</v>
      </c>
      <c r="E366" s="358">
        <v>14</v>
      </c>
      <c r="F366" s="359">
        <v>5708.7479199999998</v>
      </c>
      <c r="G366" s="360">
        <v>14425.21191</v>
      </c>
      <c r="H366" s="360">
        <v>20133.95983</v>
      </c>
      <c r="I366" s="360">
        <v>28510.963010000003</v>
      </c>
      <c r="J366" s="360">
        <v>7547.5779699999994</v>
      </c>
      <c r="K366" s="360">
        <v>36058.540979999998</v>
      </c>
      <c r="L366" s="360">
        <v>22821.140780000002</v>
      </c>
      <c r="M366" s="360">
        <v>15508.875119999999</v>
      </c>
      <c r="N366" s="360">
        <v>38330.015899999999</v>
      </c>
      <c r="O366" s="360">
        <v>94522.516709999996</v>
      </c>
      <c r="P366" s="360">
        <v>343152.53164999996</v>
      </c>
      <c r="Q366" s="360">
        <v>1120.2463</v>
      </c>
      <c r="R366" s="361">
        <v>344272.77794999996</v>
      </c>
      <c r="S366" s="7"/>
      <c r="T366" s="7"/>
      <c r="U366" s="7"/>
      <c r="V366" s="7"/>
      <c r="W366" s="7"/>
      <c r="X366" s="7"/>
      <c r="Y366" s="7"/>
      <c r="Z366" s="7"/>
      <c r="AA366" s="7"/>
      <c r="AB366" s="7"/>
    </row>
    <row r="367" spans="1:28" s="336" customFormat="1">
      <c r="A367" s="362"/>
      <c r="B367" s="362"/>
      <c r="C367" s="362"/>
      <c r="D367" s="357" t="s">
        <v>60</v>
      </c>
      <c r="E367" s="358">
        <v>35</v>
      </c>
      <c r="F367" s="359">
        <v>4143.9973099999997</v>
      </c>
      <c r="G367" s="360">
        <v>595.92268000000001</v>
      </c>
      <c r="H367" s="360">
        <v>4739.9199900000003</v>
      </c>
      <c r="I367" s="360">
        <v>36958.979039999998</v>
      </c>
      <c r="J367" s="360">
        <v>6719.4983600000005</v>
      </c>
      <c r="K367" s="360">
        <v>43678.477399999996</v>
      </c>
      <c r="L367" s="360">
        <v>20359.955760000001</v>
      </c>
      <c r="M367" s="360">
        <v>9301.0974800000004</v>
      </c>
      <c r="N367" s="360">
        <v>29661.053239999997</v>
      </c>
      <c r="O367" s="360">
        <v>78079.450629999992</v>
      </c>
      <c r="P367" s="360">
        <v>36495.295619999997</v>
      </c>
      <c r="Q367" s="360">
        <v>925.48179000000005</v>
      </c>
      <c r="R367" s="361">
        <v>37420.777409999995</v>
      </c>
      <c r="S367" s="7"/>
      <c r="T367" s="7"/>
      <c r="U367" s="7"/>
      <c r="V367" s="7"/>
      <c r="W367" s="7"/>
      <c r="X367" s="7"/>
      <c r="Y367" s="7"/>
      <c r="Z367" s="7"/>
      <c r="AA367" s="7"/>
      <c r="AB367" s="7"/>
    </row>
    <row r="368" spans="1:28" s="336" customFormat="1">
      <c r="A368" s="362"/>
      <c r="B368" s="362"/>
      <c r="C368" s="362"/>
      <c r="D368" s="357" t="s">
        <v>275</v>
      </c>
      <c r="E368" s="358">
        <v>67</v>
      </c>
      <c r="F368" s="359">
        <v>691.56365000000005</v>
      </c>
      <c r="G368" s="360">
        <v>581.78488000000004</v>
      </c>
      <c r="H368" s="360">
        <v>1273.34853</v>
      </c>
      <c r="I368" s="360">
        <v>27489.251100000001</v>
      </c>
      <c r="J368" s="360">
        <v>9245.3511300000009</v>
      </c>
      <c r="K368" s="360">
        <v>36734.602229999997</v>
      </c>
      <c r="L368" s="360">
        <v>20570.14574</v>
      </c>
      <c r="M368" s="360">
        <v>15937.085560000001</v>
      </c>
      <c r="N368" s="360">
        <v>36507.231299999999</v>
      </c>
      <c r="O368" s="360">
        <v>74515.182060000006</v>
      </c>
      <c r="P368" s="360">
        <v>7.7723900000000006</v>
      </c>
      <c r="Q368" s="360">
        <v>238.89176</v>
      </c>
      <c r="R368" s="361">
        <v>246.66415000000001</v>
      </c>
      <c r="S368" s="7"/>
      <c r="T368" s="7"/>
      <c r="U368" s="7"/>
      <c r="V368" s="7"/>
      <c r="W368" s="7"/>
      <c r="X368" s="7"/>
      <c r="Y368" s="7"/>
      <c r="Z368" s="7"/>
      <c r="AA368" s="7"/>
      <c r="AB368" s="7"/>
    </row>
    <row r="369" spans="1:28" s="336" customFormat="1">
      <c r="A369" s="362"/>
      <c r="B369" s="362"/>
      <c r="C369" s="362"/>
      <c r="D369" s="357" t="s">
        <v>62</v>
      </c>
      <c r="E369" s="358">
        <v>8</v>
      </c>
      <c r="F369" s="359">
        <v>35826.76569</v>
      </c>
      <c r="G369" s="360">
        <v>9912.0188600000001</v>
      </c>
      <c r="H369" s="360">
        <v>45738.784549999997</v>
      </c>
      <c r="I369" s="360">
        <v>48673.038200000003</v>
      </c>
      <c r="J369" s="360">
        <v>22893.011699999999</v>
      </c>
      <c r="K369" s="360">
        <v>71566.049900000013</v>
      </c>
      <c r="L369" s="360">
        <v>62447.135920000001</v>
      </c>
      <c r="M369" s="360">
        <v>41076.772570000001</v>
      </c>
      <c r="N369" s="360">
        <v>103523.90849</v>
      </c>
      <c r="O369" s="360">
        <v>220828.74294</v>
      </c>
      <c r="P369" s="360">
        <v>9151.3852599999991</v>
      </c>
      <c r="Q369" s="360">
        <v>1207.27711</v>
      </c>
      <c r="R369" s="361">
        <v>10358.66237</v>
      </c>
      <c r="S369" s="7"/>
      <c r="T369" s="7"/>
      <c r="U369" s="7"/>
      <c r="V369" s="7"/>
      <c r="W369" s="7"/>
      <c r="X369" s="7"/>
      <c r="Y369" s="7"/>
      <c r="Z369" s="7"/>
      <c r="AA369" s="7"/>
      <c r="AB369" s="7"/>
    </row>
    <row r="370" spans="1:28" s="336" customFormat="1">
      <c r="A370" s="362"/>
      <c r="B370" s="362"/>
      <c r="C370" s="362"/>
      <c r="D370" s="362"/>
      <c r="E370" s="363">
        <v>25</v>
      </c>
      <c r="F370" s="364">
        <v>45456.723760000001</v>
      </c>
      <c r="G370" s="365">
        <v>12680.550130000001</v>
      </c>
      <c r="H370" s="365">
        <v>58137.273890000004</v>
      </c>
      <c r="I370" s="365">
        <v>42471.314299999998</v>
      </c>
      <c r="J370" s="365">
        <v>30546.863129999998</v>
      </c>
      <c r="K370" s="365">
        <v>73018.177430000011</v>
      </c>
      <c r="L370" s="365">
        <v>32572.986570000001</v>
      </c>
      <c r="M370" s="365">
        <v>57221.726479999998</v>
      </c>
      <c r="N370" s="365">
        <v>89794.713049999991</v>
      </c>
      <c r="O370" s="365">
        <v>220950.16437000001</v>
      </c>
      <c r="P370" s="365">
        <v>248.09148000000002</v>
      </c>
      <c r="Q370" s="365">
        <v>8.3916800000000009</v>
      </c>
      <c r="R370" s="366">
        <v>256.48316</v>
      </c>
      <c r="S370" s="7"/>
      <c r="T370" s="7"/>
      <c r="U370" s="7"/>
      <c r="V370" s="7"/>
      <c r="W370" s="7"/>
      <c r="X370" s="7"/>
      <c r="Y370" s="7"/>
      <c r="Z370" s="7"/>
      <c r="AA370" s="7"/>
      <c r="AB370" s="7"/>
    </row>
    <row r="371" spans="1:28" s="336" customFormat="1">
      <c r="A371" s="362"/>
      <c r="B371" s="362"/>
      <c r="C371" s="362"/>
      <c r="D371" s="362"/>
      <c r="E371" s="363">
        <v>108</v>
      </c>
      <c r="F371" s="364">
        <v>1883.9314999999999</v>
      </c>
      <c r="G371" s="365">
        <v>4150.3561399999999</v>
      </c>
      <c r="H371" s="365">
        <v>6034.2876399999996</v>
      </c>
      <c r="I371" s="365">
        <v>33749.35</v>
      </c>
      <c r="J371" s="365">
        <v>13944.582759999999</v>
      </c>
      <c r="K371" s="365">
        <v>47693.932759999996</v>
      </c>
      <c r="L371" s="365">
        <v>14087.26475</v>
      </c>
      <c r="M371" s="365">
        <v>31152.049640000001</v>
      </c>
      <c r="N371" s="365">
        <v>45239.31439</v>
      </c>
      <c r="O371" s="365">
        <v>98967.534790000005</v>
      </c>
      <c r="P371" s="365">
        <v>4522.7586500000007</v>
      </c>
      <c r="Q371" s="365">
        <v>209.73026999999999</v>
      </c>
      <c r="R371" s="366">
        <v>4732.4889199999998</v>
      </c>
      <c r="S371" s="7"/>
      <c r="T371" s="7"/>
      <c r="U371" s="7"/>
      <c r="V371" s="7"/>
      <c r="W371" s="7"/>
      <c r="X371" s="7"/>
      <c r="Y371" s="7"/>
      <c r="Z371" s="7"/>
      <c r="AA371" s="7"/>
      <c r="AB371" s="7"/>
    </row>
    <row r="372" spans="1:28" s="336" customFormat="1">
      <c r="A372" s="362"/>
      <c r="B372" s="362"/>
      <c r="C372" s="362"/>
      <c r="D372" s="357" t="s">
        <v>69</v>
      </c>
      <c r="E372" s="358">
        <v>10</v>
      </c>
      <c r="F372" s="359">
        <v>9007.2730500000016</v>
      </c>
      <c r="G372" s="360">
        <v>5662.33295</v>
      </c>
      <c r="H372" s="360">
        <v>14669.606</v>
      </c>
      <c r="I372" s="360">
        <v>56572.085439999995</v>
      </c>
      <c r="J372" s="360">
        <v>21400.950719999997</v>
      </c>
      <c r="K372" s="360">
        <v>77973.036160000003</v>
      </c>
      <c r="L372" s="360">
        <v>35960.584820000004</v>
      </c>
      <c r="M372" s="360">
        <v>28838.444010000003</v>
      </c>
      <c r="N372" s="360">
        <v>64799.028829999996</v>
      </c>
      <c r="O372" s="360">
        <v>157441.67099000001</v>
      </c>
      <c r="P372" s="360">
        <v>606.35888999999997</v>
      </c>
      <c r="Q372" s="360">
        <v>1075.11979</v>
      </c>
      <c r="R372" s="361">
        <v>1681.4786799999999</v>
      </c>
      <c r="S372" s="7"/>
      <c r="T372" s="7"/>
      <c r="U372" s="7"/>
      <c r="V372" s="7"/>
      <c r="W372" s="7"/>
      <c r="X372" s="7"/>
      <c r="Y372" s="7"/>
      <c r="Z372" s="7"/>
      <c r="AA372" s="7"/>
      <c r="AB372" s="7"/>
    </row>
    <row r="373" spans="1:28" s="336" customFormat="1">
      <c r="A373" s="362"/>
      <c r="B373" s="362"/>
      <c r="C373" s="362"/>
      <c r="D373" s="362"/>
      <c r="E373" s="363">
        <v>59</v>
      </c>
      <c r="F373" s="364">
        <v>367.32274000000001</v>
      </c>
      <c r="G373" s="365">
        <v>1197.0763100000001</v>
      </c>
      <c r="H373" s="365">
        <v>1564.39905</v>
      </c>
      <c r="I373" s="365">
        <v>44125.5939</v>
      </c>
      <c r="J373" s="365">
        <v>23228.83193</v>
      </c>
      <c r="K373" s="365">
        <v>67354.425829999993</v>
      </c>
      <c r="L373" s="365">
        <v>23068.562180000001</v>
      </c>
      <c r="M373" s="365">
        <v>39745.532590000003</v>
      </c>
      <c r="N373" s="365">
        <v>62814.094770000003</v>
      </c>
      <c r="O373" s="365">
        <v>131732.91965</v>
      </c>
      <c r="P373" s="365">
        <v>589.50188000000003</v>
      </c>
      <c r="Q373" s="365">
        <v>933.49108999999999</v>
      </c>
      <c r="R373" s="366">
        <v>1522.99297</v>
      </c>
      <c r="S373" s="7"/>
      <c r="T373" s="7"/>
      <c r="U373" s="7"/>
      <c r="V373" s="7"/>
      <c r="W373" s="7"/>
      <c r="X373" s="7"/>
      <c r="Y373" s="7"/>
      <c r="Z373" s="7"/>
      <c r="AA373" s="7"/>
      <c r="AB373" s="7"/>
    </row>
    <row r="374" spans="1:28" s="336" customFormat="1">
      <c r="A374" s="362"/>
      <c r="B374" s="362"/>
      <c r="C374" s="362"/>
      <c r="D374" s="357" t="s">
        <v>65</v>
      </c>
      <c r="E374" s="358">
        <v>2</v>
      </c>
      <c r="F374" s="359">
        <v>1709867.8226099999</v>
      </c>
      <c r="G374" s="360">
        <v>1107426.84724</v>
      </c>
      <c r="H374" s="360">
        <v>2817294.6698499997</v>
      </c>
      <c r="I374" s="360">
        <v>222065.66626</v>
      </c>
      <c r="J374" s="360">
        <v>205624.27487999998</v>
      </c>
      <c r="K374" s="360">
        <v>427689.94114000001</v>
      </c>
      <c r="L374" s="360">
        <v>2950010.4556799997</v>
      </c>
      <c r="M374" s="360">
        <v>2543210.71013</v>
      </c>
      <c r="N374" s="360">
        <v>5493221.1658100002</v>
      </c>
      <c r="O374" s="360">
        <v>8738205.7767999992</v>
      </c>
      <c r="P374" s="360">
        <v>8745078.6562200002</v>
      </c>
      <c r="Q374" s="360">
        <v>4575547.9236700004</v>
      </c>
      <c r="R374" s="361">
        <v>13320626.57989</v>
      </c>
      <c r="S374" s="7"/>
      <c r="T374" s="7"/>
      <c r="U374" s="7"/>
      <c r="V374" s="7"/>
      <c r="W374" s="7"/>
      <c r="X374" s="7"/>
      <c r="Y374" s="7"/>
      <c r="Z374" s="7"/>
      <c r="AA374" s="7"/>
      <c r="AB374" s="7"/>
    </row>
    <row r="375" spans="1:28" s="336" customFormat="1">
      <c r="A375" s="362"/>
      <c r="B375" s="362"/>
      <c r="C375" s="362"/>
      <c r="D375" s="362"/>
      <c r="E375" s="363">
        <v>12</v>
      </c>
      <c r="F375" s="364">
        <v>3130.1841400000003</v>
      </c>
      <c r="G375" s="365">
        <v>11270.84258</v>
      </c>
      <c r="H375" s="365">
        <v>14401.02672</v>
      </c>
      <c r="I375" s="365">
        <v>44556.466220000002</v>
      </c>
      <c r="J375" s="365">
        <v>20108.443719999999</v>
      </c>
      <c r="K375" s="365">
        <v>64664.909939999998</v>
      </c>
      <c r="L375" s="365">
        <v>30545.949679999998</v>
      </c>
      <c r="M375" s="365">
        <v>35364.525809999999</v>
      </c>
      <c r="N375" s="365">
        <v>65910.475489999997</v>
      </c>
      <c r="O375" s="365">
        <v>144976.41215000002</v>
      </c>
      <c r="P375" s="365">
        <v>1236.39696</v>
      </c>
      <c r="Q375" s="365">
        <v>224.72188</v>
      </c>
      <c r="R375" s="366">
        <v>1461.1188400000001</v>
      </c>
      <c r="S375" s="7"/>
      <c r="T375" s="7"/>
      <c r="U375" s="7"/>
      <c r="V375" s="7"/>
      <c r="W375" s="7"/>
      <c r="X375" s="7"/>
      <c r="Y375" s="7"/>
      <c r="Z375" s="7"/>
      <c r="AA375" s="7"/>
      <c r="AB375" s="7"/>
    </row>
    <row r="376" spans="1:28" s="336" customFormat="1">
      <c r="A376" s="362"/>
      <c r="B376" s="362"/>
      <c r="C376" s="362"/>
      <c r="D376" s="362"/>
      <c r="E376" s="363">
        <v>22</v>
      </c>
      <c r="F376" s="364">
        <v>9008.1223800000007</v>
      </c>
      <c r="G376" s="365">
        <v>5009.8458499999997</v>
      </c>
      <c r="H376" s="365">
        <v>14017.96823</v>
      </c>
      <c r="I376" s="365">
        <v>27427.910670000001</v>
      </c>
      <c r="J376" s="365">
        <v>21939.828739999997</v>
      </c>
      <c r="K376" s="365">
        <v>49367.739409999995</v>
      </c>
      <c r="L376" s="365">
        <v>20332.97005</v>
      </c>
      <c r="M376" s="365">
        <v>29798.784609999999</v>
      </c>
      <c r="N376" s="365">
        <v>50131.754659999999</v>
      </c>
      <c r="O376" s="365">
        <v>113517.4623</v>
      </c>
      <c r="P376" s="365">
        <v>1378.25782</v>
      </c>
      <c r="Q376" s="365">
        <v>53.103010000000005</v>
      </c>
      <c r="R376" s="366">
        <v>1431.3608300000001</v>
      </c>
      <c r="S376" s="7"/>
      <c r="T376" s="7"/>
      <c r="U376" s="7"/>
      <c r="V376" s="7"/>
      <c r="W376" s="7"/>
      <c r="X376" s="7"/>
      <c r="Y376" s="7"/>
      <c r="Z376" s="7"/>
      <c r="AA376" s="7"/>
      <c r="AB376" s="7"/>
    </row>
    <row r="377" spans="1:28" s="336" customFormat="1">
      <c r="A377" s="362"/>
      <c r="B377" s="362"/>
      <c r="C377" s="362"/>
      <c r="D377" s="362"/>
      <c r="E377" s="363">
        <v>37</v>
      </c>
      <c r="F377" s="364">
        <v>1184.70472</v>
      </c>
      <c r="G377" s="365">
        <v>10204.2209</v>
      </c>
      <c r="H377" s="365">
        <v>11388.92562</v>
      </c>
      <c r="I377" s="365">
        <v>28557.351119999999</v>
      </c>
      <c r="J377" s="365">
        <v>17997.005670000002</v>
      </c>
      <c r="K377" s="365">
        <v>46554.356789999998</v>
      </c>
      <c r="L377" s="365">
        <v>16836.761440000002</v>
      </c>
      <c r="M377" s="365">
        <v>32303.865010000001</v>
      </c>
      <c r="N377" s="365">
        <v>49140.626450000003</v>
      </c>
      <c r="O377" s="365">
        <v>107083.90886</v>
      </c>
      <c r="P377" s="365">
        <v>13299.889070000001</v>
      </c>
      <c r="Q377" s="365">
        <v>4369.1841599999998</v>
      </c>
      <c r="R377" s="366">
        <v>17669.073230000002</v>
      </c>
      <c r="S377" s="7"/>
      <c r="T377" s="7"/>
      <c r="U377" s="7"/>
      <c r="V377" s="7"/>
      <c r="W377" s="7"/>
      <c r="X377" s="7"/>
      <c r="Y377" s="7"/>
      <c r="Z377" s="7"/>
      <c r="AA377" s="7"/>
      <c r="AB377" s="7"/>
    </row>
    <row r="378" spans="1:28" s="336" customFormat="1">
      <c r="A378" s="362"/>
      <c r="B378" s="362"/>
      <c r="C378" s="362"/>
      <c r="D378" s="357" t="s">
        <v>66</v>
      </c>
      <c r="E378" s="358">
        <v>58</v>
      </c>
      <c r="F378" s="359">
        <v>2943.4792900000002</v>
      </c>
      <c r="G378" s="360">
        <v>1087.81548</v>
      </c>
      <c r="H378" s="360">
        <v>4031.29477</v>
      </c>
      <c r="I378" s="360">
        <v>31753.763850000003</v>
      </c>
      <c r="J378" s="360">
        <v>4521.1517000000003</v>
      </c>
      <c r="K378" s="360">
        <v>36274.915549999998</v>
      </c>
      <c r="L378" s="360">
        <v>15600.020689999999</v>
      </c>
      <c r="M378" s="360">
        <v>5512.1413899999998</v>
      </c>
      <c r="N378" s="360">
        <v>21112.162079999998</v>
      </c>
      <c r="O378" s="360">
        <v>61418.3724</v>
      </c>
      <c r="P378" s="360">
        <v>7195.9323600000007</v>
      </c>
      <c r="Q378" s="360">
        <v>235.20654000000002</v>
      </c>
      <c r="R378" s="361">
        <v>7431.1388999999999</v>
      </c>
      <c r="S378" s="7"/>
      <c r="T378" s="7"/>
      <c r="U378" s="7"/>
      <c r="V378" s="7"/>
      <c r="W378" s="7"/>
      <c r="X378" s="7"/>
      <c r="Y378" s="7"/>
      <c r="Z378" s="7"/>
      <c r="AA378" s="7"/>
      <c r="AB378" s="7"/>
    </row>
    <row r="379" spans="1:28" s="336" customFormat="1">
      <c r="A379" s="362"/>
      <c r="B379" s="362"/>
      <c r="C379" s="362"/>
      <c r="D379" s="357" t="s">
        <v>276</v>
      </c>
      <c r="E379" s="358">
        <v>9</v>
      </c>
      <c r="F379" s="359">
        <v>3106.4890399999999</v>
      </c>
      <c r="G379" s="360">
        <v>4355.3245700000007</v>
      </c>
      <c r="H379" s="360">
        <v>7461.8136100000002</v>
      </c>
      <c r="I379" s="360">
        <v>25001.145089999998</v>
      </c>
      <c r="J379" s="360">
        <v>5440.1984400000001</v>
      </c>
      <c r="K379" s="360">
        <v>30441.343530000002</v>
      </c>
      <c r="L379" s="360">
        <v>32902.912819999998</v>
      </c>
      <c r="M379" s="360">
        <v>14000.33498</v>
      </c>
      <c r="N379" s="360">
        <v>46903.247799999997</v>
      </c>
      <c r="O379" s="360">
        <v>84806.404939999993</v>
      </c>
      <c r="P379" s="360">
        <v>20481.272079999999</v>
      </c>
      <c r="Q379" s="360">
        <v>5745.8165899999995</v>
      </c>
      <c r="R379" s="361">
        <v>26227.088670000001</v>
      </c>
      <c r="S379" s="7"/>
      <c r="T379" s="7"/>
      <c r="U379" s="7"/>
      <c r="V379" s="7"/>
      <c r="W379" s="7"/>
      <c r="X379" s="7"/>
      <c r="Y379" s="7"/>
      <c r="Z379" s="7"/>
      <c r="AA379" s="7"/>
      <c r="AB379" s="7"/>
    </row>
    <row r="380" spans="1:28" s="336" customFormat="1">
      <c r="A380" s="362"/>
      <c r="B380" s="362"/>
      <c r="C380" s="362"/>
      <c r="D380" s="357" t="s">
        <v>70</v>
      </c>
      <c r="E380" s="358">
        <v>21</v>
      </c>
      <c r="F380" s="359">
        <v>13855.36717</v>
      </c>
      <c r="G380" s="360">
        <v>3877.3933399999996</v>
      </c>
      <c r="H380" s="360">
        <v>17732.76051</v>
      </c>
      <c r="I380" s="360">
        <v>54380.110110000001</v>
      </c>
      <c r="J380" s="360">
        <v>16772.852139999999</v>
      </c>
      <c r="K380" s="360">
        <v>71152.962249999997</v>
      </c>
      <c r="L380" s="360">
        <v>31715.15094</v>
      </c>
      <c r="M380" s="360">
        <v>20438.38898</v>
      </c>
      <c r="N380" s="360">
        <v>52153.539920000003</v>
      </c>
      <c r="O380" s="360">
        <v>141039.26268000001</v>
      </c>
      <c r="P380" s="360">
        <v>15659.06792</v>
      </c>
      <c r="Q380" s="360">
        <v>1754.7300600000001</v>
      </c>
      <c r="R380" s="361">
        <v>17413.797979999999</v>
      </c>
      <c r="S380" s="7"/>
      <c r="T380" s="7"/>
      <c r="U380" s="7"/>
      <c r="V380" s="7"/>
      <c r="W380" s="7"/>
      <c r="X380" s="7"/>
      <c r="Y380" s="7"/>
      <c r="Z380" s="7"/>
      <c r="AA380" s="7"/>
      <c r="AB380" s="7"/>
    </row>
    <row r="381" spans="1:28" s="336" customFormat="1">
      <c r="A381" s="362"/>
      <c r="B381" s="362"/>
      <c r="C381" s="362"/>
      <c r="D381" s="357" t="s">
        <v>85</v>
      </c>
      <c r="E381" s="358">
        <v>3</v>
      </c>
      <c r="F381" s="359">
        <v>5520.5169900000001</v>
      </c>
      <c r="G381" s="360">
        <v>12049.612570000001</v>
      </c>
      <c r="H381" s="360">
        <v>17570.129559999998</v>
      </c>
      <c r="I381" s="360">
        <v>39690.048999999999</v>
      </c>
      <c r="J381" s="360">
        <v>10292.346300000001</v>
      </c>
      <c r="K381" s="360">
        <v>49982.395299999996</v>
      </c>
      <c r="L381" s="360">
        <v>29371.53674</v>
      </c>
      <c r="M381" s="360">
        <v>22210.086079999997</v>
      </c>
      <c r="N381" s="360">
        <v>51581.622819999997</v>
      </c>
      <c r="O381" s="360">
        <v>119134.14768000001</v>
      </c>
      <c r="P381" s="360">
        <v>21401.22896</v>
      </c>
      <c r="Q381" s="360">
        <v>1463.94794</v>
      </c>
      <c r="R381" s="361">
        <v>22865.176899999999</v>
      </c>
      <c r="S381" s="7"/>
      <c r="T381" s="7"/>
      <c r="U381" s="7"/>
      <c r="V381" s="7"/>
      <c r="W381" s="7"/>
      <c r="X381" s="7"/>
      <c r="Y381" s="7"/>
      <c r="Z381" s="7"/>
      <c r="AA381" s="7"/>
      <c r="AB381" s="7"/>
    </row>
    <row r="382" spans="1:28" s="336" customFormat="1">
      <c r="A382" s="362"/>
      <c r="B382" s="362"/>
      <c r="C382" s="362"/>
      <c r="D382" s="362"/>
      <c r="E382" s="363">
        <v>11</v>
      </c>
      <c r="F382" s="364">
        <v>17189.725549999999</v>
      </c>
      <c r="G382" s="365">
        <v>9334.8237599999993</v>
      </c>
      <c r="H382" s="365">
        <v>26524.549309999999</v>
      </c>
      <c r="I382" s="365">
        <v>27154.476739999998</v>
      </c>
      <c r="J382" s="365">
        <v>8238.4497800000008</v>
      </c>
      <c r="K382" s="365">
        <v>35392.926520000001</v>
      </c>
      <c r="L382" s="365">
        <v>14094.030210000001</v>
      </c>
      <c r="M382" s="365">
        <v>11650.77327</v>
      </c>
      <c r="N382" s="365">
        <v>25744.803479999999</v>
      </c>
      <c r="O382" s="365">
        <v>87662.279309999998</v>
      </c>
      <c r="P382" s="365">
        <v>16418.809499999999</v>
      </c>
      <c r="Q382" s="365">
        <v>3486.3187000000003</v>
      </c>
      <c r="R382" s="366">
        <v>19905.128199999999</v>
      </c>
      <c r="S382" s="7"/>
      <c r="T382" s="7"/>
      <c r="U382" s="7"/>
      <c r="V382" s="7"/>
      <c r="W382" s="7"/>
      <c r="X382" s="7"/>
      <c r="Y382" s="7"/>
      <c r="Z382" s="7"/>
      <c r="AA382" s="7"/>
      <c r="AB382" s="7"/>
    </row>
    <row r="383" spans="1:28" s="336" customFormat="1">
      <c r="A383" s="362"/>
      <c r="B383" s="362"/>
      <c r="C383" s="362"/>
      <c r="D383" s="357" t="s">
        <v>71</v>
      </c>
      <c r="E383" s="358">
        <v>13</v>
      </c>
      <c r="F383" s="359">
        <v>2610.7832699999999</v>
      </c>
      <c r="G383" s="360">
        <v>2987.47678</v>
      </c>
      <c r="H383" s="360">
        <v>5598.2600499999999</v>
      </c>
      <c r="I383" s="360">
        <v>48025.099249999999</v>
      </c>
      <c r="J383" s="360">
        <v>25941.987550000002</v>
      </c>
      <c r="K383" s="360">
        <v>73967.08679999999</v>
      </c>
      <c r="L383" s="360">
        <v>31203.36722</v>
      </c>
      <c r="M383" s="360">
        <v>42109.808749999997</v>
      </c>
      <c r="N383" s="360">
        <v>73313.175969999997</v>
      </c>
      <c r="O383" s="360">
        <v>152878.52281999998</v>
      </c>
      <c r="P383" s="360">
        <v>8121.0403900000001</v>
      </c>
      <c r="Q383" s="360">
        <v>5.7003399999999997</v>
      </c>
      <c r="R383" s="361">
        <v>8126.7407300000004</v>
      </c>
      <c r="S383" s="7"/>
      <c r="T383" s="7"/>
      <c r="U383" s="7"/>
      <c r="V383" s="7"/>
      <c r="W383" s="7"/>
      <c r="X383" s="7"/>
      <c r="Y383" s="7"/>
      <c r="Z383" s="7"/>
      <c r="AA383" s="7"/>
      <c r="AB383" s="7"/>
    </row>
    <row r="384" spans="1:28" s="336" customFormat="1">
      <c r="A384" s="362"/>
      <c r="B384" s="362"/>
      <c r="C384" s="362"/>
      <c r="D384" s="362"/>
      <c r="E384" s="363">
        <v>39</v>
      </c>
      <c r="F384" s="364">
        <v>6330.03647</v>
      </c>
      <c r="G384" s="365">
        <v>6693.9501799999998</v>
      </c>
      <c r="H384" s="365">
        <v>13023.986650000001</v>
      </c>
      <c r="I384" s="365">
        <v>37790.061849999998</v>
      </c>
      <c r="J384" s="365">
        <v>20674.033440000003</v>
      </c>
      <c r="K384" s="365">
        <v>58464.095289999997</v>
      </c>
      <c r="L384" s="365">
        <v>23202.289370000002</v>
      </c>
      <c r="M384" s="365">
        <v>38108.789240000006</v>
      </c>
      <c r="N384" s="365">
        <v>61311.078609999997</v>
      </c>
      <c r="O384" s="365">
        <v>132799.16055</v>
      </c>
      <c r="P384" s="365">
        <v>1461.57556</v>
      </c>
      <c r="Q384" s="365">
        <v>3505.3591099999999</v>
      </c>
      <c r="R384" s="366">
        <v>4966.9346699999996</v>
      </c>
      <c r="S384" s="7"/>
      <c r="T384" s="7"/>
      <c r="U384" s="7"/>
      <c r="V384" s="7"/>
      <c r="W384" s="7"/>
      <c r="X384" s="7"/>
      <c r="Y384" s="7"/>
      <c r="Z384" s="7"/>
      <c r="AA384" s="7"/>
      <c r="AB384" s="7"/>
    </row>
    <row r="385" spans="1:28" s="336" customFormat="1">
      <c r="A385" s="362"/>
      <c r="B385" s="362"/>
      <c r="C385" s="362"/>
      <c r="D385" s="362"/>
      <c r="E385" s="363">
        <v>52</v>
      </c>
      <c r="F385" s="364">
        <v>2634.7801199999999</v>
      </c>
      <c r="G385" s="365">
        <v>2632.8408100000001</v>
      </c>
      <c r="H385" s="365">
        <v>5267.62093</v>
      </c>
      <c r="I385" s="365">
        <v>53825.897840000005</v>
      </c>
      <c r="J385" s="365">
        <v>20302.37573</v>
      </c>
      <c r="K385" s="365">
        <v>74128.27356999999</v>
      </c>
      <c r="L385" s="365">
        <v>35015.843810000006</v>
      </c>
      <c r="M385" s="365">
        <v>33724.309099999999</v>
      </c>
      <c r="N385" s="365">
        <v>68740.15290999999</v>
      </c>
      <c r="O385" s="365">
        <v>148136.04741</v>
      </c>
      <c r="P385" s="365">
        <v>5378.3594499999999</v>
      </c>
      <c r="Q385" s="365">
        <v>206.40530999999999</v>
      </c>
      <c r="R385" s="366">
        <v>5584.76476</v>
      </c>
      <c r="S385" s="7"/>
      <c r="T385" s="7"/>
      <c r="U385" s="7"/>
      <c r="V385" s="7"/>
      <c r="W385" s="7"/>
      <c r="X385" s="7"/>
      <c r="Y385" s="7"/>
      <c r="Z385" s="7"/>
      <c r="AA385" s="7"/>
      <c r="AB385" s="7"/>
    </row>
    <row r="386" spans="1:28" s="336" customFormat="1">
      <c r="A386" s="362"/>
      <c r="B386" s="362"/>
      <c r="C386" s="362"/>
      <c r="D386" s="362"/>
      <c r="E386" s="363">
        <v>90</v>
      </c>
      <c r="F386" s="364">
        <v>88.221570000000014</v>
      </c>
      <c r="G386" s="365">
        <v>9.2813199999999991</v>
      </c>
      <c r="H386" s="365">
        <v>97.502889999999994</v>
      </c>
      <c r="I386" s="365">
        <v>26432.1142</v>
      </c>
      <c r="J386" s="365">
        <v>7384.1060900000002</v>
      </c>
      <c r="K386" s="365">
        <v>33816.220289999997</v>
      </c>
      <c r="L386" s="365">
        <v>13580.72831</v>
      </c>
      <c r="M386" s="365">
        <v>17012.248879999999</v>
      </c>
      <c r="N386" s="365">
        <v>30592.977190000001</v>
      </c>
      <c r="O386" s="365">
        <v>64506.700369999999</v>
      </c>
      <c r="P386" s="365">
        <v>261.70867000000004</v>
      </c>
      <c r="Q386" s="365">
        <v>471.15671999999995</v>
      </c>
      <c r="R386" s="366">
        <v>732.86539000000005</v>
      </c>
      <c r="S386" s="7"/>
      <c r="T386" s="7"/>
      <c r="U386" s="7"/>
      <c r="V386" s="7"/>
      <c r="W386" s="7"/>
      <c r="X386" s="7"/>
      <c r="Y386" s="7"/>
      <c r="Z386" s="7"/>
      <c r="AA386" s="7"/>
      <c r="AB386" s="7"/>
    </row>
    <row r="387" spans="1:28" s="336" customFormat="1">
      <c r="A387" s="362"/>
      <c r="B387" s="362"/>
      <c r="C387" s="362"/>
      <c r="D387" s="362"/>
      <c r="E387" s="363">
        <v>109</v>
      </c>
      <c r="F387" s="364">
        <v>0</v>
      </c>
      <c r="G387" s="365">
        <v>0.2596</v>
      </c>
      <c r="H387" s="365">
        <v>0.2596</v>
      </c>
      <c r="I387" s="365">
        <v>32318.001660000002</v>
      </c>
      <c r="J387" s="365">
        <v>10444.22703</v>
      </c>
      <c r="K387" s="365">
        <v>42762.228689999996</v>
      </c>
      <c r="L387" s="365">
        <v>10618.837369999999</v>
      </c>
      <c r="M387" s="365">
        <v>23098.60785</v>
      </c>
      <c r="N387" s="365">
        <v>33717.445220000001</v>
      </c>
      <c r="O387" s="365">
        <v>76479.933510000003</v>
      </c>
      <c r="P387" s="365">
        <v>21.187429999999999</v>
      </c>
      <c r="Q387" s="365">
        <v>470.21559000000002</v>
      </c>
      <c r="R387" s="366">
        <v>491.40302000000003</v>
      </c>
      <c r="S387" s="7"/>
      <c r="T387" s="7"/>
      <c r="U387" s="7"/>
      <c r="V387" s="7"/>
      <c r="W387" s="7"/>
      <c r="X387" s="7"/>
      <c r="Y387" s="7"/>
      <c r="Z387" s="7"/>
      <c r="AA387" s="7"/>
      <c r="AB387" s="7"/>
    </row>
    <row r="388" spans="1:28" s="336" customFormat="1">
      <c r="A388" s="362"/>
      <c r="B388" s="362"/>
      <c r="C388" s="362"/>
      <c r="D388" s="362"/>
      <c r="E388" s="363">
        <v>112</v>
      </c>
      <c r="F388" s="364">
        <v>269.19569999999999</v>
      </c>
      <c r="G388" s="365">
        <v>867.20474000000002</v>
      </c>
      <c r="H388" s="365">
        <v>1136.4004399999999</v>
      </c>
      <c r="I388" s="365">
        <v>54408.82215</v>
      </c>
      <c r="J388" s="365">
        <v>19690.419809999999</v>
      </c>
      <c r="K388" s="365">
        <v>74099.241959999999</v>
      </c>
      <c r="L388" s="365">
        <v>37224.951150000001</v>
      </c>
      <c r="M388" s="365">
        <v>21038.558010000001</v>
      </c>
      <c r="N388" s="365">
        <v>58263.509159999994</v>
      </c>
      <c r="O388" s="365">
        <v>133499.15156</v>
      </c>
      <c r="P388" s="365">
        <v>142.02386999999999</v>
      </c>
      <c r="Q388" s="365">
        <v>85.392479999999992</v>
      </c>
      <c r="R388" s="366">
        <v>227.41634999999999</v>
      </c>
      <c r="S388" s="7"/>
      <c r="T388" s="7"/>
      <c r="U388" s="7"/>
      <c r="V388" s="7"/>
      <c r="W388" s="7"/>
      <c r="X388" s="7"/>
      <c r="Y388" s="7"/>
      <c r="Z388" s="7"/>
      <c r="AA388" s="7"/>
      <c r="AB388" s="7"/>
    </row>
    <row r="389" spans="1:28" s="336" customFormat="1">
      <c r="A389" s="362"/>
      <c r="B389" s="362"/>
      <c r="C389" s="362"/>
      <c r="D389" s="357" t="s">
        <v>79</v>
      </c>
      <c r="E389" s="358">
        <v>56</v>
      </c>
      <c r="F389" s="359">
        <v>26387.164659999999</v>
      </c>
      <c r="G389" s="360">
        <v>3644.5981200000001</v>
      </c>
      <c r="H389" s="360">
        <v>30031.762780000001</v>
      </c>
      <c r="I389" s="360">
        <v>47180.152259999995</v>
      </c>
      <c r="J389" s="360">
        <v>7882.3941500000001</v>
      </c>
      <c r="K389" s="360">
        <v>55062.546409999995</v>
      </c>
      <c r="L389" s="360">
        <v>31103.872780000002</v>
      </c>
      <c r="M389" s="360">
        <v>15497.11198</v>
      </c>
      <c r="N389" s="360">
        <v>46600.984759999999</v>
      </c>
      <c r="O389" s="360">
        <v>131695.29394999999</v>
      </c>
      <c r="P389" s="360">
        <v>8649.3157599999995</v>
      </c>
      <c r="Q389" s="360">
        <v>174.70329000000001</v>
      </c>
      <c r="R389" s="361">
        <v>8824.0190500000008</v>
      </c>
      <c r="S389" s="7"/>
      <c r="T389" s="7"/>
      <c r="U389" s="7"/>
      <c r="V389" s="7"/>
      <c r="W389" s="7"/>
      <c r="X389" s="7"/>
      <c r="Y389" s="7"/>
      <c r="Z389" s="7"/>
      <c r="AA389" s="7"/>
      <c r="AB389" s="7"/>
    </row>
    <row r="390" spans="1:28" s="336" customFormat="1">
      <c r="A390" s="362"/>
      <c r="B390" s="362"/>
      <c r="C390" s="362"/>
      <c r="D390" s="357" t="s">
        <v>55</v>
      </c>
      <c r="E390" s="358">
        <v>70</v>
      </c>
      <c r="F390" s="359">
        <v>278.0478</v>
      </c>
      <c r="G390" s="360">
        <v>51.005879999999998</v>
      </c>
      <c r="H390" s="360">
        <v>329.05367999999999</v>
      </c>
      <c r="I390" s="360">
        <v>20932.830260000002</v>
      </c>
      <c r="J390" s="360">
        <v>3801.9045099999998</v>
      </c>
      <c r="K390" s="360">
        <v>24734.734769999999</v>
      </c>
      <c r="L390" s="360">
        <v>10389.659210000002</v>
      </c>
      <c r="M390" s="360">
        <v>4229.4938099999999</v>
      </c>
      <c r="N390" s="360">
        <v>14619.15302</v>
      </c>
      <c r="O390" s="360">
        <v>39682.941469999998</v>
      </c>
      <c r="P390" s="360">
        <v>2049.5552400000001</v>
      </c>
      <c r="Q390" s="360">
        <v>71.109340000000003</v>
      </c>
      <c r="R390" s="361">
        <v>2120.6645800000001</v>
      </c>
      <c r="S390" s="7"/>
      <c r="T390" s="7"/>
      <c r="U390" s="7"/>
      <c r="V390" s="7"/>
      <c r="W390" s="7"/>
      <c r="X390" s="7"/>
      <c r="Y390" s="7"/>
      <c r="Z390" s="7"/>
      <c r="AA390" s="7"/>
      <c r="AB390" s="7"/>
    </row>
    <row r="391" spans="1:28" s="336" customFormat="1">
      <c r="A391" s="362"/>
      <c r="B391" s="362"/>
      <c r="C391" s="362"/>
      <c r="D391" s="357" t="s">
        <v>278</v>
      </c>
      <c r="E391" s="358">
        <v>63</v>
      </c>
      <c r="F391" s="359">
        <v>1843.4137499999999</v>
      </c>
      <c r="G391" s="360">
        <v>7651.3232500000004</v>
      </c>
      <c r="H391" s="360">
        <v>9494.7369999999992</v>
      </c>
      <c r="I391" s="360">
        <v>34726.55444</v>
      </c>
      <c r="J391" s="360">
        <v>11793.82799</v>
      </c>
      <c r="K391" s="360">
        <v>46520.382429999998</v>
      </c>
      <c r="L391" s="360">
        <v>28993.923739999998</v>
      </c>
      <c r="M391" s="360">
        <v>19364.14157</v>
      </c>
      <c r="N391" s="360">
        <v>48358.065310000005</v>
      </c>
      <c r="O391" s="360">
        <v>104373.18474</v>
      </c>
      <c r="P391" s="360">
        <v>4961.2031999999999</v>
      </c>
      <c r="Q391" s="360">
        <v>1155.91149</v>
      </c>
      <c r="R391" s="361">
        <v>6117.1146900000003</v>
      </c>
      <c r="S391" s="7"/>
      <c r="T391" s="7"/>
      <c r="U391" s="7"/>
      <c r="V391" s="7"/>
      <c r="W391" s="7"/>
      <c r="X391" s="7"/>
      <c r="Y391" s="7"/>
      <c r="Z391" s="7"/>
      <c r="AA391" s="7"/>
      <c r="AB391" s="7"/>
    </row>
    <row r="392" spans="1:28" s="336" customFormat="1">
      <c r="A392" s="362"/>
      <c r="B392" s="362"/>
      <c r="C392" s="362"/>
      <c r="D392" s="357" t="s">
        <v>56</v>
      </c>
      <c r="E392" s="358">
        <v>44</v>
      </c>
      <c r="F392" s="359">
        <v>4727.6276699999999</v>
      </c>
      <c r="G392" s="360">
        <v>1954.2315599999999</v>
      </c>
      <c r="H392" s="360">
        <v>6681.85923</v>
      </c>
      <c r="I392" s="360">
        <v>43565.460619999998</v>
      </c>
      <c r="J392" s="360">
        <v>8459.5682400000005</v>
      </c>
      <c r="K392" s="360">
        <v>52025.028859999999</v>
      </c>
      <c r="L392" s="360">
        <v>19703.128809999998</v>
      </c>
      <c r="M392" s="360">
        <v>11381.10629</v>
      </c>
      <c r="N392" s="360">
        <v>31084.235100000002</v>
      </c>
      <c r="O392" s="360">
        <v>89791.123189999998</v>
      </c>
      <c r="P392" s="360">
        <v>426.34901000000002</v>
      </c>
      <c r="Q392" s="360">
        <v>328.85755999999998</v>
      </c>
      <c r="R392" s="361">
        <v>755.20656999999994</v>
      </c>
      <c r="S392" s="7"/>
      <c r="T392" s="7"/>
      <c r="U392" s="7"/>
      <c r="V392" s="7"/>
      <c r="W392" s="7"/>
      <c r="X392" s="7"/>
      <c r="Y392" s="7"/>
      <c r="Z392" s="7"/>
      <c r="AA392" s="7"/>
      <c r="AB392" s="7"/>
    </row>
    <row r="393" spans="1:28" s="336" customFormat="1">
      <c r="A393" s="362"/>
      <c r="B393" s="362"/>
      <c r="C393" s="362"/>
      <c r="D393" s="362"/>
      <c r="E393" s="363">
        <v>74</v>
      </c>
      <c r="F393" s="364">
        <v>691.77473999999995</v>
      </c>
      <c r="G393" s="365">
        <v>343.14651000000003</v>
      </c>
      <c r="H393" s="365">
        <v>1034.9212500000001</v>
      </c>
      <c r="I393" s="365">
        <v>26164.946479999999</v>
      </c>
      <c r="J393" s="365">
        <v>4127.4491900000003</v>
      </c>
      <c r="K393" s="365">
        <v>30292.395670000002</v>
      </c>
      <c r="L393" s="365">
        <v>12294.75828</v>
      </c>
      <c r="M393" s="365">
        <v>5164.2657099999997</v>
      </c>
      <c r="N393" s="365">
        <v>17459.023989999998</v>
      </c>
      <c r="O393" s="365">
        <v>48786.340909999999</v>
      </c>
      <c r="P393" s="365">
        <v>8981.3859900000007</v>
      </c>
      <c r="Q393" s="365">
        <v>21.839790000000001</v>
      </c>
      <c r="R393" s="366">
        <v>9003.2257799999988</v>
      </c>
      <c r="S393" s="7"/>
      <c r="T393" s="7"/>
      <c r="U393" s="7"/>
      <c r="V393" s="7"/>
      <c r="W393" s="7"/>
      <c r="X393" s="7"/>
      <c r="Y393" s="7"/>
      <c r="Z393" s="7"/>
      <c r="AA393" s="7"/>
      <c r="AB393" s="7"/>
    </row>
    <row r="394" spans="1:28" s="336" customFormat="1">
      <c r="A394" s="362"/>
      <c r="B394" s="362"/>
      <c r="C394" s="362"/>
      <c r="D394" s="362"/>
      <c r="E394" s="363">
        <v>107</v>
      </c>
      <c r="F394" s="364">
        <v>61.099410000000006</v>
      </c>
      <c r="G394" s="365">
        <v>65.16301</v>
      </c>
      <c r="H394" s="365">
        <v>126.26241999999999</v>
      </c>
      <c r="I394" s="365">
        <v>19771.437269999999</v>
      </c>
      <c r="J394" s="365">
        <v>6256.3289299999997</v>
      </c>
      <c r="K394" s="365">
        <v>26027.766199999998</v>
      </c>
      <c r="L394" s="365">
        <v>12322.565199999999</v>
      </c>
      <c r="M394" s="365">
        <v>26516.055250000001</v>
      </c>
      <c r="N394" s="365">
        <v>38838.620450000002</v>
      </c>
      <c r="O394" s="365">
        <v>64992.649069999999</v>
      </c>
      <c r="P394" s="365">
        <v>0.56000000000000005</v>
      </c>
      <c r="Q394" s="365">
        <v>0</v>
      </c>
      <c r="R394" s="366">
        <v>0.56000000000000005</v>
      </c>
      <c r="S394" s="7"/>
      <c r="T394" s="7"/>
      <c r="U394" s="7"/>
      <c r="V394" s="7"/>
      <c r="W394" s="7"/>
      <c r="X394" s="7"/>
      <c r="Y394" s="7"/>
      <c r="Z394" s="7"/>
      <c r="AA394" s="7"/>
      <c r="AB394" s="7"/>
    </row>
    <row r="395" spans="1:28" s="336" customFormat="1">
      <c r="A395" s="362"/>
      <c r="B395" s="362"/>
      <c r="C395" s="362"/>
      <c r="D395" s="357" t="s">
        <v>54</v>
      </c>
      <c r="E395" s="358">
        <v>96</v>
      </c>
      <c r="F395" s="359">
        <v>2529.0601000000001</v>
      </c>
      <c r="G395" s="360">
        <v>4200.4250099999999</v>
      </c>
      <c r="H395" s="360">
        <v>6729.4851100000005</v>
      </c>
      <c r="I395" s="360">
        <v>24189.678929999998</v>
      </c>
      <c r="J395" s="360">
        <v>9485.0532899999998</v>
      </c>
      <c r="K395" s="360">
        <v>33674.732219999998</v>
      </c>
      <c r="L395" s="360">
        <v>12782.83893</v>
      </c>
      <c r="M395" s="360">
        <v>11327.4375</v>
      </c>
      <c r="N395" s="360">
        <v>24110.276429999998</v>
      </c>
      <c r="O395" s="360">
        <v>64514.493759999998</v>
      </c>
      <c r="P395" s="360">
        <v>45594.415110000002</v>
      </c>
      <c r="Q395" s="360">
        <v>388.81563</v>
      </c>
      <c r="R395" s="361">
        <v>45983.230739999999</v>
      </c>
      <c r="S395" s="7"/>
      <c r="T395" s="7"/>
      <c r="U395" s="7"/>
      <c r="V395" s="7"/>
      <c r="W395" s="7"/>
      <c r="X395" s="7"/>
      <c r="Y395" s="7"/>
      <c r="Z395" s="7"/>
      <c r="AA395" s="7"/>
      <c r="AB395" s="7"/>
    </row>
    <row r="396" spans="1:28" s="336" customFormat="1">
      <c r="A396" s="362"/>
      <c r="B396" s="362"/>
      <c r="C396" s="362"/>
      <c r="D396" s="357" t="s">
        <v>72</v>
      </c>
      <c r="E396" s="358">
        <v>69</v>
      </c>
      <c r="F396" s="359">
        <v>1024.9706200000001</v>
      </c>
      <c r="G396" s="360">
        <v>806.58488</v>
      </c>
      <c r="H396" s="360">
        <v>1831.5554999999999</v>
      </c>
      <c r="I396" s="360">
        <v>47108.60211</v>
      </c>
      <c r="J396" s="360">
        <v>11357.39436</v>
      </c>
      <c r="K396" s="360">
        <v>58465.996469999998</v>
      </c>
      <c r="L396" s="360">
        <v>14355.034740000001</v>
      </c>
      <c r="M396" s="360">
        <v>12018.963949999999</v>
      </c>
      <c r="N396" s="360">
        <v>26373.99869</v>
      </c>
      <c r="O396" s="360">
        <v>86671.550659999994</v>
      </c>
      <c r="P396" s="360">
        <v>4814.8605700000007</v>
      </c>
      <c r="Q396" s="360">
        <v>150.83935</v>
      </c>
      <c r="R396" s="361">
        <v>4965.69992</v>
      </c>
      <c r="S396" s="7"/>
      <c r="T396" s="7"/>
      <c r="U396" s="7"/>
      <c r="V396" s="7"/>
      <c r="W396" s="7"/>
      <c r="X396" s="7"/>
      <c r="Y396" s="7"/>
      <c r="Z396" s="7"/>
      <c r="AA396" s="7"/>
      <c r="AB396" s="7"/>
    </row>
    <row r="397" spans="1:28" s="336" customFormat="1">
      <c r="A397" s="362"/>
      <c r="B397" s="357" t="s">
        <v>18</v>
      </c>
      <c r="C397" s="357" t="s">
        <v>283</v>
      </c>
      <c r="D397" s="357" t="s">
        <v>284</v>
      </c>
      <c r="E397" s="358">
        <v>82</v>
      </c>
      <c r="F397" s="359">
        <v>11303.635980000001</v>
      </c>
      <c r="G397" s="360">
        <v>4891.2394899999999</v>
      </c>
      <c r="H397" s="360">
        <v>16194.875470000001</v>
      </c>
      <c r="I397" s="360">
        <v>18076.649170000001</v>
      </c>
      <c r="J397" s="360">
        <v>1433.71345</v>
      </c>
      <c r="K397" s="360">
        <v>19510.36262</v>
      </c>
      <c r="L397" s="360">
        <v>10045.9426</v>
      </c>
      <c r="M397" s="360">
        <v>2986.9287999999997</v>
      </c>
      <c r="N397" s="360">
        <v>13032.8714</v>
      </c>
      <c r="O397" s="360">
        <v>48738.109490000003</v>
      </c>
      <c r="P397" s="360">
        <v>6572.3533099999995</v>
      </c>
      <c r="Q397" s="360">
        <v>0.18302000000000002</v>
      </c>
      <c r="R397" s="361">
        <v>6572.5363299999999</v>
      </c>
      <c r="S397" s="7"/>
      <c r="T397" s="7"/>
      <c r="U397" s="7"/>
      <c r="V397" s="7"/>
      <c r="W397" s="7"/>
      <c r="X397" s="7"/>
      <c r="Y397" s="7"/>
      <c r="Z397" s="7"/>
      <c r="AA397" s="7"/>
      <c r="AB397" s="7"/>
    </row>
    <row r="398" spans="1:28" s="336" customFormat="1">
      <c r="A398" s="362"/>
      <c r="B398" s="357" t="s">
        <v>22</v>
      </c>
      <c r="C398" s="357" t="s">
        <v>22</v>
      </c>
      <c r="D398" s="357" t="s">
        <v>296</v>
      </c>
      <c r="E398" s="358">
        <v>100</v>
      </c>
      <c r="F398" s="359">
        <v>835.84481999999991</v>
      </c>
      <c r="G398" s="360">
        <v>7223.4089999999997</v>
      </c>
      <c r="H398" s="360">
        <v>8059.2538199999999</v>
      </c>
      <c r="I398" s="360">
        <v>15780.299000000001</v>
      </c>
      <c r="J398" s="360">
        <v>1455.7253500000002</v>
      </c>
      <c r="K398" s="360">
        <v>17236.02435</v>
      </c>
      <c r="L398" s="360">
        <v>6554.2773200000001</v>
      </c>
      <c r="M398" s="360">
        <v>3302.47489</v>
      </c>
      <c r="N398" s="360">
        <v>9856.7522100000006</v>
      </c>
      <c r="O398" s="360">
        <v>35152.030380000004</v>
      </c>
      <c r="P398" s="360">
        <v>9967.4247400000004</v>
      </c>
      <c r="Q398" s="360">
        <v>419.02464000000003</v>
      </c>
      <c r="R398" s="361">
        <v>10386.44938</v>
      </c>
      <c r="S398" s="7"/>
      <c r="T398" s="7"/>
      <c r="U398" s="7"/>
      <c r="V398" s="7"/>
      <c r="W398" s="7"/>
      <c r="X398" s="7"/>
      <c r="Y398" s="7"/>
      <c r="Z398" s="7"/>
      <c r="AA398" s="7"/>
      <c r="AB398" s="7"/>
    </row>
    <row r="399" spans="1:28" s="336" customFormat="1">
      <c r="A399" s="362"/>
      <c r="B399" s="362"/>
      <c r="C399" s="362"/>
      <c r="D399" s="357" t="s">
        <v>22</v>
      </c>
      <c r="E399" s="358">
        <v>43</v>
      </c>
      <c r="F399" s="359">
        <v>20261.756519999999</v>
      </c>
      <c r="G399" s="360">
        <v>3901.81574</v>
      </c>
      <c r="H399" s="360">
        <v>24163.572260000001</v>
      </c>
      <c r="I399" s="360">
        <v>26660.716230000002</v>
      </c>
      <c r="J399" s="360">
        <v>6732.2213700000002</v>
      </c>
      <c r="K399" s="360">
        <v>33392.937600000005</v>
      </c>
      <c r="L399" s="360">
        <v>16571.999980000001</v>
      </c>
      <c r="M399" s="360">
        <v>17155.869469999998</v>
      </c>
      <c r="N399" s="360">
        <v>33727.869450000006</v>
      </c>
      <c r="O399" s="360">
        <v>91284.379310000004</v>
      </c>
      <c r="P399" s="360">
        <v>52342.015490000005</v>
      </c>
      <c r="Q399" s="360">
        <v>425.54559</v>
      </c>
      <c r="R399" s="361">
        <v>52767.561079999999</v>
      </c>
      <c r="S399" s="7"/>
      <c r="T399" s="7"/>
      <c r="U399" s="7"/>
      <c r="V399" s="7"/>
      <c r="W399" s="7"/>
      <c r="X399" s="7"/>
      <c r="Y399" s="7"/>
      <c r="Z399" s="7"/>
      <c r="AA399" s="7"/>
      <c r="AB399" s="7"/>
    </row>
    <row r="400" spans="1:28" s="336" customFormat="1">
      <c r="A400" s="362"/>
      <c r="B400" s="362"/>
      <c r="C400" s="357" t="s">
        <v>299</v>
      </c>
      <c r="D400" s="357" t="s">
        <v>299</v>
      </c>
      <c r="E400" s="358">
        <v>73</v>
      </c>
      <c r="F400" s="359">
        <v>258.26799</v>
      </c>
      <c r="G400" s="360">
        <v>90.963300000000004</v>
      </c>
      <c r="H400" s="360">
        <v>349.23129</v>
      </c>
      <c r="I400" s="360">
        <v>7486.4054299999998</v>
      </c>
      <c r="J400" s="360">
        <v>1129.0159199999998</v>
      </c>
      <c r="K400" s="360">
        <v>8615.4213500000005</v>
      </c>
      <c r="L400" s="360">
        <v>4123.4287800000002</v>
      </c>
      <c r="M400" s="360">
        <v>2206.9401499999999</v>
      </c>
      <c r="N400" s="360">
        <v>6330.3689299999996</v>
      </c>
      <c r="O400" s="360">
        <v>15295.021570000001</v>
      </c>
      <c r="P400" s="360">
        <v>31412.897949999999</v>
      </c>
      <c r="Q400" s="360">
        <v>3.2704200000000001</v>
      </c>
      <c r="R400" s="361">
        <v>31416.168369999999</v>
      </c>
      <c r="S400" s="7"/>
      <c r="T400" s="7"/>
      <c r="U400" s="7"/>
      <c r="V400" s="7"/>
      <c r="W400" s="7"/>
      <c r="X400" s="7"/>
      <c r="Y400" s="7"/>
      <c r="Z400" s="7"/>
      <c r="AA400" s="7"/>
      <c r="AB400" s="7"/>
    </row>
    <row r="401" spans="1:28" s="336" customFormat="1">
      <c r="A401" s="362"/>
      <c r="B401" s="357" t="s">
        <v>23</v>
      </c>
      <c r="C401" s="357" t="s">
        <v>302</v>
      </c>
      <c r="D401" s="357" t="s">
        <v>303</v>
      </c>
      <c r="E401" s="358">
        <v>76</v>
      </c>
      <c r="F401" s="359">
        <v>33543.734349999999</v>
      </c>
      <c r="G401" s="360">
        <v>500.72345000000001</v>
      </c>
      <c r="H401" s="360">
        <v>34044.457799999996</v>
      </c>
      <c r="I401" s="360">
        <v>22487.32778</v>
      </c>
      <c r="J401" s="360">
        <v>6890.99658</v>
      </c>
      <c r="K401" s="360">
        <v>29378.324359999999</v>
      </c>
      <c r="L401" s="360">
        <v>9902.3035099999997</v>
      </c>
      <c r="M401" s="360">
        <v>4661.5822699999999</v>
      </c>
      <c r="N401" s="360">
        <v>14563.885779999999</v>
      </c>
      <c r="O401" s="360">
        <v>77986.667939999999</v>
      </c>
      <c r="P401" s="360">
        <v>4944.0522799999999</v>
      </c>
      <c r="Q401" s="360">
        <v>0.34544999999999998</v>
      </c>
      <c r="R401" s="361">
        <v>4944.3977300000006</v>
      </c>
      <c r="S401" s="7"/>
      <c r="T401" s="7"/>
      <c r="U401" s="7"/>
      <c r="V401" s="7"/>
      <c r="W401" s="7"/>
      <c r="X401" s="7"/>
      <c r="Y401" s="7"/>
      <c r="Z401" s="7"/>
      <c r="AA401" s="7"/>
      <c r="AB401" s="7"/>
    </row>
    <row r="402" spans="1:28" s="336" customFormat="1">
      <c r="A402" s="362"/>
      <c r="B402" s="357" t="s">
        <v>304</v>
      </c>
      <c r="C402" s="357" t="s">
        <v>304</v>
      </c>
      <c r="D402" s="357" t="s">
        <v>310</v>
      </c>
      <c r="E402" s="358">
        <v>99</v>
      </c>
      <c r="F402" s="359">
        <v>4817.9769000000006</v>
      </c>
      <c r="G402" s="360">
        <v>263.71562</v>
      </c>
      <c r="H402" s="360">
        <v>5081.6925199999996</v>
      </c>
      <c r="I402" s="360">
        <v>11348.09391</v>
      </c>
      <c r="J402" s="360">
        <v>1089.1556</v>
      </c>
      <c r="K402" s="360">
        <v>12437.24951</v>
      </c>
      <c r="L402" s="360">
        <v>20738.47465</v>
      </c>
      <c r="M402" s="360">
        <v>1528.3266599999999</v>
      </c>
      <c r="N402" s="360">
        <v>22266.801309999999</v>
      </c>
      <c r="O402" s="360">
        <v>39785.743340000001</v>
      </c>
      <c r="P402" s="360">
        <v>7836.45748</v>
      </c>
      <c r="Q402" s="360">
        <v>2.3391500000000001</v>
      </c>
      <c r="R402" s="361">
        <v>7838.7966299999998</v>
      </c>
      <c r="S402" s="7"/>
      <c r="T402" s="7"/>
      <c r="U402" s="7"/>
      <c r="V402" s="7"/>
      <c r="W402" s="7"/>
      <c r="X402" s="7"/>
      <c r="Y402" s="7"/>
      <c r="Z402" s="7"/>
      <c r="AA402" s="7"/>
      <c r="AB402" s="7"/>
    </row>
    <row r="403" spans="1:28" s="336" customFormat="1">
      <c r="A403" s="362"/>
      <c r="B403" s="357" t="s">
        <v>25</v>
      </c>
      <c r="C403" s="357" t="s">
        <v>25</v>
      </c>
      <c r="D403" s="357" t="s">
        <v>25</v>
      </c>
      <c r="E403" s="358">
        <v>68</v>
      </c>
      <c r="F403" s="359">
        <v>16934.729329999998</v>
      </c>
      <c r="G403" s="360">
        <v>2140.5812900000001</v>
      </c>
      <c r="H403" s="360">
        <v>19075.31062</v>
      </c>
      <c r="I403" s="360">
        <v>30655.583269999999</v>
      </c>
      <c r="J403" s="360">
        <v>15091.54386</v>
      </c>
      <c r="K403" s="360">
        <v>45747.127130000001</v>
      </c>
      <c r="L403" s="360">
        <v>13619.714169999999</v>
      </c>
      <c r="M403" s="360">
        <v>10635.225420000001</v>
      </c>
      <c r="N403" s="360">
        <v>24254.939589999998</v>
      </c>
      <c r="O403" s="360">
        <v>89077.377340000006</v>
      </c>
      <c r="P403" s="360">
        <v>2722.3987599999996</v>
      </c>
      <c r="Q403" s="360">
        <v>10.44516</v>
      </c>
      <c r="R403" s="361">
        <v>2732.8439199999998</v>
      </c>
      <c r="S403" s="7"/>
      <c r="T403" s="7"/>
      <c r="U403" s="7"/>
      <c r="V403" s="7"/>
      <c r="W403" s="7"/>
      <c r="X403" s="7"/>
      <c r="Y403" s="7"/>
      <c r="Z403" s="7"/>
      <c r="AA403" s="7"/>
      <c r="AB403" s="7"/>
    </row>
    <row r="404" spans="1:28" s="336" customFormat="1">
      <c r="A404" s="362"/>
      <c r="B404" s="357" t="s">
        <v>27</v>
      </c>
      <c r="C404" s="357" t="s">
        <v>313</v>
      </c>
      <c r="D404" s="357" t="s">
        <v>315</v>
      </c>
      <c r="E404" s="358">
        <v>85</v>
      </c>
      <c r="F404" s="359">
        <v>10200.64817</v>
      </c>
      <c r="G404" s="360">
        <v>1031.8712399999999</v>
      </c>
      <c r="H404" s="360">
        <v>11232.519410000001</v>
      </c>
      <c r="I404" s="360">
        <v>13134.0142</v>
      </c>
      <c r="J404" s="360">
        <v>1976.6166499999999</v>
      </c>
      <c r="K404" s="360">
        <v>15110.63085</v>
      </c>
      <c r="L404" s="360">
        <v>5943.8458799999999</v>
      </c>
      <c r="M404" s="360">
        <v>3832.7581299999997</v>
      </c>
      <c r="N404" s="360">
        <v>9776.6040099999991</v>
      </c>
      <c r="O404" s="360">
        <v>36119.754270000005</v>
      </c>
      <c r="P404" s="360">
        <v>9759.1778000000013</v>
      </c>
      <c r="Q404" s="360">
        <v>15.005280000000001</v>
      </c>
      <c r="R404" s="361">
        <v>9774.1830800000007</v>
      </c>
      <c r="S404" s="7"/>
      <c r="T404" s="7"/>
      <c r="U404" s="7"/>
      <c r="V404" s="7"/>
      <c r="W404" s="7"/>
      <c r="X404" s="7"/>
      <c r="Y404" s="7"/>
      <c r="Z404" s="7"/>
      <c r="AA404" s="7"/>
      <c r="AB404" s="7"/>
    </row>
    <row r="405" spans="1:28" s="336" customFormat="1">
      <c r="A405" s="357" t="s">
        <v>319</v>
      </c>
      <c r="B405" s="357" t="s">
        <v>4</v>
      </c>
      <c r="C405" s="357" t="s">
        <v>200</v>
      </c>
      <c r="D405" s="357" t="s">
        <v>200</v>
      </c>
      <c r="E405" s="358">
        <v>143</v>
      </c>
      <c r="F405" s="359">
        <v>9535.2824099999998</v>
      </c>
      <c r="G405" s="360">
        <v>4292.4654500000006</v>
      </c>
      <c r="H405" s="360">
        <v>13827.747859999999</v>
      </c>
      <c r="I405" s="360">
        <v>81102.277620000008</v>
      </c>
      <c r="J405" s="360">
        <v>16572.770079999998</v>
      </c>
      <c r="K405" s="360">
        <v>97675.04770000001</v>
      </c>
      <c r="L405" s="360">
        <v>47262.034119999997</v>
      </c>
      <c r="M405" s="360">
        <v>10846.287990000001</v>
      </c>
      <c r="N405" s="360">
        <v>58108.322110000001</v>
      </c>
      <c r="O405" s="360">
        <v>169611.11766999998</v>
      </c>
      <c r="P405" s="360">
        <v>216053.83551</v>
      </c>
      <c r="Q405" s="360">
        <v>1810.2807499999999</v>
      </c>
      <c r="R405" s="361">
        <v>217864.11625999998</v>
      </c>
      <c r="S405" s="7"/>
      <c r="T405" s="7"/>
      <c r="U405" s="7"/>
      <c r="V405" s="7"/>
      <c r="W405" s="7"/>
      <c r="X405" s="7"/>
      <c r="Y405" s="7"/>
      <c r="Z405" s="7"/>
      <c r="AA405" s="7"/>
      <c r="AB405" s="7"/>
    </row>
    <row r="406" spans="1:28" s="336" customFormat="1">
      <c r="A406" s="362"/>
      <c r="B406" s="362"/>
      <c r="C406" s="357" t="s">
        <v>203</v>
      </c>
      <c r="D406" s="357" t="s">
        <v>204</v>
      </c>
      <c r="E406" s="358">
        <v>104</v>
      </c>
      <c r="F406" s="359">
        <v>9531.1163100000012</v>
      </c>
      <c r="G406" s="360">
        <v>7163.0720799999999</v>
      </c>
      <c r="H406" s="360">
        <v>16694.188389999999</v>
      </c>
      <c r="I406" s="360">
        <v>49108.862209999999</v>
      </c>
      <c r="J406" s="360">
        <v>10774.07776</v>
      </c>
      <c r="K406" s="360">
        <v>59882.939969999999</v>
      </c>
      <c r="L406" s="360">
        <v>26996.11519</v>
      </c>
      <c r="M406" s="360">
        <v>10973.722179999999</v>
      </c>
      <c r="N406" s="360">
        <v>37969.837369999994</v>
      </c>
      <c r="O406" s="360">
        <v>114546.96573000001</v>
      </c>
      <c r="P406" s="360">
        <v>254206.82743</v>
      </c>
      <c r="Q406" s="360">
        <v>15055.2821</v>
      </c>
      <c r="R406" s="361">
        <v>269262.10952999996</v>
      </c>
      <c r="S406" s="7"/>
      <c r="T406" s="7"/>
      <c r="U406" s="7"/>
      <c r="V406" s="7"/>
      <c r="W406" s="7"/>
      <c r="X406" s="7"/>
      <c r="Y406" s="7"/>
      <c r="Z406" s="7"/>
      <c r="AA406" s="7"/>
      <c r="AB406" s="7"/>
    </row>
    <row r="407" spans="1:28" s="336" customFormat="1">
      <c r="A407" s="362"/>
      <c r="B407" s="357" t="s">
        <v>205</v>
      </c>
      <c r="C407" s="357" t="s">
        <v>206</v>
      </c>
      <c r="D407" s="357" t="s">
        <v>206</v>
      </c>
      <c r="E407" s="358">
        <v>383</v>
      </c>
      <c r="F407" s="359">
        <v>6497.0804200000002</v>
      </c>
      <c r="G407" s="360">
        <v>14.75215</v>
      </c>
      <c r="H407" s="360">
        <v>6511.8325700000005</v>
      </c>
      <c r="I407" s="360">
        <v>18260.853079999997</v>
      </c>
      <c r="J407" s="360">
        <v>2346.6464799999999</v>
      </c>
      <c r="K407" s="360">
        <v>20607.49956</v>
      </c>
      <c r="L407" s="360">
        <v>4745.8036600000005</v>
      </c>
      <c r="M407" s="360">
        <v>1800.02658</v>
      </c>
      <c r="N407" s="360">
        <v>6545.8302400000002</v>
      </c>
      <c r="O407" s="360">
        <v>33665.162369999998</v>
      </c>
      <c r="P407" s="360">
        <v>75966.753559999997</v>
      </c>
      <c r="Q407" s="360">
        <v>0</v>
      </c>
      <c r="R407" s="361">
        <v>75966.753559999997</v>
      </c>
      <c r="S407" s="7"/>
      <c r="T407" s="7"/>
      <c r="U407" s="7"/>
      <c r="V407" s="7"/>
      <c r="W407" s="7"/>
      <c r="X407" s="7"/>
      <c r="Y407" s="7"/>
      <c r="Z407" s="7"/>
      <c r="AA407" s="7"/>
      <c r="AB407" s="7"/>
    </row>
    <row r="408" spans="1:28" s="336" customFormat="1">
      <c r="A408" s="362"/>
      <c r="B408" s="357" t="s">
        <v>6</v>
      </c>
      <c r="C408" s="357" t="s">
        <v>6</v>
      </c>
      <c r="D408" s="357" t="s">
        <v>6</v>
      </c>
      <c r="E408" s="358">
        <v>80</v>
      </c>
      <c r="F408" s="359">
        <v>230545.33549999999</v>
      </c>
      <c r="G408" s="360">
        <v>62794.95938</v>
      </c>
      <c r="H408" s="360">
        <v>293340.29488</v>
      </c>
      <c r="I408" s="360">
        <v>89793.190319999994</v>
      </c>
      <c r="J408" s="360">
        <v>64984.084920000001</v>
      </c>
      <c r="K408" s="360">
        <v>154777.27524000002</v>
      </c>
      <c r="L408" s="360">
        <v>23433.86522</v>
      </c>
      <c r="M408" s="360">
        <v>31080.742819999999</v>
      </c>
      <c r="N408" s="360">
        <v>54514.608039999999</v>
      </c>
      <c r="O408" s="360">
        <v>502632.17816000001</v>
      </c>
      <c r="P408" s="360">
        <v>378428.80160000001</v>
      </c>
      <c r="Q408" s="360">
        <v>160229.9552</v>
      </c>
      <c r="R408" s="361">
        <v>538658.75679999997</v>
      </c>
      <c r="S408" s="7"/>
      <c r="T408" s="7"/>
      <c r="U408" s="7"/>
      <c r="V408" s="7"/>
      <c r="W408" s="7"/>
      <c r="X408" s="7"/>
      <c r="Y408" s="7"/>
      <c r="Z408" s="7"/>
      <c r="AA408" s="7"/>
      <c r="AB408" s="7"/>
    </row>
    <row r="409" spans="1:28" s="336" customFormat="1">
      <c r="A409" s="362"/>
      <c r="B409" s="362"/>
      <c r="C409" s="362"/>
      <c r="D409" s="362"/>
      <c r="E409" s="363">
        <v>178</v>
      </c>
      <c r="F409" s="364">
        <v>29130.715350000002</v>
      </c>
      <c r="G409" s="365">
        <v>6267.7357899999997</v>
      </c>
      <c r="H409" s="365">
        <v>35398.451139999997</v>
      </c>
      <c r="I409" s="365">
        <v>23967.574079999999</v>
      </c>
      <c r="J409" s="365">
        <v>13574.303109999999</v>
      </c>
      <c r="K409" s="365">
        <v>37541.877189999999</v>
      </c>
      <c r="L409" s="365">
        <v>9924.83295</v>
      </c>
      <c r="M409" s="365">
        <v>7287.4153099999994</v>
      </c>
      <c r="N409" s="365">
        <v>17212.24826</v>
      </c>
      <c r="O409" s="365">
        <v>90152.576589999997</v>
      </c>
      <c r="P409" s="365">
        <v>209885.85107</v>
      </c>
      <c r="Q409" s="365">
        <v>12793.88337</v>
      </c>
      <c r="R409" s="366">
        <v>222679.73444</v>
      </c>
      <c r="S409" s="7"/>
      <c r="T409" s="7"/>
      <c r="U409" s="7"/>
      <c r="V409" s="7"/>
      <c r="W409" s="7"/>
      <c r="X409" s="7"/>
      <c r="Y409" s="7"/>
      <c r="Z409" s="7"/>
      <c r="AA409" s="7"/>
      <c r="AB409" s="7"/>
    </row>
    <row r="410" spans="1:28" s="336" customFormat="1">
      <c r="A410" s="362"/>
      <c r="B410" s="362"/>
      <c r="C410" s="362"/>
      <c r="D410" s="357" t="s">
        <v>208</v>
      </c>
      <c r="E410" s="358">
        <v>179</v>
      </c>
      <c r="F410" s="359">
        <v>32841.903610000001</v>
      </c>
      <c r="G410" s="360">
        <v>10949.7844</v>
      </c>
      <c r="H410" s="360">
        <v>43791.688009999998</v>
      </c>
      <c r="I410" s="360">
        <v>57114.113079999996</v>
      </c>
      <c r="J410" s="360">
        <v>44859.813950000003</v>
      </c>
      <c r="K410" s="360">
        <v>101973.92703000001</v>
      </c>
      <c r="L410" s="360">
        <v>38116.274819999999</v>
      </c>
      <c r="M410" s="360">
        <v>38018.483659999998</v>
      </c>
      <c r="N410" s="360">
        <v>76134.758480000004</v>
      </c>
      <c r="O410" s="360">
        <v>221900.37352000002</v>
      </c>
      <c r="P410" s="360">
        <v>214024.29825999998</v>
      </c>
      <c r="Q410" s="360">
        <v>53760.272779999999</v>
      </c>
      <c r="R410" s="361">
        <v>267784.57104000001</v>
      </c>
      <c r="S410" s="7"/>
      <c r="T410" s="7"/>
      <c r="U410" s="7"/>
      <c r="V410" s="7"/>
      <c r="W410" s="7"/>
      <c r="X410" s="7"/>
      <c r="Y410" s="7"/>
      <c r="Z410" s="7"/>
      <c r="AA410" s="7"/>
      <c r="AB410" s="7"/>
    </row>
    <row r="411" spans="1:28" s="336" customFormat="1">
      <c r="A411" s="362"/>
      <c r="B411" s="362"/>
      <c r="C411" s="362"/>
      <c r="D411" s="357" t="s">
        <v>209</v>
      </c>
      <c r="E411" s="358">
        <v>344</v>
      </c>
      <c r="F411" s="359">
        <v>2920.1206000000002</v>
      </c>
      <c r="G411" s="360">
        <v>4191.77016</v>
      </c>
      <c r="H411" s="360">
        <v>7111.8907600000002</v>
      </c>
      <c r="I411" s="360">
        <v>24528.904030000002</v>
      </c>
      <c r="J411" s="360">
        <v>15829.70225</v>
      </c>
      <c r="K411" s="360">
        <v>40358.60628</v>
      </c>
      <c r="L411" s="360">
        <v>5842.3343399999994</v>
      </c>
      <c r="M411" s="360">
        <v>6521.5476600000002</v>
      </c>
      <c r="N411" s="360">
        <v>12363.882</v>
      </c>
      <c r="O411" s="360">
        <v>59834.37904</v>
      </c>
      <c r="P411" s="360">
        <v>91045.307969999994</v>
      </c>
      <c r="Q411" s="360">
        <v>529.45389999999998</v>
      </c>
      <c r="R411" s="361">
        <v>91574.761870000002</v>
      </c>
      <c r="S411" s="7"/>
      <c r="T411" s="7"/>
      <c r="U411" s="7"/>
      <c r="V411" s="7"/>
      <c r="W411" s="7"/>
      <c r="X411" s="7"/>
      <c r="Y411" s="7"/>
      <c r="Z411" s="7"/>
      <c r="AA411" s="7"/>
      <c r="AB411" s="7"/>
    </row>
    <row r="412" spans="1:28" s="336" customFormat="1">
      <c r="A412" s="362"/>
      <c r="B412" s="362"/>
      <c r="C412" s="362"/>
      <c r="D412" s="357" t="s">
        <v>210</v>
      </c>
      <c r="E412" s="358">
        <v>377</v>
      </c>
      <c r="F412" s="359">
        <v>916.13086999999996</v>
      </c>
      <c r="G412" s="360">
        <v>91.760259999999988</v>
      </c>
      <c r="H412" s="360">
        <v>1007.89113</v>
      </c>
      <c r="I412" s="360">
        <v>20939.776460000001</v>
      </c>
      <c r="J412" s="360">
        <v>9570.6885500000008</v>
      </c>
      <c r="K412" s="360">
        <v>30510.46501</v>
      </c>
      <c r="L412" s="360">
        <v>6324.4454299999998</v>
      </c>
      <c r="M412" s="360">
        <v>4431.1590300000007</v>
      </c>
      <c r="N412" s="360">
        <v>10755.60446</v>
      </c>
      <c r="O412" s="360">
        <v>42273.960599999999</v>
      </c>
      <c r="P412" s="360">
        <v>77992.475390000007</v>
      </c>
      <c r="Q412" s="360">
        <v>0.28963</v>
      </c>
      <c r="R412" s="361">
        <v>77992.765019999992</v>
      </c>
      <c r="S412" s="7"/>
      <c r="T412" s="7"/>
      <c r="U412" s="7"/>
      <c r="V412" s="7"/>
      <c r="W412" s="7"/>
      <c r="X412" s="7"/>
      <c r="Y412" s="7"/>
      <c r="Z412" s="7"/>
      <c r="AA412" s="7"/>
      <c r="AB412" s="7"/>
    </row>
    <row r="413" spans="1:28" s="336" customFormat="1">
      <c r="A413" s="362"/>
      <c r="B413" s="362"/>
      <c r="C413" s="362"/>
      <c r="D413" s="357" t="s">
        <v>62</v>
      </c>
      <c r="E413" s="358">
        <v>298</v>
      </c>
      <c r="F413" s="359">
        <v>1019.2935799999999</v>
      </c>
      <c r="G413" s="360">
        <v>83.164380000000008</v>
      </c>
      <c r="H413" s="360">
        <v>1102.45796</v>
      </c>
      <c r="I413" s="360">
        <v>22892.371629999998</v>
      </c>
      <c r="J413" s="360">
        <v>7859.6702400000004</v>
      </c>
      <c r="K413" s="360">
        <v>30752.041870000001</v>
      </c>
      <c r="L413" s="360">
        <v>3578.37797</v>
      </c>
      <c r="M413" s="360">
        <v>3293.64804</v>
      </c>
      <c r="N413" s="360">
        <v>6872.0260099999996</v>
      </c>
      <c r="O413" s="360">
        <v>38726.525840000002</v>
      </c>
      <c r="P413" s="360">
        <v>103761.0563</v>
      </c>
      <c r="Q413" s="360">
        <v>1928.4622400000001</v>
      </c>
      <c r="R413" s="361">
        <v>105689.51854</v>
      </c>
      <c r="S413" s="7"/>
      <c r="T413" s="7"/>
      <c r="U413" s="7"/>
      <c r="V413" s="7"/>
      <c r="W413" s="7"/>
      <c r="X413" s="7"/>
      <c r="Y413" s="7"/>
      <c r="Z413" s="7"/>
      <c r="AA413" s="7"/>
      <c r="AB413" s="7"/>
    </row>
    <row r="414" spans="1:28" s="336" customFormat="1">
      <c r="A414" s="362"/>
      <c r="B414" s="362"/>
      <c r="C414" s="362"/>
      <c r="D414" s="357" t="s">
        <v>211</v>
      </c>
      <c r="E414" s="358">
        <v>316</v>
      </c>
      <c r="F414" s="359">
        <v>1517.1817900000001</v>
      </c>
      <c r="G414" s="360">
        <v>1198.1598799999999</v>
      </c>
      <c r="H414" s="360">
        <v>2715.3416699999998</v>
      </c>
      <c r="I414" s="360">
        <v>24555.014879999999</v>
      </c>
      <c r="J414" s="360">
        <v>13292.472320000001</v>
      </c>
      <c r="K414" s="360">
        <v>37847.487200000003</v>
      </c>
      <c r="L414" s="360">
        <v>13266.997859999999</v>
      </c>
      <c r="M414" s="360">
        <v>10479.156949999999</v>
      </c>
      <c r="N414" s="360">
        <v>23746.15481</v>
      </c>
      <c r="O414" s="360">
        <v>64308.983679999998</v>
      </c>
      <c r="P414" s="360">
        <v>88969.711769999994</v>
      </c>
      <c r="Q414" s="360">
        <v>945.48725000000002</v>
      </c>
      <c r="R414" s="361">
        <v>89915.19902</v>
      </c>
      <c r="S414" s="7"/>
      <c r="T414" s="7"/>
      <c r="U414" s="7"/>
      <c r="V414" s="7"/>
      <c r="W414" s="7"/>
      <c r="X414" s="7"/>
      <c r="Y414" s="7"/>
      <c r="Z414" s="7"/>
      <c r="AA414" s="7"/>
      <c r="AB414" s="7"/>
    </row>
    <row r="415" spans="1:28" s="336" customFormat="1">
      <c r="A415" s="362"/>
      <c r="B415" s="357" t="s">
        <v>8</v>
      </c>
      <c r="C415" s="357" t="s">
        <v>8</v>
      </c>
      <c r="D415" s="357" t="s">
        <v>8</v>
      </c>
      <c r="E415" s="358">
        <v>108</v>
      </c>
      <c r="F415" s="359">
        <v>23336.431049999999</v>
      </c>
      <c r="G415" s="360">
        <v>39431.09736</v>
      </c>
      <c r="H415" s="360">
        <v>62767.528409999999</v>
      </c>
      <c r="I415" s="360">
        <v>96415.357080000002</v>
      </c>
      <c r="J415" s="360">
        <v>20174.526579999998</v>
      </c>
      <c r="K415" s="360">
        <v>116589.88365999999</v>
      </c>
      <c r="L415" s="360">
        <v>30161.145280000001</v>
      </c>
      <c r="M415" s="360">
        <v>13023.28008</v>
      </c>
      <c r="N415" s="360">
        <v>43184.425360000001</v>
      </c>
      <c r="O415" s="360">
        <v>222541.83743000001</v>
      </c>
      <c r="P415" s="360">
        <v>181929.33703999998</v>
      </c>
      <c r="Q415" s="360">
        <v>7997.7298499999997</v>
      </c>
      <c r="R415" s="361">
        <v>189927.06688999999</v>
      </c>
      <c r="S415" s="7"/>
      <c r="T415" s="7"/>
      <c r="U415" s="7"/>
      <c r="V415" s="7"/>
      <c r="W415" s="7"/>
      <c r="X415" s="7"/>
      <c r="Y415" s="7"/>
      <c r="Z415" s="7"/>
      <c r="AA415" s="7"/>
      <c r="AB415" s="7"/>
    </row>
    <row r="416" spans="1:28" s="336" customFormat="1">
      <c r="A416" s="362"/>
      <c r="B416" s="362"/>
      <c r="C416" s="362"/>
      <c r="D416" s="362"/>
      <c r="E416" s="363">
        <v>294</v>
      </c>
      <c r="F416" s="364">
        <v>7011.9088200000006</v>
      </c>
      <c r="G416" s="365">
        <v>10723.19246</v>
      </c>
      <c r="H416" s="365">
        <v>17735.101280000003</v>
      </c>
      <c r="I416" s="365">
        <v>53665.108369999994</v>
      </c>
      <c r="J416" s="365">
        <v>17102.2356</v>
      </c>
      <c r="K416" s="365">
        <v>70767.343970000002</v>
      </c>
      <c r="L416" s="365">
        <v>20138.793870000001</v>
      </c>
      <c r="M416" s="365">
        <v>12442.699970000001</v>
      </c>
      <c r="N416" s="365">
        <v>32581.493839999999</v>
      </c>
      <c r="O416" s="365">
        <v>121083.93909</v>
      </c>
      <c r="P416" s="365">
        <v>104052.00381000001</v>
      </c>
      <c r="Q416" s="365">
        <v>5654.1501900000003</v>
      </c>
      <c r="R416" s="366">
        <v>109706.15399999999</v>
      </c>
      <c r="S416" s="7"/>
      <c r="T416" s="7"/>
      <c r="U416" s="7"/>
      <c r="V416" s="7"/>
      <c r="W416" s="7"/>
      <c r="X416" s="7"/>
      <c r="Y416" s="7"/>
      <c r="Z416" s="7"/>
      <c r="AA416" s="7"/>
      <c r="AB416" s="7"/>
    </row>
    <row r="417" spans="1:28" s="336" customFormat="1">
      <c r="A417" s="362"/>
      <c r="B417" s="362"/>
      <c r="C417" s="362"/>
      <c r="D417" s="362"/>
      <c r="E417" s="363">
        <v>388</v>
      </c>
      <c r="F417" s="364">
        <v>2658.1132799999996</v>
      </c>
      <c r="G417" s="365">
        <v>1624.1276399999999</v>
      </c>
      <c r="H417" s="365">
        <v>4282.2409200000002</v>
      </c>
      <c r="I417" s="365">
        <v>31748.117839999999</v>
      </c>
      <c r="J417" s="365">
        <v>6440.9675599999991</v>
      </c>
      <c r="K417" s="365">
        <v>38189.085399999996</v>
      </c>
      <c r="L417" s="365">
        <v>9812.8220600000004</v>
      </c>
      <c r="M417" s="365">
        <v>5258.45154</v>
      </c>
      <c r="N417" s="365">
        <v>15071.2736</v>
      </c>
      <c r="O417" s="365">
        <v>57542.599920000001</v>
      </c>
      <c r="P417" s="365">
        <v>84335.321060000002</v>
      </c>
      <c r="Q417" s="365">
        <v>1479.1391000000001</v>
      </c>
      <c r="R417" s="366">
        <v>85814.460160000002</v>
      </c>
      <c r="S417" s="7"/>
      <c r="T417" s="7"/>
      <c r="U417" s="7"/>
      <c r="V417" s="7"/>
      <c r="W417" s="7"/>
      <c r="X417" s="7"/>
      <c r="Y417" s="7"/>
      <c r="Z417" s="7"/>
      <c r="AA417" s="7"/>
      <c r="AB417" s="7"/>
    </row>
    <row r="418" spans="1:28" s="336" customFormat="1">
      <c r="A418" s="362"/>
      <c r="B418" s="362"/>
      <c r="C418" s="357" t="s">
        <v>223</v>
      </c>
      <c r="D418" s="357" t="s">
        <v>223</v>
      </c>
      <c r="E418" s="358">
        <v>343</v>
      </c>
      <c r="F418" s="359">
        <v>8631.6877499999991</v>
      </c>
      <c r="G418" s="360">
        <v>441.97717</v>
      </c>
      <c r="H418" s="360">
        <v>9073.6649199999993</v>
      </c>
      <c r="I418" s="360">
        <v>17971.697749999999</v>
      </c>
      <c r="J418" s="360">
        <v>1164.5451399999999</v>
      </c>
      <c r="K418" s="360">
        <v>19136.242890000001</v>
      </c>
      <c r="L418" s="360">
        <v>2644.2009399999997</v>
      </c>
      <c r="M418" s="360">
        <v>1219.13237</v>
      </c>
      <c r="N418" s="360">
        <v>3863.33331</v>
      </c>
      <c r="O418" s="360">
        <v>32073.241120000002</v>
      </c>
      <c r="P418" s="360">
        <v>210342.85527</v>
      </c>
      <c r="Q418" s="360">
        <v>0</v>
      </c>
      <c r="R418" s="361">
        <v>210342.85527</v>
      </c>
      <c r="S418" s="7"/>
      <c r="T418" s="7"/>
      <c r="U418" s="7"/>
      <c r="V418" s="7"/>
      <c r="W418" s="7"/>
      <c r="X418" s="7"/>
      <c r="Y418" s="7"/>
      <c r="Z418" s="7"/>
      <c r="AA418" s="7"/>
      <c r="AB418" s="7"/>
    </row>
    <row r="419" spans="1:28" s="336" customFormat="1">
      <c r="A419" s="362"/>
      <c r="B419" s="357" t="s">
        <v>9</v>
      </c>
      <c r="C419" s="357" t="s">
        <v>224</v>
      </c>
      <c r="D419" s="357" t="s">
        <v>9</v>
      </c>
      <c r="E419" s="358">
        <v>3</v>
      </c>
      <c r="F419" s="359">
        <v>45161.254869999997</v>
      </c>
      <c r="G419" s="360">
        <v>12316.960560000001</v>
      </c>
      <c r="H419" s="360">
        <v>57478.215429999997</v>
      </c>
      <c r="I419" s="360">
        <v>79867.098099999988</v>
      </c>
      <c r="J419" s="360">
        <v>40829.228200000005</v>
      </c>
      <c r="K419" s="360">
        <v>120696.3263</v>
      </c>
      <c r="L419" s="360">
        <v>28409.918799999999</v>
      </c>
      <c r="M419" s="360">
        <v>23007.449820000002</v>
      </c>
      <c r="N419" s="360">
        <v>51417.368619999994</v>
      </c>
      <c r="O419" s="360">
        <v>229591.91034999999</v>
      </c>
      <c r="P419" s="360">
        <v>96797.122700000007</v>
      </c>
      <c r="Q419" s="360">
        <v>14652.485839999999</v>
      </c>
      <c r="R419" s="361">
        <v>111449.60854</v>
      </c>
      <c r="S419" s="7"/>
      <c r="T419" s="7"/>
      <c r="U419" s="7"/>
      <c r="V419" s="7"/>
      <c r="W419" s="7"/>
      <c r="X419" s="7"/>
      <c r="Y419" s="7"/>
      <c r="Z419" s="7"/>
      <c r="AA419" s="7"/>
      <c r="AB419" s="7"/>
    </row>
    <row r="420" spans="1:28" s="336" customFormat="1">
      <c r="A420" s="362"/>
      <c r="B420" s="362"/>
      <c r="C420" s="362"/>
      <c r="D420" s="362"/>
      <c r="E420" s="363">
        <v>109</v>
      </c>
      <c r="F420" s="364">
        <v>9060.1250700000001</v>
      </c>
      <c r="G420" s="365">
        <v>3347.85565</v>
      </c>
      <c r="H420" s="365">
        <v>12407.980720000001</v>
      </c>
      <c r="I420" s="365">
        <v>23669.027300000002</v>
      </c>
      <c r="J420" s="365">
        <v>9750.5130399999998</v>
      </c>
      <c r="K420" s="365">
        <v>33419.54034</v>
      </c>
      <c r="L420" s="365">
        <v>18092.08179</v>
      </c>
      <c r="M420" s="365">
        <v>11083.074490000001</v>
      </c>
      <c r="N420" s="365">
        <v>29175.156280000003</v>
      </c>
      <c r="O420" s="365">
        <v>75002.677340000009</v>
      </c>
      <c r="P420" s="365">
        <v>48186.639590000006</v>
      </c>
      <c r="Q420" s="365">
        <v>1225.6878100000001</v>
      </c>
      <c r="R420" s="366">
        <v>49412.327400000002</v>
      </c>
      <c r="S420" s="7"/>
      <c r="T420" s="7"/>
      <c r="U420" s="7"/>
      <c r="V420" s="7"/>
      <c r="W420" s="7"/>
      <c r="X420" s="7"/>
      <c r="Y420" s="7"/>
      <c r="Z420" s="7"/>
      <c r="AA420" s="7"/>
      <c r="AB420" s="7"/>
    </row>
    <row r="421" spans="1:28" s="336" customFormat="1">
      <c r="A421" s="362"/>
      <c r="B421" s="362"/>
      <c r="C421" s="362"/>
      <c r="D421" s="362"/>
      <c r="E421" s="363">
        <v>361</v>
      </c>
      <c r="F421" s="364">
        <v>1652.1050299999999</v>
      </c>
      <c r="G421" s="365">
        <v>1681.7236599999999</v>
      </c>
      <c r="H421" s="365">
        <v>3333.8286899999998</v>
      </c>
      <c r="I421" s="365">
        <v>25314.334589999999</v>
      </c>
      <c r="J421" s="365">
        <v>9891.23171</v>
      </c>
      <c r="K421" s="365">
        <v>35205.566299999999</v>
      </c>
      <c r="L421" s="365">
        <v>11384.51512</v>
      </c>
      <c r="M421" s="365">
        <v>8399.5046300000013</v>
      </c>
      <c r="N421" s="365">
        <v>19784.019749999999</v>
      </c>
      <c r="O421" s="365">
        <v>58323.41474</v>
      </c>
      <c r="P421" s="365">
        <v>53074.091229999998</v>
      </c>
      <c r="Q421" s="365">
        <v>1474.0211499999998</v>
      </c>
      <c r="R421" s="366">
        <v>54548.112380000006</v>
      </c>
      <c r="S421" s="7"/>
      <c r="T421" s="7"/>
      <c r="U421" s="7"/>
      <c r="V421" s="7"/>
      <c r="W421" s="7"/>
      <c r="X421" s="7"/>
      <c r="Y421" s="7"/>
      <c r="Z421" s="7"/>
      <c r="AA421" s="7"/>
      <c r="AB421" s="7"/>
    </row>
    <row r="422" spans="1:28" s="336" customFormat="1">
      <c r="A422" s="362"/>
      <c r="B422" s="362"/>
      <c r="C422" s="362"/>
      <c r="D422" s="357" t="s">
        <v>95</v>
      </c>
      <c r="E422" s="358">
        <v>319</v>
      </c>
      <c r="F422" s="359">
        <v>709.72991000000002</v>
      </c>
      <c r="G422" s="360">
        <v>22.378550000000001</v>
      </c>
      <c r="H422" s="360">
        <v>732.10845999999992</v>
      </c>
      <c r="I422" s="360">
        <v>23868.878059999999</v>
      </c>
      <c r="J422" s="360">
        <v>3218.8452200000002</v>
      </c>
      <c r="K422" s="360">
        <v>27087.723280000002</v>
      </c>
      <c r="L422" s="360">
        <v>9476.2938400000003</v>
      </c>
      <c r="M422" s="360">
        <v>2594.7609400000001</v>
      </c>
      <c r="N422" s="360">
        <v>12071.054779999999</v>
      </c>
      <c r="O422" s="360">
        <v>39890.88652</v>
      </c>
      <c r="P422" s="360">
        <v>43376.138350000001</v>
      </c>
      <c r="Q422" s="360">
        <v>448.42725000000002</v>
      </c>
      <c r="R422" s="361">
        <v>43824.565600000002</v>
      </c>
      <c r="S422" s="7"/>
      <c r="T422" s="7"/>
      <c r="U422" s="7"/>
      <c r="V422" s="7"/>
      <c r="W422" s="7"/>
      <c r="X422" s="7"/>
      <c r="Y422" s="7"/>
      <c r="Z422" s="7"/>
      <c r="AA422" s="7"/>
      <c r="AB422" s="7"/>
    </row>
    <row r="423" spans="1:28" s="336" customFormat="1">
      <c r="A423" s="362"/>
      <c r="B423" s="362"/>
      <c r="C423" s="362"/>
      <c r="D423" s="357" t="s">
        <v>225</v>
      </c>
      <c r="E423" s="358">
        <v>91</v>
      </c>
      <c r="F423" s="359">
        <v>13631.412859999999</v>
      </c>
      <c r="G423" s="360">
        <v>30344.11434</v>
      </c>
      <c r="H423" s="360">
        <v>43975.527200000004</v>
      </c>
      <c r="I423" s="360">
        <v>32397.86465</v>
      </c>
      <c r="J423" s="360">
        <v>22134.784940000001</v>
      </c>
      <c r="K423" s="360">
        <v>54532.649590000001</v>
      </c>
      <c r="L423" s="360">
        <v>28709.544190000001</v>
      </c>
      <c r="M423" s="360">
        <v>22199.422119999999</v>
      </c>
      <c r="N423" s="360">
        <v>50908.966310000003</v>
      </c>
      <c r="O423" s="360">
        <v>149417.14309999999</v>
      </c>
      <c r="P423" s="360">
        <v>173968.72093000001</v>
      </c>
      <c r="Q423" s="360">
        <v>109638.60513</v>
      </c>
      <c r="R423" s="361">
        <v>283607.32605999999</v>
      </c>
      <c r="S423" s="7"/>
      <c r="T423" s="7"/>
      <c r="U423" s="7"/>
      <c r="V423" s="7"/>
      <c r="W423" s="7"/>
      <c r="X423" s="7"/>
      <c r="Y423" s="7"/>
      <c r="Z423" s="7"/>
      <c r="AA423" s="7"/>
      <c r="AB423" s="7"/>
    </row>
    <row r="424" spans="1:28" s="336" customFormat="1">
      <c r="A424" s="362"/>
      <c r="B424" s="357" t="s">
        <v>10</v>
      </c>
      <c r="C424" s="357" t="s">
        <v>10</v>
      </c>
      <c r="D424" s="357" t="s">
        <v>10</v>
      </c>
      <c r="E424" s="358">
        <v>111</v>
      </c>
      <c r="F424" s="359">
        <v>166439.27012</v>
      </c>
      <c r="G424" s="360">
        <v>8730.425009999999</v>
      </c>
      <c r="H424" s="360">
        <v>175169.69513000001</v>
      </c>
      <c r="I424" s="360">
        <v>113698.80100000001</v>
      </c>
      <c r="J424" s="360">
        <v>80799.564889999994</v>
      </c>
      <c r="K424" s="360">
        <v>194498.36588999999</v>
      </c>
      <c r="L424" s="360">
        <v>41931.162899999996</v>
      </c>
      <c r="M424" s="360">
        <v>68508.128980000009</v>
      </c>
      <c r="N424" s="360">
        <v>110439.29187999999</v>
      </c>
      <c r="O424" s="360">
        <v>480107.3529</v>
      </c>
      <c r="P424" s="360">
        <v>407549.90260000003</v>
      </c>
      <c r="Q424" s="360">
        <v>11342.77994</v>
      </c>
      <c r="R424" s="361">
        <v>418892.68254000001</v>
      </c>
      <c r="S424" s="7"/>
      <c r="T424" s="7"/>
      <c r="U424" s="7"/>
      <c r="V424" s="7"/>
      <c r="W424" s="7"/>
      <c r="X424" s="7"/>
      <c r="Y424" s="7"/>
      <c r="Z424" s="7"/>
      <c r="AA424" s="7"/>
      <c r="AB424" s="7"/>
    </row>
    <row r="425" spans="1:28" s="336" customFormat="1">
      <c r="A425" s="362"/>
      <c r="B425" s="362"/>
      <c r="C425" s="362"/>
      <c r="D425" s="362"/>
      <c r="E425" s="363">
        <v>314</v>
      </c>
      <c r="F425" s="364">
        <v>3185.9832500000002</v>
      </c>
      <c r="G425" s="365">
        <v>963.30464000000006</v>
      </c>
      <c r="H425" s="365">
        <v>4149.2878900000005</v>
      </c>
      <c r="I425" s="365">
        <v>21623.287399999997</v>
      </c>
      <c r="J425" s="365">
        <v>17832.710760000002</v>
      </c>
      <c r="K425" s="365">
        <v>39455.998159999996</v>
      </c>
      <c r="L425" s="365">
        <v>8199.1553800000002</v>
      </c>
      <c r="M425" s="365">
        <v>9274.5640700000004</v>
      </c>
      <c r="N425" s="365">
        <v>17473.719450000001</v>
      </c>
      <c r="O425" s="365">
        <v>61079.005499999999</v>
      </c>
      <c r="P425" s="365">
        <v>71517.68161</v>
      </c>
      <c r="Q425" s="365">
        <v>3133.46659</v>
      </c>
      <c r="R425" s="366">
        <v>74651.148199999996</v>
      </c>
      <c r="S425" s="7"/>
      <c r="T425" s="7"/>
      <c r="U425" s="7"/>
      <c r="V425" s="7"/>
      <c r="W425" s="7"/>
      <c r="X425" s="7"/>
      <c r="Y425" s="7"/>
      <c r="Z425" s="7"/>
      <c r="AA425" s="7"/>
      <c r="AB425" s="7"/>
    </row>
    <row r="426" spans="1:28" s="336" customFormat="1">
      <c r="A426" s="362"/>
      <c r="B426" s="362"/>
      <c r="C426" s="362"/>
      <c r="D426" s="357" t="s">
        <v>320</v>
      </c>
      <c r="E426" s="358">
        <v>359</v>
      </c>
      <c r="F426" s="359">
        <v>10409.37247</v>
      </c>
      <c r="G426" s="360">
        <v>453.46563000000003</v>
      </c>
      <c r="H426" s="360">
        <v>10862.838099999999</v>
      </c>
      <c r="I426" s="360">
        <v>14598.05228</v>
      </c>
      <c r="J426" s="360">
        <v>8107.0388600000006</v>
      </c>
      <c r="K426" s="360">
        <v>22705.09114</v>
      </c>
      <c r="L426" s="360">
        <v>5709.8379199999999</v>
      </c>
      <c r="M426" s="360">
        <v>5754.0877899999996</v>
      </c>
      <c r="N426" s="360">
        <v>11463.925710000001</v>
      </c>
      <c r="O426" s="360">
        <v>45031.854950000001</v>
      </c>
      <c r="P426" s="360">
        <v>66828.99665999999</v>
      </c>
      <c r="Q426" s="360">
        <v>0</v>
      </c>
      <c r="R426" s="361">
        <v>66828.99665999999</v>
      </c>
      <c r="S426" s="7"/>
      <c r="T426" s="7"/>
      <c r="U426" s="7"/>
      <c r="V426" s="7"/>
      <c r="W426" s="7"/>
      <c r="X426" s="7"/>
      <c r="Y426" s="7"/>
      <c r="Z426" s="7"/>
      <c r="AA426" s="7"/>
      <c r="AB426" s="7"/>
    </row>
    <row r="427" spans="1:28" s="336" customFormat="1">
      <c r="A427" s="362"/>
      <c r="B427" s="362"/>
      <c r="C427" s="362"/>
      <c r="D427" s="357" t="s">
        <v>229</v>
      </c>
      <c r="E427" s="358">
        <v>389</v>
      </c>
      <c r="F427" s="359">
        <v>3534.8617999999997</v>
      </c>
      <c r="G427" s="360">
        <v>400.16284999999999</v>
      </c>
      <c r="H427" s="360">
        <v>3935.0246499999998</v>
      </c>
      <c r="I427" s="360">
        <v>15356.12681</v>
      </c>
      <c r="J427" s="360">
        <v>8121.1777300000003</v>
      </c>
      <c r="K427" s="360">
        <v>23477.304539999997</v>
      </c>
      <c r="L427" s="360">
        <v>9485.9694799999997</v>
      </c>
      <c r="M427" s="360">
        <v>9501.5160399999986</v>
      </c>
      <c r="N427" s="360">
        <v>18987.485519999998</v>
      </c>
      <c r="O427" s="360">
        <v>46399.814709999999</v>
      </c>
      <c r="P427" s="360">
        <v>65887.459960000007</v>
      </c>
      <c r="Q427" s="360">
        <v>0</v>
      </c>
      <c r="R427" s="361">
        <v>65887.459960000007</v>
      </c>
      <c r="S427" s="7"/>
      <c r="T427" s="7"/>
      <c r="U427" s="7"/>
      <c r="V427" s="7"/>
      <c r="W427" s="7"/>
      <c r="X427" s="7"/>
      <c r="Y427" s="7"/>
      <c r="Z427" s="7"/>
      <c r="AA427" s="7"/>
      <c r="AB427" s="7"/>
    </row>
    <row r="428" spans="1:28" s="336" customFormat="1">
      <c r="A428" s="362"/>
      <c r="B428" s="357" t="s">
        <v>234</v>
      </c>
      <c r="C428" s="357" t="s">
        <v>234</v>
      </c>
      <c r="D428" s="357" t="s">
        <v>234</v>
      </c>
      <c r="E428" s="358">
        <v>246</v>
      </c>
      <c r="F428" s="359">
        <v>15459.772999999999</v>
      </c>
      <c r="G428" s="360">
        <v>1748.57853</v>
      </c>
      <c r="H428" s="360">
        <v>17208.35153</v>
      </c>
      <c r="I428" s="360">
        <v>36124.187310000001</v>
      </c>
      <c r="J428" s="360">
        <v>5395.6394800000007</v>
      </c>
      <c r="K428" s="360">
        <v>41519.826789999999</v>
      </c>
      <c r="L428" s="360">
        <v>19491.99008</v>
      </c>
      <c r="M428" s="360">
        <v>7491.2501400000001</v>
      </c>
      <c r="N428" s="360">
        <v>26983.24022</v>
      </c>
      <c r="O428" s="360">
        <v>85711.418540000013</v>
      </c>
      <c r="P428" s="360">
        <v>204114.71112999998</v>
      </c>
      <c r="Q428" s="360">
        <v>200.85554000000002</v>
      </c>
      <c r="R428" s="361">
        <v>204315.56667</v>
      </c>
      <c r="S428" s="7"/>
      <c r="T428" s="7"/>
      <c r="U428" s="7"/>
      <c r="V428" s="7"/>
      <c r="W428" s="7"/>
      <c r="X428" s="7"/>
      <c r="Y428" s="7"/>
      <c r="Z428" s="7"/>
      <c r="AA428" s="7"/>
      <c r="AB428" s="7"/>
    </row>
    <row r="429" spans="1:28" s="336" customFormat="1">
      <c r="A429" s="362"/>
      <c r="B429" s="362"/>
      <c r="C429" s="362"/>
      <c r="D429" s="362"/>
      <c r="E429" s="363">
        <v>346</v>
      </c>
      <c r="F429" s="364">
        <v>1293.7215100000001</v>
      </c>
      <c r="G429" s="365">
        <v>75.78000999999999</v>
      </c>
      <c r="H429" s="365">
        <v>1369.50152</v>
      </c>
      <c r="I429" s="365">
        <v>14306.46732</v>
      </c>
      <c r="J429" s="365">
        <v>5925.70003</v>
      </c>
      <c r="K429" s="365">
        <v>20232.16735</v>
      </c>
      <c r="L429" s="365">
        <v>6650.5577000000003</v>
      </c>
      <c r="M429" s="365">
        <v>1995.9415300000001</v>
      </c>
      <c r="N429" s="365">
        <v>8646.4992300000013</v>
      </c>
      <c r="O429" s="365">
        <v>30248.168100000003</v>
      </c>
      <c r="P429" s="365">
        <v>86510.985499999995</v>
      </c>
      <c r="Q429" s="365">
        <v>0</v>
      </c>
      <c r="R429" s="366">
        <v>86510.985499999995</v>
      </c>
      <c r="S429" s="7"/>
      <c r="T429" s="7"/>
      <c r="U429" s="7"/>
      <c r="V429" s="7"/>
      <c r="W429" s="7"/>
      <c r="X429" s="7"/>
      <c r="Y429" s="7"/>
      <c r="Z429" s="7"/>
      <c r="AA429" s="7"/>
      <c r="AB429" s="7"/>
    </row>
    <row r="430" spans="1:28" s="336" customFormat="1">
      <c r="A430" s="362"/>
      <c r="B430" s="357" t="s">
        <v>13</v>
      </c>
      <c r="C430" s="357" t="s">
        <v>237</v>
      </c>
      <c r="D430" s="357" t="s">
        <v>238</v>
      </c>
      <c r="E430" s="358">
        <v>183</v>
      </c>
      <c r="F430" s="359">
        <v>8813.971160000001</v>
      </c>
      <c r="G430" s="360">
        <v>1458.9447500000001</v>
      </c>
      <c r="H430" s="360">
        <v>10272.91591</v>
      </c>
      <c r="I430" s="360">
        <v>22277.155019999998</v>
      </c>
      <c r="J430" s="360">
        <v>8691.08475</v>
      </c>
      <c r="K430" s="360">
        <v>30968.23977</v>
      </c>
      <c r="L430" s="360">
        <v>10955.54508</v>
      </c>
      <c r="M430" s="360">
        <v>7820.7242400000005</v>
      </c>
      <c r="N430" s="360">
        <v>18776.269319999999</v>
      </c>
      <c r="O430" s="360">
        <v>60017.425000000003</v>
      </c>
      <c r="P430" s="360">
        <v>148845.21520999999</v>
      </c>
      <c r="Q430" s="360">
        <v>69268.598299999998</v>
      </c>
      <c r="R430" s="361">
        <v>218113.81350999998</v>
      </c>
      <c r="S430" s="7"/>
      <c r="T430" s="7"/>
      <c r="U430" s="7"/>
      <c r="V430" s="7"/>
      <c r="W430" s="7"/>
      <c r="X430" s="7"/>
      <c r="Y430" s="7"/>
      <c r="Z430" s="7"/>
      <c r="AA430" s="7"/>
      <c r="AB430" s="7"/>
    </row>
    <row r="431" spans="1:28" s="336" customFormat="1">
      <c r="A431" s="362"/>
      <c r="B431" s="362"/>
      <c r="C431" s="357" t="s">
        <v>13</v>
      </c>
      <c r="D431" s="357" t="s">
        <v>13</v>
      </c>
      <c r="E431" s="358">
        <v>182</v>
      </c>
      <c r="F431" s="359">
        <v>27381.927800000001</v>
      </c>
      <c r="G431" s="360">
        <v>9374.1954600000008</v>
      </c>
      <c r="H431" s="360">
        <v>36756.12326</v>
      </c>
      <c r="I431" s="360">
        <v>46092.888319999998</v>
      </c>
      <c r="J431" s="360">
        <v>18381.151469999997</v>
      </c>
      <c r="K431" s="360">
        <v>64474.039790000003</v>
      </c>
      <c r="L431" s="360">
        <v>23500.73373</v>
      </c>
      <c r="M431" s="360">
        <v>26013.114120000002</v>
      </c>
      <c r="N431" s="360">
        <v>49513.847849999998</v>
      </c>
      <c r="O431" s="360">
        <v>150744.01089999999</v>
      </c>
      <c r="P431" s="360">
        <v>128515.73679000001</v>
      </c>
      <c r="Q431" s="360">
        <v>142727.21008000002</v>
      </c>
      <c r="R431" s="361">
        <v>271242.94686999999</v>
      </c>
      <c r="S431" s="7"/>
      <c r="T431" s="7"/>
      <c r="U431" s="7"/>
      <c r="V431" s="7"/>
      <c r="W431" s="7"/>
      <c r="X431" s="7"/>
      <c r="Y431" s="7"/>
      <c r="Z431" s="7"/>
      <c r="AA431" s="7"/>
      <c r="AB431" s="7"/>
    </row>
    <row r="432" spans="1:28" s="336" customFormat="1">
      <c r="A432" s="362"/>
      <c r="B432" s="362"/>
      <c r="C432" s="357" t="s">
        <v>241</v>
      </c>
      <c r="D432" s="357" t="s">
        <v>241</v>
      </c>
      <c r="E432" s="358">
        <v>237</v>
      </c>
      <c r="F432" s="359">
        <v>2437.4721500000001</v>
      </c>
      <c r="G432" s="360">
        <v>430.80153999999999</v>
      </c>
      <c r="H432" s="360">
        <v>2868.27369</v>
      </c>
      <c r="I432" s="360">
        <v>14281.921179999999</v>
      </c>
      <c r="J432" s="360">
        <v>3397.5472400000003</v>
      </c>
      <c r="K432" s="360">
        <v>17679.468420000001</v>
      </c>
      <c r="L432" s="360">
        <v>8856.1398200000003</v>
      </c>
      <c r="M432" s="360">
        <v>2118.3433799999998</v>
      </c>
      <c r="N432" s="360">
        <v>10974.483199999999</v>
      </c>
      <c r="O432" s="360">
        <v>31522.225309999998</v>
      </c>
      <c r="P432" s="360">
        <v>47342.984539999998</v>
      </c>
      <c r="Q432" s="360">
        <v>2258.3156099999997</v>
      </c>
      <c r="R432" s="361">
        <v>49601.300149999995</v>
      </c>
      <c r="S432" s="7"/>
      <c r="T432" s="7"/>
      <c r="U432" s="7"/>
      <c r="V432" s="7"/>
      <c r="W432" s="7"/>
      <c r="X432" s="7"/>
      <c r="Y432" s="7"/>
      <c r="Z432" s="7"/>
      <c r="AA432" s="7"/>
      <c r="AB432" s="7"/>
    </row>
    <row r="433" spans="1:28" s="336" customFormat="1">
      <c r="A433" s="362"/>
      <c r="B433" s="357" t="s">
        <v>242</v>
      </c>
      <c r="C433" s="357" t="s">
        <v>243</v>
      </c>
      <c r="D433" s="357" t="s">
        <v>243</v>
      </c>
      <c r="E433" s="358">
        <v>375</v>
      </c>
      <c r="F433" s="359">
        <v>1005.7941099999999</v>
      </c>
      <c r="G433" s="360">
        <v>51.908790000000003</v>
      </c>
      <c r="H433" s="360">
        <v>1057.7029</v>
      </c>
      <c r="I433" s="360">
        <v>8323.1614000000009</v>
      </c>
      <c r="J433" s="360">
        <v>1742.49316</v>
      </c>
      <c r="K433" s="360">
        <v>10065.654560000001</v>
      </c>
      <c r="L433" s="360">
        <v>6090.45424</v>
      </c>
      <c r="M433" s="360">
        <v>3104.5068900000001</v>
      </c>
      <c r="N433" s="360">
        <v>9194.9611300000015</v>
      </c>
      <c r="O433" s="360">
        <v>20318.318589999999</v>
      </c>
      <c r="P433" s="360">
        <v>67995.764660000001</v>
      </c>
      <c r="Q433" s="360">
        <v>0</v>
      </c>
      <c r="R433" s="361">
        <v>67995.764660000001</v>
      </c>
      <c r="S433" s="7"/>
      <c r="T433" s="7"/>
      <c r="U433" s="7"/>
      <c r="V433" s="7"/>
      <c r="W433" s="7"/>
      <c r="X433" s="7"/>
      <c r="Y433" s="7"/>
      <c r="Z433" s="7"/>
      <c r="AA433" s="7"/>
      <c r="AB433" s="7"/>
    </row>
    <row r="434" spans="1:28" s="336" customFormat="1">
      <c r="A434" s="362"/>
      <c r="B434" s="362"/>
      <c r="C434" s="357" t="s">
        <v>245</v>
      </c>
      <c r="D434" s="357" t="s">
        <v>246</v>
      </c>
      <c r="E434" s="358">
        <v>308</v>
      </c>
      <c r="F434" s="359">
        <v>2166.46965</v>
      </c>
      <c r="G434" s="360">
        <v>201.09582</v>
      </c>
      <c r="H434" s="360">
        <v>2367.56547</v>
      </c>
      <c r="I434" s="360">
        <v>26756.01874</v>
      </c>
      <c r="J434" s="360">
        <v>7681.6186299999999</v>
      </c>
      <c r="K434" s="360">
        <v>34437.637369999997</v>
      </c>
      <c r="L434" s="360">
        <v>14577.827929999999</v>
      </c>
      <c r="M434" s="360">
        <v>7120.6022300000004</v>
      </c>
      <c r="N434" s="360">
        <v>21698.43016</v>
      </c>
      <c r="O434" s="360">
        <v>58503.633000000002</v>
      </c>
      <c r="P434" s="360">
        <v>166352.61444999999</v>
      </c>
      <c r="Q434" s="360">
        <v>0</v>
      </c>
      <c r="R434" s="361">
        <v>166352.61444999999</v>
      </c>
      <c r="S434" s="7"/>
      <c r="T434" s="7"/>
      <c r="U434" s="7"/>
      <c r="V434" s="7"/>
      <c r="W434" s="7"/>
      <c r="X434" s="7"/>
      <c r="Y434" s="7"/>
      <c r="Z434" s="7"/>
      <c r="AA434" s="7"/>
      <c r="AB434" s="7"/>
    </row>
    <row r="435" spans="1:28" s="336" customFormat="1">
      <c r="A435" s="362"/>
      <c r="B435" s="362"/>
      <c r="C435" s="362"/>
      <c r="D435" s="357" t="s">
        <v>245</v>
      </c>
      <c r="E435" s="358">
        <v>107</v>
      </c>
      <c r="F435" s="359">
        <v>22493.898840000002</v>
      </c>
      <c r="G435" s="360">
        <v>4323.4695499999998</v>
      </c>
      <c r="H435" s="360">
        <v>26817.36839</v>
      </c>
      <c r="I435" s="360">
        <v>78419.579569999987</v>
      </c>
      <c r="J435" s="360">
        <v>18880.204829999999</v>
      </c>
      <c r="K435" s="360">
        <v>97299.784400000004</v>
      </c>
      <c r="L435" s="360">
        <v>42514.546549999999</v>
      </c>
      <c r="M435" s="360">
        <v>27495.54737</v>
      </c>
      <c r="N435" s="360">
        <v>70010.093919999999</v>
      </c>
      <c r="O435" s="360">
        <v>194127.24671000001</v>
      </c>
      <c r="P435" s="360">
        <v>280208.88782</v>
      </c>
      <c r="Q435" s="360">
        <v>3289.7845000000002</v>
      </c>
      <c r="R435" s="361">
        <v>283498.67232000001</v>
      </c>
      <c r="S435" s="7"/>
      <c r="T435" s="7"/>
      <c r="U435" s="7"/>
      <c r="V435" s="7"/>
      <c r="W435" s="7"/>
      <c r="X435" s="7"/>
      <c r="Y435" s="7"/>
      <c r="Z435" s="7"/>
      <c r="AA435" s="7"/>
      <c r="AB435" s="7"/>
    </row>
    <row r="436" spans="1:28" s="336" customFormat="1">
      <c r="A436" s="362"/>
      <c r="B436" s="357" t="s">
        <v>15</v>
      </c>
      <c r="C436" s="357" t="s">
        <v>256</v>
      </c>
      <c r="D436" s="357" t="s">
        <v>256</v>
      </c>
      <c r="E436" s="358">
        <v>94</v>
      </c>
      <c r="F436" s="359">
        <v>51413.470450000001</v>
      </c>
      <c r="G436" s="360">
        <v>50043.269789999998</v>
      </c>
      <c r="H436" s="360">
        <v>101456.74024</v>
      </c>
      <c r="I436" s="360">
        <v>86835.228269999992</v>
      </c>
      <c r="J436" s="360">
        <v>34766.853499999997</v>
      </c>
      <c r="K436" s="360">
        <v>121602.08176999999</v>
      </c>
      <c r="L436" s="360">
        <v>57651.958780000001</v>
      </c>
      <c r="M436" s="360">
        <v>37989.649920000003</v>
      </c>
      <c r="N436" s="360">
        <v>95641.608699999997</v>
      </c>
      <c r="O436" s="360">
        <v>318700.43070999999</v>
      </c>
      <c r="P436" s="360">
        <v>669272.14153000002</v>
      </c>
      <c r="Q436" s="360">
        <v>311409.54381</v>
      </c>
      <c r="R436" s="361">
        <v>980681.68534000008</v>
      </c>
      <c r="S436" s="7"/>
      <c r="T436" s="7"/>
      <c r="U436" s="7"/>
      <c r="V436" s="7"/>
      <c r="W436" s="7"/>
      <c r="X436" s="7"/>
      <c r="Y436" s="7"/>
      <c r="Z436" s="7"/>
      <c r="AA436" s="7"/>
      <c r="AB436" s="7"/>
    </row>
    <row r="437" spans="1:28" s="336" customFormat="1">
      <c r="A437" s="362"/>
      <c r="B437" s="362"/>
      <c r="C437" s="362"/>
      <c r="D437" s="362"/>
      <c r="E437" s="363">
        <v>103</v>
      </c>
      <c r="F437" s="364">
        <v>18419.328570000001</v>
      </c>
      <c r="G437" s="365">
        <v>7686.73488</v>
      </c>
      <c r="H437" s="365">
        <v>26106.063449999998</v>
      </c>
      <c r="I437" s="365">
        <v>17593.691480000001</v>
      </c>
      <c r="J437" s="365">
        <v>4015.3242500000001</v>
      </c>
      <c r="K437" s="365">
        <v>21609.015729999999</v>
      </c>
      <c r="L437" s="365">
        <v>9361.314980000001</v>
      </c>
      <c r="M437" s="365">
        <v>5717.0737600000002</v>
      </c>
      <c r="N437" s="365">
        <v>15078.38874</v>
      </c>
      <c r="O437" s="365">
        <v>62793.467920000003</v>
      </c>
      <c r="P437" s="365">
        <v>159237.88280000002</v>
      </c>
      <c r="Q437" s="365">
        <v>68912.539250000002</v>
      </c>
      <c r="R437" s="366">
        <v>228150.42205000002</v>
      </c>
      <c r="S437" s="7"/>
      <c r="T437" s="7"/>
      <c r="U437" s="7"/>
      <c r="V437" s="7"/>
      <c r="W437" s="7"/>
      <c r="X437" s="7"/>
      <c r="Y437" s="7"/>
      <c r="Z437" s="7"/>
      <c r="AA437" s="7"/>
      <c r="AB437" s="7"/>
    </row>
    <row r="438" spans="1:28" s="336" customFormat="1">
      <c r="A438" s="362"/>
      <c r="B438" s="362"/>
      <c r="C438" s="362"/>
      <c r="D438" s="362"/>
      <c r="E438" s="363">
        <v>328</v>
      </c>
      <c r="F438" s="364">
        <v>8990.1704600000012</v>
      </c>
      <c r="G438" s="365">
        <v>2744.1244799999999</v>
      </c>
      <c r="H438" s="365">
        <v>11734.29494</v>
      </c>
      <c r="I438" s="365">
        <v>25927.509160000001</v>
      </c>
      <c r="J438" s="365">
        <v>10410.11742</v>
      </c>
      <c r="K438" s="365">
        <v>36337.626579999996</v>
      </c>
      <c r="L438" s="365">
        <v>15197.01684</v>
      </c>
      <c r="M438" s="365">
        <v>12209.56459</v>
      </c>
      <c r="N438" s="365">
        <v>27406.581429999998</v>
      </c>
      <c r="O438" s="365">
        <v>75478.502950000009</v>
      </c>
      <c r="P438" s="365">
        <v>120677.17801999999</v>
      </c>
      <c r="Q438" s="365">
        <v>2162.2816400000002</v>
      </c>
      <c r="R438" s="366">
        <v>122839.45965999999</v>
      </c>
      <c r="S438" s="7"/>
      <c r="T438" s="7"/>
      <c r="U438" s="7"/>
      <c r="V438" s="7"/>
      <c r="W438" s="7"/>
      <c r="X438" s="7"/>
      <c r="Y438" s="7"/>
      <c r="Z438" s="7"/>
      <c r="AA438" s="7"/>
      <c r="AB438" s="7"/>
    </row>
    <row r="439" spans="1:28" s="336" customFormat="1">
      <c r="A439" s="362"/>
      <c r="B439" s="362"/>
      <c r="C439" s="362"/>
      <c r="D439" s="362"/>
      <c r="E439" s="363">
        <v>280</v>
      </c>
      <c r="F439" s="364">
        <v>8203.6653700000006</v>
      </c>
      <c r="G439" s="365">
        <v>6098.2634400000006</v>
      </c>
      <c r="H439" s="365">
        <v>14301.928810000001</v>
      </c>
      <c r="I439" s="365">
        <v>28664.119480000001</v>
      </c>
      <c r="J439" s="365">
        <v>16357.1361</v>
      </c>
      <c r="K439" s="365">
        <v>45021.255579999997</v>
      </c>
      <c r="L439" s="365">
        <v>12637.123710000002</v>
      </c>
      <c r="M439" s="365">
        <v>7738.3910099999994</v>
      </c>
      <c r="N439" s="365">
        <v>20375.514719999999</v>
      </c>
      <c r="O439" s="365">
        <v>79698.699110000001</v>
      </c>
      <c r="P439" s="365">
        <v>118942.73648000001</v>
      </c>
      <c r="Q439" s="365">
        <v>1141.0203300000001</v>
      </c>
      <c r="R439" s="366">
        <v>120083.75681000001</v>
      </c>
      <c r="S439" s="7"/>
      <c r="T439" s="7"/>
      <c r="U439" s="7"/>
      <c r="V439" s="7"/>
      <c r="W439" s="7"/>
      <c r="X439" s="7"/>
      <c r="Y439" s="7"/>
      <c r="Z439" s="7"/>
      <c r="AA439" s="7"/>
      <c r="AB439" s="7"/>
    </row>
    <row r="440" spans="1:28" s="336" customFormat="1">
      <c r="A440" s="362"/>
      <c r="B440" s="362"/>
      <c r="C440" s="362"/>
      <c r="D440" s="362"/>
      <c r="E440" s="363">
        <v>297</v>
      </c>
      <c r="F440" s="364">
        <v>25664.476070000001</v>
      </c>
      <c r="G440" s="365">
        <v>3634.4374500000004</v>
      </c>
      <c r="H440" s="365">
        <v>29298.913519999998</v>
      </c>
      <c r="I440" s="365">
        <v>33288.0622</v>
      </c>
      <c r="J440" s="365">
        <v>13305.096250000001</v>
      </c>
      <c r="K440" s="365">
        <v>46593.158450000003</v>
      </c>
      <c r="L440" s="365">
        <v>17034.236370000002</v>
      </c>
      <c r="M440" s="365">
        <v>5187.5747000000001</v>
      </c>
      <c r="N440" s="365">
        <v>22221.81107</v>
      </c>
      <c r="O440" s="365">
        <v>98113.883040000001</v>
      </c>
      <c r="P440" s="365">
        <v>120029.08593</v>
      </c>
      <c r="Q440" s="365">
        <v>7236.5884599999999</v>
      </c>
      <c r="R440" s="366">
        <v>127265.67439</v>
      </c>
      <c r="S440" s="7"/>
      <c r="T440" s="7"/>
      <c r="U440" s="7"/>
      <c r="V440" s="7"/>
      <c r="W440" s="7"/>
      <c r="X440" s="7"/>
      <c r="Y440" s="7"/>
      <c r="Z440" s="7"/>
      <c r="AA440" s="7"/>
      <c r="AB440" s="7"/>
    </row>
    <row r="441" spans="1:28" s="336" customFormat="1">
      <c r="A441" s="362"/>
      <c r="B441" s="357" t="s">
        <v>16</v>
      </c>
      <c r="C441" s="357" t="s">
        <v>259</v>
      </c>
      <c r="D441" s="357" t="s">
        <v>259</v>
      </c>
      <c r="E441" s="358">
        <v>93</v>
      </c>
      <c r="F441" s="359">
        <v>15431.72514</v>
      </c>
      <c r="G441" s="360">
        <v>23700.144239999998</v>
      </c>
      <c r="H441" s="360">
        <v>39131.869380000004</v>
      </c>
      <c r="I441" s="360">
        <v>150897.27309</v>
      </c>
      <c r="J441" s="360">
        <v>61708.805500000002</v>
      </c>
      <c r="K441" s="360">
        <v>212606.07858999999</v>
      </c>
      <c r="L441" s="360">
        <v>77760.528409999999</v>
      </c>
      <c r="M441" s="360">
        <v>33103.180160000004</v>
      </c>
      <c r="N441" s="360">
        <v>110863.70856999999</v>
      </c>
      <c r="O441" s="360">
        <v>362601.65654</v>
      </c>
      <c r="P441" s="360">
        <v>580684.63963999995</v>
      </c>
      <c r="Q441" s="360">
        <v>63412.482509999994</v>
      </c>
      <c r="R441" s="361">
        <v>644097.12214999995</v>
      </c>
      <c r="S441" s="7"/>
      <c r="T441" s="7"/>
      <c r="U441" s="7"/>
      <c r="V441" s="7"/>
      <c r="W441" s="7"/>
      <c r="X441" s="7"/>
      <c r="Y441" s="7"/>
      <c r="Z441" s="7"/>
      <c r="AA441" s="7"/>
      <c r="AB441" s="7"/>
    </row>
    <row r="442" spans="1:28" s="336" customFormat="1">
      <c r="A442" s="362"/>
      <c r="B442" s="362"/>
      <c r="C442" s="362"/>
      <c r="D442" s="362"/>
      <c r="E442" s="363">
        <v>184</v>
      </c>
      <c r="F442" s="364">
        <v>16974.962460000002</v>
      </c>
      <c r="G442" s="365">
        <v>21214.86506</v>
      </c>
      <c r="H442" s="365">
        <v>38189.827520000006</v>
      </c>
      <c r="I442" s="365">
        <v>46657.887310000006</v>
      </c>
      <c r="J442" s="365">
        <v>16595.057230000002</v>
      </c>
      <c r="K442" s="365">
        <v>63252.944539999997</v>
      </c>
      <c r="L442" s="365">
        <v>29082.749600000003</v>
      </c>
      <c r="M442" s="365">
        <v>13237.776739999999</v>
      </c>
      <c r="N442" s="365">
        <v>42320.526340000004</v>
      </c>
      <c r="O442" s="365">
        <v>143763.2984</v>
      </c>
      <c r="P442" s="365">
        <v>267529.77470000001</v>
      </c>
      <c r="Q442" s="365">
        <v>8619.4528699999992</v>
      </c>
      <c r="R442" s="366">
        <v>276149.22756999999</v>
      </c>
      <c r="S442" s="7"/>
      <c r="T442" s="7"/>
      <c r="U442" s="7"/>
      <c r="V442" s="7"/>
      <c r="W442" s="7"/>
      <c r="X442" s="7"/>
      <c r="Y442" s="7"/>
      <c r="Z442" s="7"/>
      <c r="AA442" s="7"/>
      <c r="AB442" s="7"/>
    </row>
    <row r="443" spans="1:28" s="336" customFormat="1">
      <c r="A443" s="362"/>
      <c r="B443" s="362"/>
      <c r="C443" s="362"/>
      <c r="D443" s="362"/>
      <c r="E443" s="363">
        <v>327</v>
      </c>
      <c r="F443" s="364">
        <v>2521.3738399999997</v>
      </c>
      <c r="G443" s="365">
        <v>862.16822999999999</v>
      </c>
      <c r="H443" s="365">
        <v>3383.54207</v>
      </c>
      <c r="I443" s="365">
        <v>17237.030989999999</v>
      </c>
      <c r="J443" s="365">
        <v>4722.9367199999997</v>
      </c>
      <c r="K443" s="365">
        <v>21959.967710000001</v>
      </c>
      <c r="L443" s="365">
        <v>8639.8633000000009</v>
      </c>
      <c r="M443" s="365">
        <v>3317.0856600000002</v>
      </c>
      <c r="N443" s="365">
        <v>11956.948960000002</v>
      </c>
      <c r="O443" s="365">
        <v>37300.458740000002</v>
      </c>
      <c r="P443" s="365">
        <v>92228.811610000004</v>
      </c>
      <c r="Q443" s="365">
        <v>1599.01893</v>
      </c>
      <c r="R443" s="366">
        <v>93827.83054000001</v>
      </c>
      <c r="S443" s="7"/>
      <c r="T443" s="7"/>
      <c r="U443" s="7"/>
      <c r="V443" s="7"/>
      <c r="W443" s="7"/>
      <c r="X443" s="7"/>
      <c r="Y443" s="7"/>
      <c r="Z443" s="7"/>
      <c r="AA443" s="7"/>
      <c r="AB443" s="7"/>
    </row>
    <row r="444" spans="1:28" s="336" customFormat="1">
      <c r="A444" s="362"/>
      <c r="B444" s="357" t="s">
        <v>17</v>
      </c>
      <c r="C444" s="357" t="s">
        <v>261</v>
      </c>
      <c r="D444" s="357" t="s">
        <v>261</v>
      </c>
      <c r="E444" s="358">
        <v>311</v>
      </c>
      <c r="F444" s="359">
        <v>1965.4469899999999</v>
      </c>
      <c r="G444" s="360">
        <v>758.39214000000004</v>
      </c>
      <c r="H444" s="360">
        <v>2723.8391299999998</v>
      </c>
      <c r="I444" s="360">
        <v>16160.20984</v>
      </c>
      <c r="J444" s="360">
        <v>3767.3020999999999</v>
      </c>
      <c r="K444" s="360">
        <v>19927.51194</v>
      </c>
      <c r="L444" s="360">
        <v>7364.9480400000002</v>
      </c>
      <c r="M444" s="360">
        <v>1675.7206999999999</v>
      </c>
      <c r="N444" s="360">
        <v>9040.668740000001</v>
      </c>
      <c r="O444" s="360">
        <v>31692.019809999998</v>
      </c>
      <c r="P444" s="360">
        <v>75437.421690000003</v>
      </c>
      <c r="Q444" s="360">
        <v>619.6745699999999</v>
      </c>
      <c r="R444" s="361">
        <v>76057.096260000006</v>
      </c>
      <c r="S444" s="7"/>
      <c r="T444" s="7"/>
      <c r="U444" s="7"/>
      <c r="V444" s="7"/>
      <c r="W444" s="7"/>
      <c r="X444" s="7"/>
      <c r="Y444" s="7"/>
      <c r="Z444" s="7"/>
      <c r="AA444" s="7"/>
      <c r="AB444" s="7"/>
    </row>
    <row r="445" spans="1:28" s="336" customFormat="1">
      <c r="A445" s="362"/>
      <c r="B445" s="362"/>
      <c r="C445" s="357" t="s">
        <v>262</v>
      </c>
      <c r="D445" s="357" t="s">
        <v>265</v>
      </c>
      <c r="E445" s="358">
        <v>288</v>
      </c>
      <c r="F445" s="359">
        <v>4466.6020499999995</v>
      </c>
      <c r="G445" s="360">
        <v>1644.61517</v>
      </c>
      <c r="H445" s="360">
        <v>6111.2172199999995</v>
      </c>
      <c r="I445" s="360">
        <v>12045.64402</v>
      </c>
      <c r="J445" s="360">
        <v>3143.35293</v>
      </c>
      <c r="K445" s="360">
        <v>15188.996949999999</v>
      </c>
      <c r="L445" s="360">
        <v>4277.1474100000005</v>
      </c>
      <c r="M445" s="360">
        <v>2219.4034300000003</v>
      </c>
      <c r="N445" s="360">
        <v>6496.5508399999999</v>
      </c>
      <c r="O445" s="360">
        <v>27796.765010000003</v>
      </c>
      <c r="P445" s="360">
        <v>63972.465549999994</v>
      </c>
      <c r="Q445" s="360">
        <v>383.68549999999999</v>
      </c>
      <c r="R445" s="361">
        <v>64356.15105</v>
      </c>
      <c r="S445" s="7"/>
      <c r="T445" s="7"/>
      <c r="U445" s="7"/>
      <c r="V445" s="7"/>
      <c r="W445" s="7"/>
      <c r="X445" s="7"/>
      <c r="Y445" s="7"/>
      <c r="Z445" s="7"/>
      <c r="AA445" s="7"/>
      <c r="AB445" s="7"/>
    </row>
    <row r="446" spans="1:28" s="336" customFormat="1">
      <c r="A446" s="362"/>
      <c r="B446" s="362"/>
      <c r="C446" s="357" t="s">
        <v>267</v>
      </c>
      <c r="D446" s="357" t="s">
        <v>267</v>
      </c>
      <c r="E446" s="358">
        <v>248</v>
      </c>
      <c r="F446" s="359">
        <v>6304.1305000000002</v>
      </c>
      <c r="G446" s="360">
        <v>2017.4366</v>
      </c>
      <c r="H446" s="360">
        <v>8321.5671000000002</v>
      </c>
      <c r="I446" s="360">
        <v>22355.93029</v>
      </c>
      <c r="J446" s="360">
        <v>8125.6658899999993</v>
      </c>
      <c r="K446" s="360">
        <v>30481.59618</v>
      </c>
      <c r="L446" s="360">
        <v>14092.69447</v>
      </c>
      <c r="M446" s="360">
        <v>3376.4355699999996</v>
      </c>
      <c r="N446" s="360">
        <v>17469.13004</v>
      </c>
      <c r="O446" s="360">
        <v>56272.293319999997</v>
      </c>
      <c r="P446" s="360">
        <v>78631.218469999993</v>
      </c>
      <c r="Q446" s="360">
        <v>0</v>
      </c>
      <c r="R446" s="361">
        <v>78631.218469999993</v>
      </c>
      <c r="S446" s="7"/>
      <c r="T446" s="7"/>
      <c r="U446" s="7"/>
      <c r="V446" s="7"/>
      <c r="W446" s="7"/>
      <c r="X446" s="7"/>
      <c r="Y446" s="7"/>
      <c r="Z446" s="7"/>
      <c r="AA446" s="7"/>
      <c r="AB446" s="7"/>
    </row>
    <row r="447" spans="1:28" s="336" customFormat="1">
      <c r="A447" s="362"/>
      <c r="B447" s="362"/>
      <c r="C447" s="357" t="s">
        <v>269</v>
      </c>
      <c r="D447" s="357" t="s">
        <v>270</v>
      </c>
      <c r="E447" s="358">
        <v>242</v>
      </c>
      <c r="F447" s="359">
        <v>2853.7690200000002</v>
      </c>
      <c r="G447" s="360">
        <v>497.88456000000002</v>
      </c>
      <c r="H447" s="360">
        <v>3351.6535800000001</v>
      </c>
      <c r="I447" s="360">
        <v>31629.508590000001</v>
      </c>
      <c r="J447" s="360">
        <v>4885.4169699999993</v>
      </c>
      <c r="K447" s="360">
        <v>36514.925560000003</v>
      </c>
      <c r="L447" s="360">
        <v>17605.576059999999</v>
      </c>
      <c r="M447" s="360">
        <v>7919.6358099999998</v>
      </c>
      <c r="N447" s="360">
        <v>25525.211870000003</v>
      </c>
      <c r="O447" s="360">
        <v>65391.791010000001</v>
      </c>
      <c r="P447" s="360">
        <v>123224.67981</v>
      </c>
      <c r="Q447" s="360">
        <v>2749.3772300000001</v>
      </c>
      <c r="R447" s="361">
        <v>125974.05704</v>
      </c>
      <c r="S447" s="7"/>
      <c r="T447" s="7"/>
      <c r="U447" s="7"/>
      <c r="V447" s="7"/>
      <c r="W447" s="7"/>
      <c r="X447" s="7"/>
      <c r="Y447" s="7"/>
      <c r="Z447" s="7"/>
      <c r="AA447" s="7"/>
      <c r="AB447" s="7"/>
    </row>
    <row r="448" spans="1:28" s="336" customFormat="1">
      <c r="A448" s="362"/>
      <c r="B448" s="362"/>
      <c r="C448" s="357" t="s">
        <v>17</v>
      </c>
      <c r="D448" s="357" t="s">
        <v>271</v>
      </c>
      <c r="E448" s="358">
        <v>238</v>
      </c>
      <c r="F448" s="359">
        <v>14217.923210000001</v>
      </c>
      <c r="G448" s="360">
        <v>4205.1287199999997</v>
      </c>
      <c r="H448" s="360">
        <v>18423.051930000001</v>
      </c>
      <c r="I448" s="360">
        <v>96003.483200000002</v>
      </c>
      <c r="J448" s="360">
        <v>58420.874920000002</v>
      </c>
      <c r="K448" s="360">
        <v>154424.35812000002</v>
      </c>
      <c r="L448" s="360">
        <v>46484.537420000001</v>
      </c>
      <c r="M448" s="360">
        <v>75711.815799999997</v>
      </c>
      <c r="N448" s="360">
        <v>122196.35322</v>
      </c>
      <c r="O448" s="360">
        <v>295043.76327</v>
      </c>
      <c r="P448" s="360">
        <v>183321.52668000001</v>
      </c>
      <c r="Q448" s="360">
        <v>26333.005269999998</v>
      </c>
      <c r="R448" s="361">
        <v>209654.53194999998</v>
      </c>
      <c r="S448" s="7"/>
      <c r="T448" s="7"/>
      <c r="U448" s="7"/>
      <c r="V448" s="7"/>
      <c r="W448" s="7"/>
      <c r="X448" s="7"/>
      <c r="Y448" s="7"/>
      <c r="Z448" s="7"/>
      <c r="AA448" s="7"/>
      <c r="AB448" s="7"/>
    </row>
    <row r="449" spans="1:28" s="336" customFormat="1">
      <c r="A449" s="362"/>
      <c r="B449" s="362"/>
      <c r="C449" s="362"/>
      <c r="D449" s="357" t="s">
        <v>75</v>
      </c>
      <c r="E449" s="358">
        <v>156</v>
      </c>
      <c r="F449" s="359">
        <v>10142.984930000001</v>
      </c>
      <c r="G449" s="360">
        <v>18932.63811</v>
      </c>
      <c r="H449" s="360">
        <v>29075.623039999999</v>
      </c>
      <c r="I449" s="360">
        <v>38532.823830000001</v>
      </c>
      <c r="J449" s="360">
        <v>17148.26957</v>
      </c>
      <c r="K449" s="360">
        <v>55681.093399999998</v>
      </c>
      <c r="L449" s="360">
        <v>23066.09433</v>
      </c>
      <c r="M449" s="360">
        <v>9463.0651400000006</v>
      </c>
      <c r="N449" s="360">
        <v>32529.159469999999</v>
      </c>
      <c r="O449" s="360">
        <v>117285.87591</v>
      </c>
      <c r="P449" s="360">
        <v>143890.87187</v>
      </c>
      <c r="Q449" s="360">
        <v>2886.9366099999997</v>
      </c>
      <c r="R449" s="361">
        <v>146777.80847999998</v>
      </c>
      <c r="S449" s="7"/>
      <c r="T449" s="7"/>
      <c r="U449" s="7"/>
      <c r="V449" s="7"/>
      <c r="W449" s="7"/>
      <c r="X449" s="7"/>
      <c r="Y449" s="7"/>
      <c r="Z449" s="7"/>
      <c r="AA449" s="7"/>
      <c r="AB449" s="7"/>
    </row>
    <row r="450" spans="1:28" s="336" customFormat="1">
      <c r="A450" s="362"/>
      <c r="B450" s="362"/>
      <c r="C450" s="362"/>
      <c r="D450" s="362"/>
      <c r="E450" s="363">
        <v>239</v>
      </c>
      <c r="F450" s="364">
        <v>7202.83014</v>
      </c>
      <c r="G450" s="365">
        <v>9152.5952200000011</v>
      </c>
      <c r="H450" s="365">
        <v>16355.425359999999</v>
      </c>
      <c r="I450" s="365">
        <v>23567.400949999999</v>
      </c>
      <c r="J450" s="365">
        <v>7955.3625000000002</v>
      </c>
      <c r="K450" s="365">
        <v>31522.763449999999</v>
      </c>
      <c r="L450" s="365">
        <v>13590.56554</v>
      </c>
      <c r="M450" s="365">
        <v>4821.4232899999997</v>
      </c>
      <c r="N450" s="365">
        <v>18411.988829999998</v>
      </c>
      <c r="O450" s="365">
        <v>66290.177639999994</v>
      </c>
      <c r="P450" s="365">
        <v>85234.435069999992</v>
      </c>
      <c r="Q450" s="365">
        <v>898.38691000000006</v>
      </c>
      <c r="R450" s="366">
        <v>86132.821980000008</v>
      </c>
      <c r="S450" s="7"/>
      <c r="T450" s="7"/>
      <c r="U450" s="7"/>
      <c r="V450" s="7"/>
      <c r="W450" s="7"/>
      <c r="X450" s="7"/>
      <c r="Y450" s="7"/>
      <c r="Z450" s="7"/>
      <c r="AA450" s="7"/>
      <c r="AB450" s="7"/>
    </row>
    <row r="451" spans="1:28" s="336" customFormat="1">
      <c r="A451" s="362"/>
      <c r="B451" s="362"/>
      <c r="C451" s="362"/>
      <c r="D451" s="357" t="s">
        <v>272</v>
      </c>
      <c r="E451" s="358">
        <v>65</v>
      </c>
      <c r="F451" s="359">
        <v>19263.098469999997</v>
      </c>
      <c r="G451" s="360">
        <v>4583.05159</v>
      </c>
      <c r="H451" s="360">
        <v>23846.15006</v>
      </c>
      <c r="I451" s="360">
        <v>52102.281419999999</v>
      </c>
      <c r="J451" s="360">
        <v>38416.857810000001</v>
      </c>
      <c r="K451" s="360">
        <v>90519.139230000001</v>
      </c>
      <c r="L451" s="360">
        <v>39719.991479999997</v>
      </c>
      <c r="M451" s="360">
        <v>35788.528640000004</v>
      </c>
      <c r="N451" s="360">
        <v>75508.520120000001</v>
      </c>
      <c r="O451" s="360">
        <v>189873.80940999999</v>
      </c>
      <c r="P451" s="360">
        <v>104871.45509</v>
      </c>
      <c r="Q451" s="360">
        <v>12293.86541</v>
      </c>
      <c r="R451" s="361">
        <v>117165.3205</v>
      </c>
      <c r="S451" s="7"/>
      <c r="T451" s="7"/>
      <c r="U451" s="7"/>
      <c r="V451" s="7"/>
      <c r="W451" s="7"/>
      <c r="X451" s="7"/>
      <c r="Y451" s="7"/>
      <c r="Z451" s="7"/>
      <c r="AA451" s="7"/>
      <c r="AB451" s="7"/>
    </row>
    <row r="452" spans="1:28" s="336" customFormat="1">
      <c r="A452" s="362"/>
      <c r="B452" s="362"/>
      <c r="C452" s="362"/>
      <c r="D452" s="362"/>
      <c r="E452" s="363">
        <v>66</v>
      </c>
      <c r="F452" s="364">
        <v>12197.865449999999</v>
      </c>
      <c r="G452" s="365">
        <v>26343.077010000001</v>
      </c>
      <c r="H452" s="365">
        <v>38540.942459999998</v>
      </c>
      <c r="I452" s="365">
        <v>48140.520130000004</v>
      </c>
      <c r="J452" s="365">
        <v>46733.404170000002</v>
      </c>
      <c r="K452" s="365">
        <v>94873.924299999999</v>
      </c>
      <c r="L452" s="365">
        <v>33140.14617</v>
      </c>
      <c r="M452" s="365">
        <v>41213.856380000005</v>
      </c>
      <c r="N452" s="365">
        <v>74354.00254999999</v>
      </c>
      <c r="O452" s="365">
        <v>207768.86931000001</v>
      </c>
      <c r="P452" s="365">
        <v>55536.886630000001</v>
      </c>
      <c r="Q452" s="365">
        <v>79731.76827</v>
      </c>
      <c r="R452" s="366">
        <v>135268.65489999999</v>
      </c>
      <c r="S452" s="7"/>
      <c r="T452" s="7"/>
      <c r="U452" s="7"/>
      <c r="V452" s="7"/>
      <c r="W452" s="7"/>
      <c r="X452" s="7"/>
      <c r="Y452" s="7"/>
      <c r="Z452" s="7"/>
      <c r="AA452" s="7"/>
      <c r="AB452" s="7"/>
    </row>
    <row r="453" spans="1:28" s="336" customFormat="1">
      <c r="A453" s="362"/>
      <c r="B453" s="362"/>
      <c r="C453" s="362"/>
      <c r="D453" s="362"/>
      <c r="E453" s="363">
        <v>67</v>
      </c>
      <c r="F453" s="364">
        <v>7677.8883599999999</v>
      </c>
      <c r="G453" s="365">
        <v>4536.27729</v>
      </c>
      <c r="H453" s="365">
        <v>12214.165650000001</v>
      </c>
      <c r="I453" s="365">
        <v>65760.605679999993</v>
      </c>
      <c r="J453" s="365">
        <v>19275.027750000001</v>
      </c>
      <c r="K453" s="365">
        <v>85035.633430000002</v>
      </c>
      <c r="L453" s="365">
        <v>27974.983550000001</v>
      </c>
      <c r="M453" s="365">
        <v>18978.125780000002</v>
      </c>
      <c r="N453" s="365">
        <v>46953.109329999999</v>
      </c>
      <c r="O453" s="365">
        <v>144202.90841</v>
      </c>
      <c r="P453" s="365">
        <v>796826.00734999997</v>
      </c>
      <c r="Q453" s="365">
        <v>21727.895949999998</v>
      </c>
      <c r="R453" s="366">
        <v>818553.90330000001</v>
      </c>
      <c r="S453" s="7"/>
      <c r="T453" s="7"/>
      <c r="U453" s="7"/>
      <c r="V453" s="7"/>
      <c r="W453" s="7"/>
      <c r="X453" s="7"/>
      <c r="Y453" s="7"/>
      <c r="Z453" s="7"/>
      <c r="AA453" s="7"/>
      <c r="AB453" s="7"/>
    </row>
    <row r="454" spans="1:28" s="336" customFormat="1">
      <c r="A454" s="362"/>
      <c r="B454" s="362"/>
      <c r="C454" s="362"/>
      <c r="D454" s="362"/>
      <c r="E454" s="363">
        <v>358</v>
      </c>
      <c r="F454" s="364">
        <v>661.91012000000001</v>
      </c>
      <c r="G454" s="365">
        <v>271.37953000000005</v>
      </c>
      <c r="H454" s="365">
        <v>933.28965000000005</v>
      </c>
      <c r="I454" s="365">
        <v>26208.69829</v>
      </c>
      <c r="J454" s="365">
        <v>21166.803159999999</v>
      </c>
      <c r="K454" s="365">
        <v>47375.501450000003</v>
      </c>
      <c r="L454" s="365">
        <v>15031.739019999999</v>
      </c>
      <c r="M454" s="365">
        <v>18689.050489999998</v>
      </c>
      <c r="N454" s="365">
        <v>33720.789509999995</v>
      </c>
      <c r="O454" s="365">
        <v>82029.580610000005</v>
      </c>
      <c r="P454" s="365">
        <v>55989.474620000001</v>
      </c>
      <c r="Q454" s="365">
        <v>2803.2658799999999</v>
      </c>
      <c r="R454" s="366">
        <v>58792.7405</v>
      </c>
      <c r="S454" s="7"/>
      <c r="T454" s="7"/>
      <c r="U454" s="7"/>
      <c r="V454" s="7"/>
      <c r="W454" s="7"/>
      <c r="X454" s="7"/>
      <c r="Y454" s="7"/>
      <c r="Z454" s="7"/>
      <c r="AA454" s="7"/>
      <c r="AB454" s="7"/>
    </row>
    <row r="455" spans="1:28" s="336" customFormat="1">
      <c r="A455" s="362"/>
      <c r="B455" s="362"/>
      <c r="C455" s="362"/>
      <c r="D455" s="357" t="s">
        <v>80</v>
      </c>
      <c r="E455" s="358">
        <v>64</v>
      </c>
      <c r="F455" s="359">
        <v>44147.671609999998</v>
      </c>
      <c r="G455" s="360">
        <v>27539.945390000001</v>
      </c>
      <c r="H455" s="360">
        <v>71687.616999999998</v>
      </c>
      <c r="I455" s="360">
        <v>31010.43823</v>
      </c>
      <c r="J455" s="360">
        <v>32209.37168</v>
      </c>
      <c r="K455" s="360">
        <v>63219.809909999996</v>
      </c>
      <c r="L455" s="360">
        <v>15076.868849999999</v>
      </c>
      <c r="M455" s="360">
        <v>13357.987080000001</v>
      </c>
      <c r="N455" s="360">
        <v>28434.855929999998</v>
      </c>
      <c r="O455" s="360">
        <v>163342.28284</v>
      </c>
      <c r="P455" s="360">
        <v>27798.90482</v>
      </c>
      <c r="Q455" s="360">
        <v>40648.914819999998</v>
      </c>
      <c r="R455" s="361">
        <v>68447.819640000002</v>
      </c>
      <c r="S455" s="7"/>
      <c r="T455" s="7"/>
      <c r="U455" s="7"/>
      <c r="V455" s="7"/>
      <c r="W455" s="7"/>
      <c r="X455" s="7"/>
      <c r="Y455" s="7"/>
      <c r="Z455" s="7"/>
      <c r="AA455" s="7"/>
      <c r="AB455" s="7"/>
    </row>
    <row r="456" spans="1:28" s="336" customFormat="1">
      <c r="A456" s="362"/>
      <c r="B456" s="362"/>
      <c r="C456" s="362"/>
      <c r="D456" s="362"/>
      <c r="E456" s="363">
        <v>267</v>
      </c>
      <c r="F456" s="364">
        <v>5843.5025900000001</v>
      </c>
      <c r="G456" s="365">
        <v>6951.8586599999999</v>
      </c>
      <c r="H456" s="365">
        <v>12795.36125</v>
      </c>
      <c r="I456" s="365">
        <v>87041.091150000007</v>
      </c>
      <c r="J456" s="365">
        <v>84943.332190000001</v>
      </c>
      <c r="K456" s="365">
        <v>171984.42334000001</v>
      </c>
      <c r="L456" s="365">
        <v>50146.200340000003</v>
      </c>
      <c r="M456" s="365">
        <v>64262.281299999995</v>
      </c>
      <c r="N456" s="365">
        <v>114408.48164</v>
      </c>
      <c r="O456" s="365">
        <v>299188.26623000001</v>
      </c>
      <c r="P456" s="365">
        <v>86308.297959999996</v>
      </c>
      <c r="Q456" s="365">
        <v>15913.4941</v>
      </c>
      <c r="R456" s="366">
        <v>102221.79206000001</v>
      </c>
      <c r="S456" s="7"/>
      <c r="T456" s="7"/>
      <c r="U456" s="7"/>
      <c r="V456" s="7"/>
      <c r="W456" s="7"/>
      <c r="X456" s="7"/>
      <c r="Y456" s="7"/>
      <c r="Z456" s="7"/>
      <c r="AA456" s="7"/>
      <c r="AB456" s="7"/>
    </row>
    <row r="457" spans="1:28" s="336" customFormat="1">
      <c r="A457" s="362"/>
      <c r="B457" s="362"/>
      <c r="C457" s="362"/>
      <c r="D457" s="362"/>
      <c r="E457" s="363">
        <v>286</v>
      </c>
      <c r="F457" s="364">
        <v>4519.6724999999997</v>
      </c>
      <c r="G457" s="365">
        <v>7290.9387500000003</v>
      </c>
      <c r="H457" s="365">
        <v>11810.61125</v>
      </c>
      <c r="I457" s="365">
        <v>43163.160340000002</v>
      </c>
      <c r="J457" s="365">
        <v>32412.40799</v>
      </c>
      <c r="K457" s="365">
        <v>75575.568329999995</v>
      </c>
      <c r="L457" s="365">
        <v>28458.014219999997</v>
      </c>
      <c r="M457" s="365">
        <v>33009.476269999999</v>
      </c>
      <c r="N457" s="365">
        <v>61467.490490000004</v>
      </c>
      <c r="O457" s="365">
        <v>148853.67006999999</v>
      </c>
      <c r="P457" s="365">
        <v>58174.503049999999</v>
      </c>
      <c r="Q457" s="365">
        <v>528.32303999999999</v>
      </c>
      <c r="R457" s="366">
        <v>58702.826090000002</v>
      </c>
      <c r="S457" s="7"/>
      <c r="T457" s="7"/>
      <c r="U457" s="7"/>
      <c r="V457" s="7"/>
      <c r="W457" s="7"/>
      <c r="X457" s="7"/>
      <c r="Y457" s="7"/>
      <c r="Z457" s="7"/>
      <c r="AA457" s="7"/>
      <c r="AB457" s="7"/>
    </row>
    <row r="458" spans="1:28" s="336" customFormat="1">
      <c r="A458" s="362"/>
      <c r="B458" s="362"/>
      <c r="C458" s="362"/>
      <c r="D458" s="362"/>
      <c r="E458" s="363">
        <v>373</v>
      </c>
      <c r="F458" s="364">
        <v>70.930059999999997</v>
      </c>
      <c r="G458" s="365">
        <v>41.628230000000002</v>
      </c>
      <c r="H458" s="365">
        <v>112.55829</v>
      </c>
      <c r="I458" s="365">
        <v>23758.134449999998</v>
      </c>
      <c r="J458" s="365">
        <v>19344.41646</v>
      </c>
      <c r="K458" s="365">
        <v>43102.550909999998</v>
      </c>
      <c r="L458" s="365">
        <v>11244.035460000001</v>
      </c>
      <c r="M458" s="365">
        <v>12966.953099999999</v>
      </c>
      <c r="N458" s="365">
        <v>24210.988559999998</v>
      </c>
      <c r="O458" s="365">
        <v>67426.097760000004</v>
      </c>
      <c r="P458" s="365">
        <v>44125.940860000002</v>
      </c>
      <c r="Q458" s="365">
        <v>1049.13985</v>
      </c>
      <c r="R458" s="366">
        <v>45175.080710000002</v>
      </c>
      <c r="S458" s="7"/>
      <c r="T458" s="7"/>
      <c r="U458" s="7"/>
      <c r="V458" s="7"/>
      <c r="W458" s="7"/>
      <c r="X458" s="7"/>
      <c r="Y458" s="7"/>
      <c r="Z458" s="7"/>
      <c r="AA458" s="7"/>
      <c r="AB458" s="7"/>
    </row>
    <row r="459" spans="1:28" s="336" customFormat="1">
      <c r="A459" s="362"/>
      <c r="B459" s="362"/>
      <c r="C459" s="362"/>
      <c r="D459" s="357" t="s">
        <v>58</v>
      </c>
      <c r="E459" s="358">
        <v>26</v>
      </c>
      <c r="F459" s="359">
        <v>16271.48936</v>
      </c>
      <c r="G459" s="360">
        <v>22692.546920000001</v>
      </c>
      <c r="H459" s="360">
        <v>38964.03628</v>
      </c>
      <c r="I459" s="360">
        <v>28906.162210000002</v>
      </c>
      <c r="J459" s="360">
        <v>17499.358769999999</v>
      </c>
      <c r="K459" s="360">
        <v>46405.520979999994</v>
      </c>
      <c r="L459" s="360">
        <v>16280.86587</v>
      </c>
      <c r="M459" s="360">
        <v>31782.536479999999</v>
      </c>
      <c r="N459" s="360">
        <v>48063.402350000004</v>
      </c>
      <c r="O459" s="360">
        <v>133432.95960999999</v>
      </c>
      <c r="P459" s="360">
        <v>55479.05977</v>
      </c>
      <c r="Q459" s="360">
        <v>64644.602869999995</v>
      </c>
      <c r="R459" s="361">
        <v>120123.66264</v>
      </c>
      <c r="S459" s="7"/>
      <c r="T459" s="7"/>
      <c r="U459" s="7"/>
      <c r="V459" s="7"/>
      <c r="W459" s="7"/>
      <c r="X459" s="7"/>
      <c r="Y459" s="7"/>
      <c r="Z459" s="7"/>
      <c r="AA459" s="7"/>
      <c r="AB459" s="7"/>
    </row>
    <row r="460" spans="1:28" s="336" customFormat="1">
      <c r="A460" s="362"/>
      <c r="B460" s="362"/>
      <c r="C460" s="362"/>
      <c r="D460" s="362"/>
      <c r="E460" s="363">
        <v>28</v>
      </c>
      <c r="F460" s="364">
        <v>16898.592000000001</v>
      </c>
      <c r="G460" s="365">
        <v>5138.0473099999999</v>
      </c>
      <c r="H460" s="365">
        <v>22036.639309999999</v>
      </c>
      <c r="I460" s="365">
        <v>20738.299579999999</v>
      </c>
      <c r="J460" s="365">
        <v>8664.5285500000009</v>
      </c>
      <c r="K460" s="365">
        <v>29402.828129999998</v>
      </c>
      <c r="L460" s="365">
        <v>8867.1961899999988</v>
      </c>
      <c r="M460" s="365">
        <v>6985.8697599999996</v>
      </c>
      <c r="N460" s="365">
        <v>15853.06595</v>
      </c>
      <c r="O460" s="365">
        <v>67292.533389999997</v>
      </c>
      <c r="P460" s="365">
        <v>101985.39953</v>
      </c>
      <c r="Q460" s="365">
        <v>4894.8022099999998</v>
      </c>
      <c r="R460" s="366">
        <v>106880.20173999999</v>
      </c>
      <c r="S460" s="7"/>
      <c r="T460" s="7"/>
      <c r="U460" s="7"/>
      <c r="V460" s="7"/>
      <c r="W460" s="7"/>
      <c r="X460" s="7"/>
      <c r="Y460" s="7"/>
      <c r="Z460" s="7"/>
      <c r="AA460" s="7"/>
      <c r="AB460" s="7"/>
    </row>
    <row r="461" spans="1:28" s="336" customFormat="1">
      <c r="A461" s="362"/>
      <c r="B461" s="362"/>
      <c r="C461" s="362"/>
      <c r="D461" s="362"/>
      <c r="E461" s="363">
        <v>161</v>
      </c>
      <c r="F461" s="364">
        <v>2453.2707099999998</v>
      </c>
      <c r="G461" s="365">
        <v>3185.8579799999998</v>
      </c>
      <c r="H461" s="365">
        <v>5639.1286900000005</v>
      </c>
      <c r="I461" s="365">
        <v>18492.602460000002</v>
      </c>
      <c r="J461" s="365">
        <v>6110.3464599999998</v>
      </c>
      <c r="K461" s="365">
        <v>24602.948920000003</v>
      </c>
      <c r="L461" s="365">
        <v>13137.547050000001</v>
      </c>
      <c r="M461" s="365">
        <v>6350.0411100000001</v>
      </c>
      <c r="N461" s="365">
        <v>19487.588159999999</v>
      </c>
      <c r="O461" s="365">
        <v>49729.665770000007</v>
      </c>
      <c r="P461" s="365">
        <v>157483.20071999999</v>
      </c>
      <c r="Q461" s="365">
        <v>4529.0949000000001</v>
      </c>
      <c r="R461" s="366">
        <v>162012.29562000002</v>
      </c>
      <c r="S461" s="7"/>
      <c r="T461" s="7"/>
      <c r="U461" s="7"/>
      <c r="V461" s="7"/>
      <c r="W461" s="7"/>
      <c r="X461" s="7"/>
      <c r="Y461" s="7"/>
      <c r="Z461" s="7"/>
      <c r="AA461" s="7"/>
      <c r="AB461" s="7"/>
    </row>
    <row r="462" spans="1:28" s="336" customFormat="1">
      <c r="A462" s="362"/>
      <c r="B462" s="362"/>
      <c r="C462" s="362"/>
      <c r="D462" s="362"/>
      <c r="E462" s="363">
        <v>362</v>
      </c>
      <c r="F462" s="364">
        <v>849.57331000000011</v>
      </c>
      <c r="G462" s="365">
        <v>374.19923</v>
      </c>
      <c r="H462" s="365">
        <v>1223.7725399999999</v>
      </c>
      <c r="I462" s="365">
        <v>13463.884890000001</v>
      </c>
      <c r="J462" s="365">
        <v>8396.8738300000005</v>
      </c>
      <c r="K462" s="365">
        <v>21860.758719999998</v>
      </c>
      <c r="L462" s="365">
        <v>6289.2907300000006</v>
      </c>
      <c r="M462" s="365">
        <v>3269.8937700000001</v>
      </c>
      <c r="N462" s="365">
        <v>9559.1844999999994</v>
      </c>
      <c r="O462" s="365">
        <v>32643.715760000003</v>
      </c>
      <c r="P462" s="365">
        <v>75734.491880000001</v>
      </c>
      <c r="Q462" s="365">
        <v>1105.8334499999999</v>
      </c>
      <c r="R462" s="366">
        <v>76840.325329999992</v>
      </c>
      <c r="S462" s="7"/>
      <c r="T462" s="7"/>
      <c r="U462" s="7"/>
      <c r="V462" s="7"/>
      <c r="W462" s="7"/>
      <c r="X462" s="7"/>
      <c r="Y462" s="7"/>
      <c r="Z462" s="7"/>
      <c r="AA462" s="7"/>
      <c r="AB462" s="7"/>
    </row>
    <row r="463" spans="1:28" s="336" customFormat="1">
      <c r="A463" s="362"/>
      <c r="B463" s="362"/>
      <c r="C463" s="362"/>
      <c r="D463" s="357" t="s">
        <v>17</v>
      </c>
      <c r="E463" s="358">
        <v>7</v>
      </c>
      <c r="F463" s="359">
        <v>2391462.73062</v>
      </c>
      <c r="G463" s="360">
        <v>266367.10483000003</v>
      </c>
      <c r="H463" s="360">
        <v>2657829.8354499997</v>
      </c>
      <c r="I463" s="360">
        <v>178429.34193999998</v>
      </c>
      <c r="J463" s="360">
        <v>59807.546259999996</v>
      </c>
      <c r="K463" s="360">
        <v>238236.88819999999</v>
      </c>
      <c r="L463" s="360">
        <v>94350.943510000012</v>
      </c>
      <c r="M463" s="360">
        <v>77070.235159999997</v>
      </c>
      <c r="N463" s="360">
        <v>171421.17866999999</v>
      </c>
      <c r="O463" s="360">
        <v>3067487.9023200003</v>
      </c>
      <c r="P463" s="360">
        <v>3931154.9068100001</v>
      </c>
      <c r="Q463" s="360">
        <v>218784.91634</v>
      </c>
      <c r="R463" s="361">
        <v>4149939.8231500001</v>
      </c>
      <c r="S463" s="7"/>
      <c r="T463" s="7"/>
      <c r="U463" s="7"/>
      <c r="V463" s="7"/>
      <c r="W463" s="7"/>
      <c r="X463" s="7"/>
      <c r="Y463" s="7"/>
      <c r="Z463" s="7"/>
      <c r="AA463" s="7"/>
      <c r="AB463" s="7"/>
    </row>
    <row r="464" spans="1:28" s="336" customFormat="1">
      <c r="A464" s="362"/>
      <c r="B464" s="362"/>
      <c r="C464" s="362"/>
      <c r="D464" s="362"/>
      <c r="E464" s="363">
        <v>150</v>
      </c>
      <c r="F464" s="364">
        <v>32637.606010000003</v>
      </c>
      <c r="G464" s="365">
        <v>4785.4333699999997</v>
      </c>
      <c r="H464" s="365">
        <v>37423.039380000002</v>
      </c>
      <c r="I464" s="365">
        <v>63659.313880000002</v>
      </c>
      <c r="J464" s="365">
        <v>39222.760679999999</v>
      </c>
      <c r="K464" s="365">
        <v>102882.07456000001</v>
      </c>
      <c r="L464" s="365">
        <v>26273.626519999998</v>
      </c>
      <c r="M464" s="365">
        <v>27914.517670000001</v>
      </c>
      <c r="N464" s="365">
        <v>54188.144189999999</v>
      </c>
      <c r="O464" s="365">
        <v>194493.25813</v>
      </c>
      <c r="P464" s="365">
        <v>168357.48784000002</v>
      </c>
      <c r="Q464" s="365">
        <v>10189.113130000002</v>
      </c>
      <c r="R464" s="366">
        <v>178546.60097</v>
      </c>
      <c r="S464" s="7"/>
      <c r="T464" s="7"/>
      <c r="U464" s="7"/>
      <c r="V464" s="7"/>
      <c r="W464" s="7"/>
      <c r="X464" s="7"/>
      <c r="Y464" s="7"/>
      <c r="Z464" s="7"/>
      <c r="AA464" s="7"/>
      <c r="AB464" s="7"/>
    </row>
    <row r="465" spans="1:28" s="336" customFormat="1">
      <c r="A465" s="362"/>
      <c r="B465" s="362"/>
      <c r="C465" s="362"/>
      <c r="D465" s="362"/>
      <c r="E465" s="363">
        <v>254</v>
      </c>
      <c r="F465" s="364">
        <v>9525.4726699999992</v>
      </c>
      <c r="G465" s="365">
        <v>16230.29838</v>
      </c>
      <c r="H465" s="365">
        <v>25755.771049999999</v>
      </c>
      <c r="I465" s="365">
        <v>26852.02679</v>
      </c>
      <c r="J465" s="365">
        <v>17382.092820000002</v>
      </c>
      <c r="K465" s="365">
        <v>44234.119610000002</v>
      </c>
      <c r="L465" s="365">
        <v>16588.70534</v>
      </c>
      <c r="M465" s="365">
        <v>7652.1698200000001</v>
      </c>
      <c r="N465" s="365">
        <v>24240.87516</v>
      </c>
      <c r="O465" s="365">
        <v>94230.765819999986</v>
      </c>
      <c r="P465" s="365">
        <v>105269.90998000001</v>
      </c>
      <c r="Q465" s="365">
        <v>10944.40936</v>
      </c>
      <c r="R465" s="366">
        <v>116214.31934</v>
      </c>
      <c r="S465" s="7"/>
      <c r="T465" s="7"/>
      <c r="U465" s="7"/>
      <c r="V465" s="7"/>
      <c r="W465" s="7"/>
      <c r="X465" s="7"/>
      <c r="Y465" s="7"/>
      <c r="Z465" s="7"/>
      <c r="AA465" s="7"/>
      <c r="AB465" s="7"/>
    </row>
    <row r="466" spans="1:28" s="336" customFormat="1">
      <c r="A466" s="362"/>
      <c r="B466" s="362"/>
      <c r="C466" s="362"/>
      <c r="D466" s="362"/>
      <c r="E466" s="363">
        <v>347</v>
      </c>
      <c r="F466" s="364">
        <v>4361.0385700000006</v>
      </c>
      <c r="G466" s="365">
        <v>3105.64948</v>
      </c>
      <c r="H466" s="365">
        <v>7466.6880499999997</v>
      </c>
      <c r="I466" s="365">
        <v>27547.116260000003</v>
      </c>
      <c r="J466" s="365">
        <v>13258.669519999999</v>
      </c>
      <c r="K466" s="365">
        <v>40805.785779999998</v>
      </c>
      <c r="L466" s="365">
        <v>12749.352130000001</v>
      </c>
      <c r="M466" s="365">
        <v>15919.28695</v>
      </c>
      <c r="N466" s="365">
        <v>28668.639079999997</v>
      </c>
      <c r="O466" s="365">
        <v>76941.112909999996</v>
      </c>
      <c r="P466" s="365">
        <v>63757.425739999999</v>
      </c>
      <c r="Q466" s="365">
        <v>9047.9720799999996</v>
      </c>
      <c r="R466" s="366">
        <v>72805.397819999998</v>
      </c>
      <c r="S466" s="7"/>
      <c r="T466" s="7"/>
      <c r="U466" s="7"/>
      <c r="V466" s="7"/>
      <c r="W466" s="7"/>
      <c r="X466" s="7"/>
      <c r="Y466" s="7"/>
      <c r="Z466" s="7"/>
      <c r="AA466" s="7"/>
      <c r="AB466" s="7"/>
    </row>
    <row r="467" spans="1:28" s="336" customFormat="1">
      <c r="A467" s="362"/>
      <c r="B467" s="362"/>
      <c r="C467" s="362"/>
      <c r="D467" s="357" t="s">
        <v>59</v>
      </c>
      <c r="E467" s="358">
        <v>33</v>
      </c>
      <c r="F467" s="359">
        <v>14855.951789999999</v>
      </c>
      <c r="G467" s="360">
        <v>5435.6330099999996</v>
      </c>
      <c r="H467" s="360">
        <v>20291.584800000001</v>
      </c>
      <c r="I467" s="360">
        <v>49205.568460000002</v>
      </c>
      <c r="J467" s="360">
        <v>26919.984809999998</v>
      </c>
      <c r="K467" s="360">
        <v>76125.553269999989</v>
      </c>
      <c r="L467" s="360">
        <v>28770.14734</v>
      </c>
      <c r="M467" s="360">
        <v>25231.787469999999</v>
      </c>
      <c r="N467" s="360">
        <v>54001.934809999999</v>
      </c>
      <c r="O467" s="360">
        <v>150419.07287999999</v>
      </c>
      <c r="P467" s="360">
        <v>90701.634219999993</v>
      </c>
      <c r="Q467" s="360">
        <v>6958.7915300000004</v>
      </c>
      <c r="R467" s="361">
        <v>97660.425749999995</v>
      </c>
      <c r="S467" s="7"/>
      <c r="T467" s="7"/>
      <c r="U467" s="7"/>
      <c r="V467" s="7"/>
      <c r="W467" s="7"/>
      <c r="X467" s="7"/>
      <c r="Y467" s="7"/>
      <c r="Z467" s="7"/>
      <c r="AA467" s="7"/>
      <c r="AB467" s="7"/>
    </row>
    <row r="468" spans="1:28" s="336" customFormat="1">
      <c r="A468" s="362"/>
      <c r="B468" s="362"/>
      <c r="C468" s="362"/>
      <c r="D468" s="357" t="s">
        <v>60</v>
      </c>
      <c r="E468" s="358">
        <v>322</v>
      </c>
      <c r="F468" s="359">
        <v>957.92676000000006</v>
      </c>
      <c r="G468" s="360">
        <v>3606.5195299999996</v>
      </c>
      <c r="H468" s="360">
        <v>4564.4462899999999</v>
      </c>
      <c r="I468" s="360">
        <v>19129.16073</v>
      </c>
      <c r="J468" s="360">
        <v>8419.9752599999993</v>
      </c>
      <c r="K468" s="360">
        <v>27549.135989999999</v>
      </c>
      <c r="L468" s="360">
        <v>16502.50866</v>
      </c>
      <c r="M468" s="360">
        <v>8490.527759999999</v>
      </c>
      <c r="N468" s="360">
        <v>24993.03642</v>
      </c>
      <c r="O468" s="360">
        <v>57106.618700000006</v>
      </c>
      <c r="P468" s="360">
        <v>53071.82591</v>
      </c>
      <c r="Q468" s="360">
        <v>1992.04853</v>
      </c>
      <c r="R468" s="361">
        <v>55063.87444</v>
      </c>
      <c r="S468" s="7"/>
      <c r="T468" s="7"/>
      <c r="U468" s="7"/>
      <c r="V468" s="7"/>
      <c r="W468" s="7"/>
      <c r="X468" s="7"/>
      <c r="Y468" s="7"/>
      <c r="Z468" s="7"/>
      <c r="AA468" s="7"/>
      <c r="AB468" s="7"/>
    </row>
    <row r="469" spans="1:28" s="336" customFormat="1">
      <c r="A469" s="362"/>
      <c r="B469" s="362"/>
      <c r="C469" s="362"/>
      <c r="D469" s="362"/>
      <c r="E469" s="363">
        <v>275</v>
      </c>
      <c r="F469" s="364">
        <v>13967.13631</v>
      </c>
      <c r="G469" s="365">
        <v>3470.3171299999999</v>
      </c>
      <c r="H469" s="365">
        <v>17437.453440000001</v>
      </c>
      <c r="I469" s="365">
        <v>34581.232689999997</v>
      </c>
      <c r="J469" s="365">
        <v>16844.369329999998</v>
      </c>
      <c r="K469" s="365">
        <v>51425.602020000006</v>
      </c>
      <c r="L469" s="365">
        <v>25245.68101</v>
      </c>
      <c r="M469" s="365">
        <v>15883.020640000001</v>
      </c>
      <c r="N469" s="365">
        <v>41128.701649999995</v>
      </c>
      <c r="O469" s="365">
        <v>109991.75711000001</v>
      </c>
      <c r="P469" s="365">
        <v>78034.114050000004</v>
      </c>
      <c r="Q469" s="365">
        <v>2648.9705299999996</v>
      </c>
      <c r="R469" s="366">
        <v>80683.084579999995</v>
      </c>
      <c r="S469" s="7"/>
      <c r="T469" s="7"/>
      <c r="U469" s="7"/>
      <c r="V469" s="7"/>
      <c r="W469" s="7"/>
      <c r="X469" s="7"/>
      <c r="Y469" s="7"/>
      <c r="Z469" s="7"/>
      <c r="AA469" s="7"/>
      <c r="AB469" s="7"/>
    </row>
    <row r="470" spans="1:28" s="336" customFormat="1">
      <c r="A470" s="362"/>
      <c r="B470" s="362"/>
      <c r="C470" s="362"/>
      <c r="D470" s="357" t="s">
        <v>274</v>
      </c>
      <c r="E470" s="358">
        <v>334</v>
      </c>
      <c r="F470" s="359">
        <v>3915.84503</v>
      </c>
      <c r="G470" s="360">
        <v>205.24842000000001</v>
      </c>
      <c r="H470" s="360">
        <v>4121.0934500000003</v>
      </c>
      <c r="I470" s="360">
        <v>16322.406509999999</v>
      </c>
      <c r="J470" s="360">
        <v>4380.8567899999998</v>
      </c>
      <c r="K470" s="360">
        <v>20703.263300000002</v>
      </c>
      <c r="L470" s="360">
        <v>6326.6676399999997</v>
      </c>
      <c r="M470" s="360">
        <v>4072.01404</v>
      </c>
      <c r="N470" s="360">
        <v>10398.68168</v>
      </c>
      <c r="O470" s="360">
        <v>35223.038430000001</v>
      </c>
      <c r="P470" s="360">
        <v>67520.758709999995</v>
      </c>
      <c r="Q470" s="360">
        <v>1084.70984</v>
      </c>
      <c r="R470" s="361">
        <v>68605.468549999991</v>
      </c>
      <c r="S470" s="7"/>
      <c r="T470" s="7"/>
      <c r="U470" s="7"/>
      <c r="V470" s="7"/>
      <c r="W470" s="7"/>
      <c r="X470" s="7"/>
      <c r="Y470" s="7"/>
      <c r="Z470" s="7"/>
      <c r="AA470" s="7"/>
      <c r="AB470" s="7"/>
    </row>
    <row r="471" spans="1:28" s="336" customFormat="1">
      <c r="A471" s="362"/>
      <c r="B471" s="362"/>
      <c r="C471" s="362"/>
      <c r="D471" s="357" t="s">
        <v>275</v>
      </c>
      <c r="E471" s="358">
        <v>34</v>
      </c>
      <c r="F471" s="359">
        <v>8469.9449399999994</v>
      </c>
      <c r="G471" s="360">
        <v>4141.2688200000002</v>
      </c>
      <c r="H471" s="360">
        <v>12611.213760000001</v>
      </c>
      <c r="I471" s="360">
        <v>46187.26928</v>
      </c>
      <c r="J471" s="360">
        <v>32212.322909999999</v>
      </c>
      <c r="K471" s="360">
        <v>78399.592189999996</v>
      </c>
      <c r="L471" s="360">
        <v>29295.100890000002</v>
      </c>
      <c r="M471" s="360">
        <v>19434.673159999998</v>
      </c>
      <c r="N471" s="360">
        <v>48729.77405</v>
      </c>
      <c r="O471" s="360">
        <v>139740.57999999999</v>
      </c>
      <c r="P471" s="360">
        <v>40573.041740000001</v>
      </c>
      <c r="Q471" s="360">
        <v>3021.9285499999996</v>
      </c>
      <c r="R471" s="361">
        <v>43594.970289999997</v>
      </c>
      <c r="S471" s="7"/>
      <c r="T471" s="7"/>
      <c r="U471" s="7"/>
      <c r="V471" s="7"/>
      <c r="W471" s="7"/>
      <c r="X471" s="7"/>
      <c r="Y471" s="7"/>
      <c r="Z471" s="7"/>
      <c r="AA471" s="7"/>
      <c r="AB471" s="7"/>
    </row>
    <row r="472" spans="1:28" s="336" customFormat="1">
      <c r="A472" s="362"/>
      <c r="B472" s="362"/>
      <c r="C472" s="362"/>
      <c r="D472" s="357" t="s">
        <v>62</v>
      </c>
      <c r="E472" s="358">
        <v>36</v>
      </c>
      <c r="F472" s="359">
        <v>37603.299590000002</v>
      </c>
      <c r="G472" s="360">
        <v>44446.00778</v>
      </c>
      <c r="H472" s="360">
        <v>82049.30737000001</v>
      </c>
      <c r="I472" s="360">
        <v>92589.994010000009</v>
      </c>
      <c r="J472" s="360">
        <v>77854.845990000002</v>
      </c>
      <c r="K472" s="360">
        <v>170444.84</v>
      </c>
      <c r="L472" s="360">
        <v>45694.132680000002</v>
      </c>
      <c r="M472" s="360">
        <v>65608.701560000001</v>
      </c>
      <c r="N472" s="360">
        <v>111302.83424</v>
      </c>
      <c r="O472" s="360">
        <v>363796.98161000002</v>
      </c>
      <c r="P472" s="360">
        <v>337823.16305999999</v>
      </c>
      <c r="Q472" s="360">
        <v>169056.84480000002</v>
      </c>
      <c r="R472" s="361">
        <v>506880.00786000001</v>
      </c>
      <c r="S472" s="7"/>
      <c r="T472" s="7"/>
      <c r="U472" s="7"/>
      <c r="V472" s="7"/>
      <c r="W472" s="7"/>
      <c r="X472" s="7"/>
      <c r="Y472" s="7"/>
      <c r="Z472" s="7"/>
      <c r="AA472" s="7"/>
      <c r="AB472" s="7"/>
    </row>
    <row r="473" spans="1:28" s="336" customFormat="1">
      <c r="A473" s="362"/>
      <c r="B473" s="362"/>
      <c r="C473" s="362"/>
      <c r="D473" s="362"/>
      <c r="E473" s="363">
        <v>38</v>
      </c>
      <c r="F473" s="364">
        <v>331820.45233999996</v>
      </c>
      <c r="G473" s="365">
        <v>10211.91735</v>
      </c>
      <c r="H473" s="365">
        <v>342032.36969000002</v>
      </c>
      <c r="I473" s="365">
        <v>42702.665710000001</v>
      </c>
      <c r="J473" s="365">
        <v>38918.990460000001</v>
      </c>
      <c r="K473" s="365">
        <v>81621.656170000002</v>
      </c>
      <c r="L473" s="365">
        <v>18894.847030000001</v>
      </c>
      <c r="M473" s="365">
        <v>28687.321309999999</v>
      </c>
      <c r="N473" s="365">
        <v>47582.168340000004</v>
      </c>
      <c r="O473" s="365">
        <v>471236.19419999997</v>
      </c>
      <c r="P473" s="365">
        <v>104185.41567</v>
      </c>
      <c r="Q473" s="365">
        <v>30456.766649999998</v>
      </c>
      <c r="R473" s="366">
        <v>134642.18231999999</v>
      </c>
      <c r="S473" s="7"/>
      <c r="T473" s="7"/>
      <c r="U473" s="7"/>
      <c r="V473" s="7"/>
      <c r="W473" s="7"/>
      <c r="X473" s="7"/>
      <c r="Y473" s="7"/>
      <c r="Z473" s="7"/>
      <c r="AA473" s="7"/>
      <c r="AB473" s="7"/>
    </row>
    <row r="474" spans="1:28" s="336" customFormat="1">
      <c r="A474" s="362"/>
      <c r="B474" s="362"/>
      <c r="C474" s="362"/>
      <c r="D474" s="362"/>
      <c r="E474" s="363">
        <v>77</v>
      </c>
      <c r="F474" s="364">
        <v>7043.3031700000001</v>
      </c>
      <c r="G474" s="365">
        <v>11699.674949999999</v>
      </c>
      <c r="H474" s="365">
        <v>18742.97812</v>
      </c>
      <c r="I474" s="365">
        <v>34067.092479999999</v>
      </c>
      <c r="J474" s="365">
        <v>56135.461009999999</v>
      </c>
      <c r="K474" s="365">
        <v>90202.553489999991</v>
      </c>
      <c r="L474" s="365">
        <v>19402.844430000001</v>
      </c>
      <c r="M474" s="365">
        <v>39990.537120000001</v>
      </c>
      <c r="N474" s="365">
        <v>59393.381549999998</v>
      </c>
      <c r="O474" s="365">
        <v>168338.91316</v>
      </c>
      <c r="P474" s="365">
        <v>90189.440040000001</v>
      </c>
      <c r="Q474" s="365">
        <v>16777.022659999999</v>
      </c>
      <c r="R474" s="366">
        <v>106966.4627</v>
      </c>
      <c r="S474" s="7"/>
      <c r="T474" s="7"/>
      <c r="U474" s="7"/>
      <c r="V474" s="7"/>
      <c r="W474" s="7"/>
      <c r="X474" s="7"/>
      <c r="Y474" s="7"/>
      <c r="Z474" s="7"/>
      <c r="AA474" s="7"/>
      <c r="AB474" s="7"/>
    </row>
    <row r="475" spans="1:28" s="336" customFormat="1">
      <c r="A475" s="362"/>
      <c r="B475" s="362"/>
      <c r="C475" s="362"/>
      <c r="D475" s="362"/>
      <c r="E475" s="363">
        <v>96</v>
      </c>
      <c r="F475" s="364">
        <v>9778.2039999999997</v>
      </c>
      <c r="G475" s="365">
        <v>9904.8644999999997</v>
      </c>
      <c r="H475" s="365">
        <v>19683.068500000001</v>
      </c>
      <c r="I475" s="365">
        <v>29243.566870000002</v>
      </c>
      <c r="J475" s="365">
        <v>42847.043180000001</v>
      </c>
      <c r="K475" s="365">
        <v>72090.610050000003</v>
      </c>
      <c r="L475" s="365">
        <v>18616.24279</v>
      </c>
      <c r="M475" s="365">
        <v>39165.159729999999</v>
      </c>
      <c r="N475" s="365">
        <v>57781.402520000003</v>
      </c>
      <c r="O475" s="365">
        <v>149555.08106999999</v>
      </c>
      <c r="P475" s="365">
        <v>41778.544329999997</v>
      </c>
      <c r="Q475" s="365">
        <v>9490.3125899999995</v>
      </c>
      <c r="R475" s="366">
        <v>51268.856919999998</v>
      </c>
      <c r="S475" s="7"/>
      <c r="T475" s="7"/>
      <c r="U475" s="7"/>
      <c r="V475" s="7"/>
      <c r="W475" s="7"/>
      <c r="X475" s="7"/>
      <c r="Y475" s="7"/>
      <c r="Z475" s="7"/>
      <c r="AA475" s="7"/>
      <c r="AB475" s="7"/>
    </row>
    <row r="476" spans="1:28" s="336" customFormat="1">
      <c r="A476" s="362"/>
      <c r="B476" s="362"/>
      <c r="C476" s="362"/>
      <c r="D476" s="362"/>
      <c r="E476" s="363">
        <v>164</v>
      </c>
      <c r="F476" s="364">
        <v>17015.426420000003</v>
      </c>
      <c r="G476" s="365">
        <v>17309.892589999999</v>
      </c>
      <c r="H476" s="365">
        <v>34325.319009999999</v>
      </c>
      <c r="I476" s="365">
        <v>63706.9977</v>
      </c>
      <c r="J476" s="365">
        <v>46281.787280000004</v>
      </c>
      <c r="K476" s="365">
        <v>109988.78498000001</v>
      </c>
      <c r="L476" s="365">
        <v>21039.869859999999</v>
      </c>
      <c r="M476" s="365">
        <v>32844.680939999998</v>
      </c>
      <c r="N476" s="365">
        <v>53884.550799999997</v>
      </c>
      <c r="O476" s="365">
        <v>198198.65479</v>
      </c>
      <c r="P476" s="365">
        <v>56080.11563</v>
      </c>
      <c r="Q476" s="365">
        <v>19465.770980000001</v>
      </c>
      <c r="R476" s="366">
        <v>75545.886610000001</v>
      </c>
      <c r="S476" s="7"/>
      <c r="T476" s="7"/>
      <c r="U476" s="7"/>
      <c r="V476" s="7"/>
      <c r="W476" s="7"/>
      <c r="X476" s="7"/>
      <c r="Y476" s="7"/>
      <c r="Z476" s="7"/>
      <c r="AA476" s="7"/>
      <c r="AB476" s="7"/>
    </row>
    <row r="477" spans="1:28" s="336" customFormat="1">
      <c r="A477" s="362"/>
      <c r="B477" s="362"/>
      <c r="C477" s="362"/>
      <c r="D477" s="362"/>
      <c r="E477" s="363">
        <v>252</v>
      </c>
      <c r="F477" s="364">
        <v>10756.210710000001</v>
      </c>
      <c r="G477" s="365">
        <v>10907.527470000001</v>
      </c>
      <c r="H477" s="365">
        <v>21663.73818</v>
      </c>
      <c r="I477" s="365">
        <v>33351.428359999998</v>
      </c>
      <c r="J477" s="365">
        <v>43669.017479999995</v>
      </c>
      <c r="K477" s="365">
        <v>77020.44584</v>
      </c>
      <c r="L477" s="365">
        <v>15543.819089999999</v>
      </c>
      <c r="M477" s="365">
        <v>29358.837510000001</v>
      </c>
      <c r="N477" s="365">
        <v>44902.656600000002</v>
      </c>
      <c r="O477" s="365">
        <v>143586.84062</v>
      </c>
      <c r="P477" s="365">
        <v>67997.75009999999</v>
      </c>
      <c r="Q477" s="365">
        <v>16501.49195</v>
      </c>
      <c r="R477" s="366">
        <v>84499.242050000001</v>
      </c>
      <c r="S477" s="7"/>
      <c r="T477" s="7"/>
      <c r="U477" s="7"/>
      <c r="V477" s="7"/>
      <c r="W477" s="7"/>
      <c r="X477" s="7"/>
      <c r="Y477" s="7"/>
      <c r="Z477" s="7"/>
      <c r="AA477" s="7"/>
      <c r="AB477" s="7"/>
    </row>
    <row r="478" spans="1:28" s="336" customFormat="1">
      <c r="A478" s="362"/>
      <c r="B478" s="362"/>
      <c r="C478" s="362"/>
      <c r="D478" s="362"/>
      <c r="E478" s="363">
        <v>271</v>
      </c>
      <c r="F478" s="364">
        <v>5312.7770099999998</v>
      </c>
      <c r="G478" s="365">
        <v>3024.4928500000001</v>
      </c>
      <c r="H478" s="365">
        <v>8337.2698600000003</v>
      </c>
      <c r="I478" s="365">
        <v>28117.922289999999</v>
      </c>
      <c r="J478" s="365">
        <v>27594.310670000003</v>
      </c>
      <c r="K478" s="365">
        <v>55712.232960000001</v>
      </c>
      <c r="L478" s="365">
        <v>18531.872489999998</v>
      </c>
      <c r="M478" s="365">
        <v>16195.95501</v>
      </c>
      <c r="N478" s="365">
        <v>34727.827499999999</v>
      </c>
      <c r="O478" s="365">
        <v>98777.330319999994</v>
      </c>
      <c r="P478" s="365">
        <v>41960.169030000005</v>
      </c>
      <c r="Q478" s="365">
        <v>4860.62435</v>
      </c>
      <c r="R478" s="366">
        <v>46820.793380000003</v>
      </c>
      <c r="S478" s="7"/>
      <c r="T478" s="7"/>
      <c r="U478" s="7"/>
      <c r="V478" s="7"/>
      <c r="W478" s="7"/>
      <c r="X478" s="7"/>
      <c r="Y478" s="7"/>
      <c r="Z478" s="7"/>
      <c r="AA478" s="7"/>
      <c r="AB478" s="7"/>
    </row>
    <row r="479" spans="1:28" s="336" customFormat="1">
      <c r="A479" s="362"/>
      <c r="B479" s="362"/>
      <c r="C479" s="362"/>
      <c r="D479" s="357" t="s">
        <v>84</v>
      </c>
      <c r="E479" s="358">
        <v>295</v>
      </c>
      <c r="F479" s="359">
        <v>11618.645759999999</v>
      </c>
      <c r="G479" s="360">
        <v>14793.801029999999</v>
      </c>
      <c r="H479" s="360">
        <v>26412.446789999998</v>
      </c>
      <c r="I479" s="360">
        <v>30166.098539999999</v>
      </c>
      <c r="J479" s="360">
        <v>7604.4969800000008</v>
      </c>
      <c r="K479" s="360">
        <v>37770.595520000003</v>
      </c>
      <c r="L479" s="360">
        <v>16081.58029</v>
      </c>
      <c r="M479" s="360">
        <v>4800.5255700000007</v>
      </c>
      <c r="N479" s="360">
        <v>20882.10586</v>
      </c>
      <c r="O479" s="360">
        <v>85065.14817</v>
      </c>
      <c r="P479" s="360">
        <v>56553.449289999997</v>
      </c>
      <c r="Q479" s="360">
        <v>98.277729999999991</v>
      </c>
      <c r="R479" s="361">
        <v>56651.727020000006</v>
      </c>
      <c r="S479" s="7"/>
      <c r="T479" s="7"/>
      <c r="U479" s="7"/>
      <c r="V479" s="7"/>
      <c r="W479" s="7"/>
      <c r="X479" s="7"/>
      <c r="Y479" s="7"/>
      <c r="Z479" s="7"/>
      <c r="AA479" s="7"/>
      <c r="AB479" s="7"/>
    </row>
    <row r="480" spans="1:28" s="336" customFormat="1">
      <c r="A480" s="362"/>
      <c r="B480" s="362"/>
      <c r="C480" s="362"/>
      <c r="D480" s="357" t="s">
        <v>69</v>
      </c>
      <c r="E480" s="358">
        <v>112</v>
      </c>
      <c r="F480" s="359">
        <v>2264.1923999999999</v>
      </c>
      <c r="G480" s="360">
        <v>1782.5623899999998</v>
      </c>
      <c r="H480" s="360">
        <v>4046.75479</v>
      </c>
      <c r="I480" s="360">
        <v>27532.29232</v>
      </c>
      <c r="J480" s="360">
        <v>24502.78269</v>
      </c>
      <c r="K480" s="360">
        <v>52035.07501</v>
      </c>
      <c r="L480" s="360">
        <v>17013.11981</v>
      </c>
      <c r="M480" s="360">
        <v>18396.052030000003</v>
      </c>
      <c r="N480" s="360">
        <v>35409.171840000003</v>
      </c>
      <c r="O480" s="360">
        <v>91491.001640000002</v>
      </c>
      <c r="P480" s="360">
        <v>48219.009389999999</v>
      </c>
      <c r="Q480" s="360">
        <v>4452.8540700000003</v>
      </c>
      <c r="R480" s="361">
        <v>52671.86346</v>
      </c>
      <c r="S480" s="7"/>
      <c r="T480" s="7"/>
      <c r="U480" s="7"/>
      <c r="V480" s="7"/>
      <c r="W480" s="7"/>
      <c r="X480" s="7"/>
      <c r="Y480" s="7"/>
      <c r="Z480" s="7"/>
      <c r="AA480" s="7"/>
      <c r="AB480" s="7"/>
    </row>
    <row r="481" spans="1:28" s="336" customFormat="1">
      <c r="A481" s="362"/>
      <c r="B481" s="362"/>
      <c r="C481" s="362"/>
      <c r="D481" s="362"/>
      <c r="E481" s="363">
        <v>113</v>
      </c>
      <c r="F481" s="364">
        <v>21358.665350000003</v>
      </c>
      <c r="G481" s="365">
        <v>15403.53825</v>
      </c>
      <c r="H481" s="365">
        <v>36762.203600000001</v>
      </c>
      <c r="I481" s="365">
        <v>50563.968110000002</v>
      </c>
      <c r="J481" s="365">
        <v>52178.467720000001</v>
      </c>
      <c r="K481" s="365">
        <v>102742.43583</v>
      </c>
      <c r="L481" s="365">
        <v>25464.64863</v>
      </c>
      <c r="M481" s="365">
        <v>37036.879159999997</v>
      </c>
      <c r="N481" s="365">
        <v>62501.52779</v>
      </c>
      <c r="O481" s="365">
        <v>202006.16722</v>
      </c>
      <c r="P481" s="365">
        <v>70062.942420000007</v>
      </c>
      <c r="Q481" s="365">
        <v>26027.972579999998</v>
      </c>
      <c r="R481" s="366">
        <v>96090.914999999994</v>
      </c>
      <c r="S481" s="7"/>
      <c r="T481" s="7"/>
      <c r="U481" s="7"/>
      <c r="V481" s="7"/>
      <c r="W481" s="7"/>
      <c r="X481" s="7"/>
      <c r="Y481" s="7"/>
      <c r="Z481" s="7"/>
      <c r="AA481" s="7"/>
      <c r="AB481" s="7"/>
    </row>
    <row r="482" spans="1:28" s="336" customFormat="1">
      <c r="A482" s="362"/>
      <c r="B482" s="362"/>
      <c r="C482" s="362"/>
      <c r="D482" s="362"/>
      <c r="E482" s="363">
        <v>146</v>
      </c>
      <c r="F482" s="364">
        <v>80537.256970000002</v>
      </c>
      <c r="G482" s="365">
        <v>28980.081620000001</v>
      </c>
      <c r="H482" s="365">
        <v>109517.33859</v>
      </c>
      <c r="I482" s="365">
        <v>44303.599130000002</v>
      </c>
      <c r="J482" s="365">
        <v>45247.377990000001</v>
      </c>
      <c r="K482" s="365">
        <v>89550.97712000001</v>
      </c>
      <c r="L482" s="365">
        <v>27065.647250000002</v>
      </c>
      <c r="M482" s="365">
        <v>33535.88336</v>
      </c>
      <c r="N482" s="365">
        <v>60601.530610000002</v>
      </c>
      <c r="O482" s="365">
        <v>259669.84631999998</v>
      </c>
      <c r="P482" s="365">
        <v>60202.877719999997</v>
      </c>
      <c r="Q482" s="365">
        <v>12839.523080000001</v>
      </c>
      <c r="R482" s="366">
        <v>73042.400800000003</v>
      </c>
      <c r="S482" s="7"/>
      <c r="T482" s="7"/>
      <c r="U482" s="7"/>
      <c r="V482" s="7"/>
      <c r="W482" s="7"/>
      <c r="X482" s="7"/>
      <c r="Y482" s="7"/>
      <c r="Z482" s="7"/>
      <c r="AA482" s="7"/>
      <c r="AB482" s="7"/>
    </row>
    <row r="483" spans="1:28" s="336" customFormat="1">
      <c r="A483" s="362"/>
      <c r="B483" s="362"/>
      <c r="C483" s="362"/>
      <c r="D483" s="362"/>
      <c r="E483" s="363">
        <v>323</v>
      </c>
      <c r="F483" s="364">
        <v>7949.12093</v>
      </c>
      <c r="G483" s="365">
        <v>4006.2007100000001</v>
      </c>
      <c r="H483" s="365">
        <v>11955.32164</v>
      </c>
      <c r="I483" s="365">
        <v>17637.019609999999</v>
      </c>
      <c r="J483" s="365">
        <v>21790.13219</v>
      </c>
      <c r="K483" s="365">
        <v>39427.1518</v>
      </c>
      <c r="L483" s="365">
        <v>12754.33743</v>
      </c>
      <c r="M483" s="365">
        <v>18205.16749</v>
      </c>
      <c r="N483" s="365">
        <v>30959.504920000003</v>
      </c>
      <c r="O483" s="365">
        <v>82341.978359999994</v>
      </c>
      <c r="P483" s="365">
        <v>49254.251579999996</v>
      </c>
      <c r="Q483" s="365">
        <v>2070.1045300000001</v>
      </c>
      <c r="R483" s="366">
        <v>51324.356110000001</v>
      </c>
      <c r="S483" s="7"/>
      <c r="T483" s="7"/>
      <c r="U483" s="7"/>
      <c r="V483" s="7"/>
      <c r="W483" s="7"/>
      <c r="X483" s="7"/>
      <c r="Y483" s="7"/>
      <c r="Z483" s="7"/>
      <c r="AA483" s="7"/>
      <c r="AB483" s="7"/>
    </row>
    <row r="484" spans="1:28" s="336" customFormat="1">
      <c r="A484" s="362"/>
      <c r="B484" s="362"/>
      <c r="C484" s="362"/>
      <c r="D484" s="362"/>
      <c r="E484" s="363">
        <v>384</v>
      </c>
      <c r="F484" s="364">
        <v>0</v>
      </c>
      <c r="G484" s="365">
        <v>0</v>
      </c>
      <c r="H484" s="365">
        <v>0</v>
      </c>
      <c r="I484" s="365">
        <v>6550.2543599999999</v>
      </c>
      <c r="J484" s="365">
        <v>2321.0130600000002</v>
      </c>
      <c r="K484" s="365">
        <v>8871.2674200000001</v>
      </c>
      <c r="L484" s="365">
        <v>1093.81675</v>
      </c>
      <c r="M484" s="365">
        <v>2362.3984999999998</v>
      </c>
      <c r="N484" s="365">
        <v>3456.2152500000002</v>
      </c>
      <c r="O484" s="365">
        <v>12327.482669999999</v>
      </c>
      <c r="P484" s="365">
        <v>102442.52429</v>
      </c>
      <c r="Q484" s="365">
        <v>0</v>
      </c>
      <c r="R484" s="366">
        <v>102442.52429</v>
      </c>
      <c r="S484" s="7"/>
      <c r="T484" s="7"/>
      <c r="U484" s="7"/>
      <c r="V484" s="7"/>
      <c r="W484" s="7"/>
      <c r="X484" s="7"/>
      <c r="Y484" s="7"/>
      <c r="Z484" s="7"/>
      <c r="AA484" s="7"/>
      <c r="AB484" s="7"/>
    </row>
    <row r="485" spans="1:28" s="336" customFormat="1">
      <c r="A485" s="362"/>
      <c r="B485" s="362"/>
      <c r="C485" s="362"/>
      <c r="D485" s="362"/>
      <c r="E485" s="363">
        <v>263</v>
      </c>
      <c r="F485" s="364">
        <v>1835.85943</v>
      </c>
      <c r="G485" s="365">
        <v>10972.827640000001</v>
      </c>
      <c r="H485" s="365">
        <v>12808.68707</v>
      </c>
      <c r="I485" s="365">
        <v>39671.528709999999</v>
      </c>
      <c r="J485" s="365">
        <v>40632.83842</v>
      </c>
      <c r="K485" s="365">
        <v>80304.367129999999</v>
      </c>
      <c r="L485" s="365">
        <v>18634.340459999999</v>
      </c>
      <c r="M485" s="365">
        <v>26494.060269999998</v>
      </c>
      <c r="N485" s="365">
        <v>45128.400729999994</v>
      </c>
      <c r="O485" s="365">
        <v>138241.45493000001</v>
      </c>
      <c r="P485" s="365">
        <v>94323.756099999999</v>
      </c>
      <c r="Q485" s="365">
        <v>7367.3311900000008</v>
      </c>
      <c r="R485" s="366">
        <v>101691.08729000001</v>
      </c>
      <c r="S485" s="7"/>
      <c r="T485" s="7"/>
      <c r="U485" s="7"/>
      <c r="V485" s="7"/>
      <c r="W485" s="7"/>
      <c r="X485" s="7"/>
      <c r="Y485" s="7"/>
      <c r="Z485" s="7"/>
      <c r="AA485" s="7"/>
      <c r="AB485" s="7"/>
    </row>
    <row r="486" spans="1:28" s="336" customFormat="1">
      <c r="A486" s="362"/>
      <c r="B486" s="362"/>
      <c r="C486" s="362"/>
      <c r="D486" s="357" t="s">
        <v>65</v>
      </c>
      <c r="E486" s="358">
        <v>41</v>
      </c>
      <c r="F486" s="359">
        <v>18796.777590000002</v>
      </c>
      <c r="G486" s="360">
        <v>18220.01555</v>
      </c>
      <c r="H486" s="360">
        <v>37016.793140000002</v>
      </c>
      <c r="I486" s="360">
        <v>38056.324619999999</v>
      </c>
      <c r="J486" s="360">
        <v>69206.093459999989</v>
      </c>
      <c r="K486" s="360">
        <v>107262.41808</v>
      </c>
      <c r="L486" s="360">
        <v>22104.820379999997</v>
      </c>
      <c r="M486" s="360">
        <v>42313.126210000002</v>
      </c>
      <c r="N486" s="360">
        <v>64417.946590000007</v>
      </c>
      <c r="O486" s="360">
        <v>208697.15781</v>
      </c>
      <c r="P486" s="360">
        <v>150846.77906</v>
      </c>
      <c r="Q486" s="360">
        <v>26593.463920000002</v>
      </c>
      <c r="R486" s="361">
        <v>177440.24297999998</v>
      </c>
      <c r="S486" s="7"/>
      <c r="T486" s="7"/>
      <c r="U486" s="7"/>
      <c r="V486" s="7"/>
      <c r="W486" s="7"/>
      <c r="X486" s="7"/>
      <c r="Y486" s="7"/>
      <c r="Z486" s="7"/>
      <c r="AA486" s="7"/>
      <c r="AB486" s="7"/>
    </row>
    <row r="487" spans="1:28" s="336" customFormat="1">
      <c r="A487" s="362"/>
      <c r="B487" s="362"/>
      <c r="C487" s="362"/>
      <c r="D487" s="362"/>
      <c r="E487" s="363">
        <v>44</v>
      </c>
      <c r="F487" s="364">
        <v>151540.95199999999</v>
      </c>
      <c r="G487" s="365">
        <v>15744.919330000001</v>
      </c>
      <c r="H487" s="365">
        <v>167285.87133000002</v>
      </c>
      <c r="I487" s="365">
        <v>33188.397069999999</v>
      </c>
      <c r="J487" s="365">
        <v>41946.394810000005</v>
      </c>
      <c r="K487" s="365">
        <v>75134.79187999999</v>
      </c>
      <c r="L487" s="365">
        <v>18288.388070000001</v>
      </c>
      <c r="M487" s="365">
        <v>35561.217250000002</v>
      </c>
      <c r="N487" s="365">
        <v>53849.605320000002</v>
      </c>
      <c r="O487" s="365">
        <v>296270.26852999994</v>
      </c>
      <c r="P487" s="365">
        <v>54080.439100000003</v>
      </c>
      <c r="Q487" s="365">
        <v>27321.83079</v>
      </c>
      <c r="R487" s="366">
        <v>81402.269889999996</v>
      </c>
      <c r="S487" s="7"/>
      <c r="T487" s="7"/>
      <c r="U487" s="7"/>
      <c r="V487" s="7"/>
      <c r="W487" s="7"/>
      <c r="X487" s="7"/>
      <c r="Y487" s="7"/>
      <c r="Z487" s="7"/>
      <c r="AA487" s="7"/>
      <c r="AB487" s="7"/>
    </row>
    <row r="488" spans="1:28" s="336" customFormat="1">
      <c r="A488" s="362"/>
      <c r="B488" s="362"/>
      <c r="C488" s="362"/>
      <c r="D488" s="362"/>
      <c r="E488" s="363">
        <v>145</v>
      </c>
      <c r="F488" s="364">
        <v>1573.4156799999998</v>
      </c>
      <c r="G488" s="365">
        <v>8725.3198000000011</v>
      </c>
      <c r="H488" s="365">
        <v>10298.735480000001</v>
      </c>
      <c r="I488" s="365">
        <v>18687.184370000003</v>
      </c>
      <c r="J488" s="365">
        <v>335061.15916000004</v>
      </c>
      <c r="K488" s="365">
        <v>353748.34352999995</v>
      </c>
      <c r="L488" s="365">
        <v>15862.54012</v>
      </c>
      <c r="M488" s="365">
        <v>143158.06858000002</v>
      </c>
      <c r="N488" s="365">
        <v>159020.60869999998</v>
      </c>
      <c r="O488" s="365">
        <v>523067.68770999997</v>
      </c>
      <c r="P488" s="365">
        <v>6674.6037100000003</v>
      </c>
      <c r="Q488" s="365">
        <v>95841.799849999996</v>
      </c>
      <c r="R488" s="366">
        <v>102516.40356000001</v>
      </c>
      <c r="S488" s="7"/>
      <c r="T488" s="7"/>
      <c r="U488" s="7"/>
      <c r="V488" s="7"/>
      <c r="W488" s="7"/>
      <c r="X488" s="7"/>
      <c r="Y488" s="7"/>
      <c r="Z488" s="7"/>
      <c r="AA488" s="7"/>
      <c r="AB488" s="7"/>
    </row>
    <row r="489" spans="1:28" s="336" customFormat="1">
      <c r="A489" s="362"/>
      <c r="B489" s="362"/>
      <c r="C489" s="362"/>
      <c r="D489" s="362"/>
      <c r="E489" s="363">
        <v>168</v>
      </c>
      <c r="F489" s="364">
        <v>13255.055060000001</v>
      </c>
      <c r="G489" s="365">
        <v>21405.68838</v>
      </c>
      <c r="H489" s="365">
        <v>34660.743439999998</v>
      </c>
      <c r="I489" s="365">
        <v>36632.77018</v>
      </c>
      <c r="J489" s="365">
        <v>30436.98631</v>
      </c>
      <c r="K489" s="365">
        <v>67069.75649</v>
      </c>
      <c r="L489" s="365">
        <v>15363.080769999999</v>
      </c>
      <c r="M489" s="365">
        <v>17462.478039999998</v>
      </c>
      <c r="N489" s="365">
        <v>32825.558810000002</v>
      </c>
      <c r="O489" s="365">
        <v>134556.05874000001</v>
      </c>
      <c r="P489" s="365">
        <v>44548.203130000002</v>
      </c>
      <c r="Q489" s="365">
        <v>60515.083509999997</v>
      </c>
      <c r="R489" s="366">
        <v>105063.28664000001</v>
      </c>
      <c r="S489" s="7"/>
      <c r="T489" s="7"/>
      <c r="U489" s="7"/>
      <c r="V489" s="7"/>
      <c r="W489" s="7"/>
      <c r="X489" s="7"/>
      <c r="Y489" s="7"/>
      <c r="Z489" s="7"/>
      <c r="AA489" s="7"/>
      <c r="AB489" s="7"/>
    </row>
    <row r="490" spans="1:28" s="336" customFormat="1">
      <c r="A490" s="362"/>
      <c r="B490" s="362"/>
      <c r="C490" s="362"/>
      <c r="D490" s="362"/>
      <c r="E490" s="363">
        <v>197</v>
      </c>
      <c r="F490" s="364">
        <v>4929325.1930400003</v>
      </c>
      <c r="G490" s="365">
        <v>4991654.0823800005</v>
      </c>
      <c r="H490" s="365">
        <v>9920979.2754200008</v>
      </c>
      <c r="I490" s="365">
        <v>2229274.2987199998</v>
      </c>
      <c r="J490" s="365">
        <v>936371.81267999997</v>
      </c>
      <c r="K490" s="365">
        <v>3165646.1114000003</v>
      </c>
      <c r="L490" s="365">
        <v>7159961.85255</v>
      </c>
      <c r="M490" s="365">
        <v>4730563.08849</v>
      </c>
      <c r="N490" s="365">
        <v>11890524.941040002</v>
      </c>
      <c r="O490" s="365">
        <v>24977150.327860001</v>
      </c>
      <c r="P490" s="365">
        <v>18182120.734950002</v>
      </c>
      <c r="Q490" s="365">
        <v>7562335.1906700004</v>
      </c>
      <c r="R490" s="366">
        <v>25744455.925619997</v>
      </c>
      <c r="S490" s="7"/>
      <c r="T490" s="7"/>
      <c r="U490" s="7"/>
      <c r="V490" s="7"/>
      <c r="W490" s="7"/>
      <c r="X490" s="7"/>
      <c r="Y490" s="7"/>
      <c r="Z490" s="7"/>
      <c r="AA490" s="7"/>
      <c r="AB490" s="7"/>
    </row>
    <row r="491" spans="1:28" s="336" customFormat="1">
      <c r="A491" s="362"/>
      <c r="B491" s="362"/>
      <c r="C491" s="362"/>
      <c r="D491" s="362"/>
      <c r="E491" s="363">
        <v>167</v>
      </c>
      <c r="F491" s="364">
        <v>3366.5105699999999</v>
      </c>
      <c r="G491" s="365">
        <v>14606.54975</v>
      </c>
      <c r="H491" s="365">
        <v>17973.060320000001</v>
      </c>
      <c r="I491" s="365">
        <v>21770.35268</v>
      </c>
      <c r="J491" s="365">
        <v>28983.6636</v>
      </c>
      <c r="K491" s="365">
        <v>50754.016280000003</v>
      </c>
      <c r="L491" s="365">
        <v>8682.6401600000008</v>
      </c>
      <c r="M491" s="365">
        <v>18938.402559999999</v>
      </c>
      <c r="N491" s="365">
        <v>27621.042719999998</v>
      </c>
      <c r="O491" s="365">
        <v>96348.119319999998</v>
      </c>
      <c r="P491" s="365">
        <v>29120.876980000001</v>
      </c>
      <c r="Q491" s="365">
        <v>16039.714970000001</v>
      </c>
      <c r="R491" s="366">
        <v>45160.591950000002</v>
      </c>
      <c r="S491" s="7"/>
      <c r="T491" s="7"/>
      <c r="U491" s="7"/>
      <c r="V491" s="7"/>
      <c r="W491" s="7"/>
      <c r="X491" s="7"/>
      <c r="Y491" s="7"/>
      <c r="Z491" s="7"/>
      <c r="AA491" s="7"/>
      <c r="AB491" s="7"/>
    </row>
    <row r="492" spans="1:28" s="336" customFormat="1">
      <c r="A492" s="362"/>
      <c r="B492" s="362"/>
      <c r="C492" s="362"/>
      <c r="D492" s="362"/>
      <c r="E492" s="363">
        <v>349</v>
      </c>
      <c r="F492" s="364">
        <v>46017.440849999999</v>
      </c>
      <c r="G492" s="365">
        <v>2245.8484700000004</v>
      </c>
      <c r="H492" s="365">
        <v>48263.289320000003</v>
      </c>
      <c r="I492" s="365">
        <v>20393.905210000001</v>
      </c>
      <c r="J492" s="365">
        <v>17163.692609999998</v>
      </c>
      <c r="K492" s="365">
        <v>37557.597820000003</v>
      </c>
      <c r="L492" s="365">
        <v>10546.14436</v>
      </c>
      <c r="M492" s="365">
        <v>24454.582120000003</v>
      </c>
      <c r="N492" s="365">
        <v>35000.726479999998</v>
      </c>
      <c r="O492" s="365">
        <v>120821.61362</v>
      </c>
      <c r="P492" s="365">
        <v>68252.159790000005</v>
      </c>
      <c r="Q492" s="365">
        <v>6609.2001799999998</v>
      </c>
      <c r="R492" s="366">
        <v>74861.359970000005</v>
      </c>
      <c r="S492" s="7"/>
      <c r="T492" s="7"/>
      <c r="U492" s="7"/>
      <c r="V492" s="7"/>
      <c r="W492" s="7"/>
      <c r="X492" s="7"/>
      <c r="Y492" s="7"/>
      <c r="Z492" s="7"/>
      <c r="AA492" s="7"/>
      <c r="AB492" s="7"/>
    </row>
    <row r="493" spans="1:28" s="336" customFormat="1">
      <c r="A493" s="362"/>
      <c r="B493" s="362"/>
      <c r="C493" s="362"/>
      <c r="D493" s="362"/>
      <c r="E493" s="363">
        <v>407</v>
      </c>
      <c r="F493" s="364">
        <v>2754.6519500000004</v>
      </c>
      <c r="G493" s="365">
        <v>1758.021</v>
      </c>
      <c r="H493" s="365">
        <v>4512.6729500000001</v>
      </c>
      <c r="I493" s="365">
        <v>13610.3693</v>
      </c>
      <c r="J493" s="365">
        <v>100419.45887999999</v>
      </c>
      <c r="K493" s="365">
        <v>114029.82818000001</v>
      </c>
      <c r="L493" s="365">
        <v>14034.676160000001</v>
      </c>
      <c r="M493" s="365">
        <v>76045.720870000005</v>
      </c>
      <c r="N493" s="365">
        <v>90080.397030000007</v>
      </c>
      <c r="O493" s="365">
        <v>208622.89815999998</v>
      </c>
      <c r="P493" s="365">
        <v>1055.4108200000001</v>
      </c>
      <c r="Q493" s="365">
        <v>5552.3106100000005</v>
      </c>
      <c r="R493" s="366">
        <v>6607.7214299999996</v>
      </c>
      <c r="S493" s="7"/>
      <c r="T493" s="7"/>
      <c r="U493" s="7"/>
      <c r="V493" s="7"/>
      <c r="W493" s="7"/>
      <c r="X493" s="7"/>
      <c r="Y493" s="7"/>
      <c r="Z493" s="7"/>
      <c r="AA493" s="7"/>
      <c r="AB493" s="7"/>
    </row>
    <row r="494" spans="1:28" s="336" customFormat="1">
      <c r="A494" s="362"/>
      <c r="B494" s="362"/>
      <c r="C494" s="362"/>
      <c r="D494" s="362"/>
      <c r="E494" s="363">
        <v>406</v>
      </c>
      <c r="F494" s="364">
        <v>19311.401809999999</v>
      </c>
      <c r="G494" s="365">
        <v>55716.944929999998</v>
      </c>
      <c r="H494" s="365">
        <v>75028.346739999994</v>
      </c>
      <c r="I494" s="365">
        <v>45940.75013</v>
      </c>
      <c r="J494" s="365">
        <v>40125.612299999993</v>
      </c>
      <c r="K494" s="365">
        <v>86066.362430000008</v>
      </c>
      <c r="L494" s="365">
        <v>15430.151539999999</v>
      </c>
      <c r="M494" s="365">
        <v>17850.64962</v>
      </c>
      <c r="N494" s="365">
        <v>33280.801160000003</v>
      </c>
      <c r="O494" s="365">
        <v>194375.51033000002</v>
      </c>
      <c r="P494" s="365">
        <v>378178.99927999999</v>
      </c>
      <c r="Q494" s="365">
        <v>54343.206539999999</v>
      </c>
      <c r="R494" s="366">
        <v>432522.20581999997</v>
      </c>
      <c r="S494" s="7"/>
      <c r="T494" s="7"/>
      <c r="U494" s="7"/>
      <c r="V494" s="7"/>
      <c r="W494" s="7"/>
      <c r="X494" s="7"/>
      <c r="Y494" s="7"/>
      <c r="Z494" s="7"/>
      <c r="AA494" s="7"/>
      <c r="AB494" s="7"/>
    </row>
    <row r="495" spans="1:28" s="336" customFormat="1">
      <c r="A495" s="362"/>
      <c r="B495" s="362"/>
      <c r="C495" s="362"/>
      <c r="D495" s="362"/>
      <c r="E495" s="363">
        <v>270</v>
      </c>
      <c r="F495" s="364">
        <v>20371.186020000001</v>
      </c>
      <c r="G495" s="365">
        <v>24858.817329999998</v>
      </c>
      <c r="H495" s="365">
        <v>45230.003349999999</v>
      </c>
      <c r="I495" s="365">
        <v>37778.924229999997</v>
      </c>
      <c r="J495" s="365">
        <v>71805.176069999987</v>
      </c>
      <c r="K495" s="365">
        <v>109584.10029999999</v>
      </c>
      <c r="L495" s="365">
        <v>26025.289280000001</v>
      </c>
      <c r="M495" s="365">
        <v>39886.532859999999</v>
      </c>
      <c r="N495" s="365">
        <v>65911.822140000004</v>
      </c>
      <c r="O495" s="365">
        <v>220725.92578999998</v>
      </c>
      <c r="P495" s="365">
        <v>79937.665810000006</v>
      </c>
      <c r="Q495" s="365">
        <v>32910.698759999999</v>
      </c>
      <c r="R495" s="366">
        <v>112848.36456999999</v>
      </c>
      <c r="S495" s="7"/>
      <c r="T495" s="7"/>
      <c r="U495" s="7"/>
      <c r="V495" s="7"/>
      <c r="W495" s="7"/>
      <c r="X495" s="7"/>
      <c r="Y495" s="7"/>
      <c r="Z495" s="7"/>
      <c r="AA495" s="7"/>
      <c r="AB495" s="7"/>
    </row>
    <row r="496" spans="1:28" s="336" customFormat="1">
      <c r="A496" s="362"/>
      <c r="B496" s="362"/>
      <c r="C496" s="362"/>
      <c r="D496" s="362"/>
      <c r="E496" s="363">
        <v>405</v>
      </c>
      <c r="F496" s="364">
        <v>92.997179999999986</v>
      </c>
      <c r="G496" s="365">
        <v>218.02377999999999</v>
      </c>
      <c r="H496" s="365">
        <v>311.02096</v>
      </c>
      <c r="I496" s="365">
        <v>33618.988279999998</v>
      </c>
      <c r="J496" s="365">
        <v>27062.292960000002</v>
      </c>
      <c r="K496" s="365">
        <v>60681.281240000004</v>
      </c>
      <c r="L496" s="365">
        <v>13364.052529999999</v>
      </c>
      <c r="M496" s="365">
        <v>22036.532920000001</v>
      </c>
      <c r="N496" s="365">
        <v>35400.585450000006</v>
      </c>
      <c r="O496" s="365">
        <v>96392.887650000004</v>
      </c>
      <c r="P496" s="365">
        <v>68980.119839999999</v>
      </c>
      <c r="Q496" s="365">
        <v>3975.8563799999997</v>
      </c>
      <c r="R496" s="366">
        <v>72955.976219999997</v>
      </c>
      <c r="S496" s="7"/>
      <c r="T496" s="7"/>
      <c r="U496" s="7"/>
      <c r="V496" s="7"/>
      <c r="W496" s="7"/>
      <c r="X496" s="7"/>
      <c r="Y496" s="7"/>
      <c r="Z496" s="7"/>
      <c r="AA496" s="7"/>
      <c r="AB496" s="7"/>
    </row>
    <row r="497" spans="1:28" s="336" customFormat="1">
      <c r="A497" s="362"/>
      <c r="B497" s="362"/>
      <c r="C497" s="362"/>
      <c r="D497" s="357" t="s">
        <v>66</v>
      </c>
      <c r="E497" s="358">
        <v>70</v>
      </c>
      <c r="F497" s="359">
        <v>3851.54232</v>
      </c>
      <c r="G497" s="360">
        <v>1999.7665400000001</v>
      </c>
      <c r="H497" s="360">
        <v>5851.3088600000001</v>
      </c>
      <c r="I497" s="360">
        <v>26792.146000000001</v>
      </c>
      <c r="J497" s="360">
        <v>12705.384820000001</v>
      </c>
      <c r="K497" s="360">
        <v>39497.53082</v>
      </c>
      <c r="L497" s="360">
        <v>24761.667809999999</v>
      </c>
      <c r="M497" s="360">
        <v>11569.971710000002</v>
      </c>
      <c r="N497" s="360">
        <v>36331.639520000004</v>
      </c>
      <c r="O497" s="360">
        <v>81680.479200000002</v>
      </c>
      <c r="P497" s="360">
        <v>61142.849579999995</v>
      </c>
      <c r="Q497" s="360">
        <v>1825.91254</v>
      </c>
      <c r="R497" s="361">
        <v>62968.762119999999</v>
      </c>
      <c r="S497" s="7"/>
      <c r="T497" s="7"/>
      <c r="U497" s="7"/>
      <c r="V497" s="7"/>
      <c r="W497" s="7"/>
      <c r="X497" s="7"/>
      <c r="Y497" s="7"/>
      <c r="Z497" s="7"/>
      <c r="AA497" s="7"/>
      <c r="AB497" s="7"/>
    </row>
    <row r="498" spans="1:28" s="336" customFormat="1">
      <c r="A498" s="362"/>
      <c r="B498" s="362"/>
      <c r="C498" s="362"/>
      <c r="D498" s="362"/>
      <c r="E498" s="363">
        <v>69</v>
      </c>
      <c r="F498" s="364">
        <v>7898.1646900000005</v>
      </c>
      <c r="G498" s="365">
        <v>6811.2728899999993</v>
      </c>
      <c r="H498" s="365">
        <v>14709.43758</v>
      </c>
      <c r="I498" s="365">
        <v>28843.501600000003</v>
      </c>
      <c r="J498" s="365">
        <v>13490.72905</v>
      </c>
      <c r="K498" s="365">
        <v>42334.230649999998</v>
      </c>
      <c r="L498" s="365">
        <v>20857.167109999999</v>
      </c>
      <c r="M498" s="365">
        <v>12697.09698</v>
      </c>
      <c r="N498" s="365">
        <v>33554.264089999997</v>
      </c>
      <c r="O498" s="365">
        <v>90597.932319999993</v>
      </c>
      <c r="P498" s="365">
        <v>53637.588340000002</v>
      </c>
      <c r="Q498" s="365">
        <v>9293.8109399999994</v>
      </c>
      <c r="R498" s="366">
        <v>62931.399279999998</v>
      </c>
      <c r="S498" s="7"/>
      <c r="T498" s="7"/>
      <c r="U498" s="7"/>
      <c r="V498" s="7"/>
      <c r="W498" s="7"/>
      <c r="X498" s="7"/>
      <c r="Y498" s="7"/>
      <c r="Z498" s="7"/>
      <c r="AA498" s="7"/>
      <c r="AB498" s="7"/>
    </row>
    <row r="499" spans="1:28" s="336" customFormat="1">
      <c r="A499" s="362"/>
      <c r="B499" s="362"/>
      <c r="C499" s="362"/>
      <c r="D499" s="362"/>
      <c r="E499" s="363">
        <v>299</v>
      </c>
      <c r="F499" s="364">
        <v>3355.3676399999999</v>
      </c>
      <c r="G499" s="365">
        <v>366.45729999999998</v>
      </c>
      <c r="H499" s="365">
        <v>3721.82494</v>
      </c>
      <c r="I499" s="365">
        <v>23898.756000000001</v>
      </c>
      <c r="J499" s="365">
        <v>7383.1005100000002</v>
      </c>
      <c r="K499" s="365">
        <v>31281.856510000001</v>
      </c>
      <c r="L499" s="365">
        <v>17784.394769999999</v>
      </c>
      <c r="M499" s="365">
        <v>4688.0114699999995</v>
      </c>
      <c r="N499" s="365">
        <v>22472.406239999997</v>
      </c>
      <c r="O499" s="365">
        <v>57476.08769</v>
      </c>
      <c r="P499" s="365">
        <v>45331.422259999999</v>
      </c>
      <c r="Q499" s="365">
        <v>1009.9135600000001</v>
      </c>
      <c r="R499" s="366">
        <v>46341.33582</v>
      </c>
      <c r="S499" s="7"/>
      <c r="T499" s="7"/>
      <c r="U499" s="7"/>
      <c r="V499" s="7"/>
      <c r="W499" s="7"/>
      <c r="X499" s="7"/>
      <c r="Y499" s="7"/>
      <c r="Z499" s="7"/>
      <c r="AA499" s="7"/>
      <c r="AB499" s="7"/>
    </row>
    <row r="500" spans="1:28" s="336" customFormat="1">
      <c r="A500" s="362"/>
      <c r="B500" s="362"/>
      <c r="C500" s="362"/>
      <c r="D500" s="357" t="s">
        <v>86</v>
      </c>
      <c r="E500" s="358">
        <v>170</v>
      </c>
      <c r="F500" s="359">
        <v>10429.817929999999</v>
      </c>
      <c r="G500" s="360">
        <v>3636.2862999999998</v>
      </c>
      <c r="H500" s="360">
        <v>14066.104230000001</v>
      </c>
      <c r="I500" s="360">
        <v>34366.501189999995</v>
      </c>
      <c r="J500" s="360">
        <v>14926.949789999999</v>
      </c>
      <c r="K500" s="360">
        <v>49293.450979999994</v>
      </c>
      <c r="L500" s="360">
        <v>24061.517660000001</v>
      </c>
      <c r="M500" s="360">
        <v>10680.45033</v>
      </c>
      <c r="N500" s="360">
        <v>34741.967990000005</v>
      </c>
      <c r="O500" s="360">
        <v>98101.523199999996</v>
      </c>
      <c r="P500" s="360">
        <v>96310.917589999997</v>
      </c>
      <c r="Q500" s="360">
        <v>12646.922869999999</v>
      </c>
      <c r="R500" s="361">
        <v>108957.84045999999</v>
      </c>
      <c r="S500" s="7"/>
      <c r="T500" s="7"/>
      <c r="U500" s="7"/>
      <c r="V500" s="7"/>
      <c r="W500" s="7"/>
      <c r="X500" s="7"/>
      <c r="Y500" s="7"/>
      <c r="Z500" s="7"/>
      <c r="AA500" s="7"/>
      <c r="AB500" s="7"/>
    </row>
    <row r="501" spans="1:28" s="336" customFormat="1">
      <c r="A501" s="362"/>
      <c r="B501" s="362"/>
      <c r="C501" s="362"/>
      <c r="D501" s="357" t="s">
        <v>276</v>
      </c>
      <c r="E501" s="358">
        <v>56</v>
      </c>
      <c r="F501" s="359">
        <v>16845.758229999999</v>
      </c>
      <c r="G501" s="360">
        <v>20183.85123</v>
      </c>
      <c r="H501" s="360">
        <v>37029.60946</v>
      </c>
      <c r="I501" s="360">
        <v>44676.108</v>
      </c>
      <c r="J501" s="360">
        <v>20737.181410000001</v>
      </c>
      <c r="K501" s="360">
        <v>65413.289409999998</v>
      </c>
      <c r="L501" s="360">
        <v>24897.841670000002</v>
      </c>
      <c r="M501" s="360">
        <v>10753.020119999999</v>
      </c>
      <c r="N501" s="360">
        <v>35650.861790000003</v>
      </c>
      <c r="O501" s="360">
        <v>138093.76066</v>
      </c>
      <c r="P501" s="360">
        <v>144955.49468</v>
      </c>
      <c r="Q501" s="360">
        <v>15709.88033</v>
      </c>
      <c r="R501" s="361">
        <v>160665.37500999999</v>
      </c>
      <c r="S501" s="7"/>
      <c r="T501" s="7"/>
      <c r="U501" s="7"/>
      <c r="V501" s="7"/>
      <c r="W501" s="7"/>
      <c r="X501" s="7"/>
      <c r="Y501" s="7"/>
      <c r="Z501" s="7"/>
      <c r="AA501" s="7"/>
      <c r="AB501" s="7"/>
    </row>
    <row r="502" spans="1:28" s="336" customFormat="1">
      <c r="A502" s="362"/>
      <c r="B502" s="362"/>
      <c r="C502" s="362"/>
      <c r="D502" s="362"/>
      <c r="E502" s="363">
        <v>58</v>
      </c>
      <c r="F502" s="364">
        <v>5486.3134700000001</v>
      </c>
      <c r="G502" s="365">
        <v>4197.2113300000001</v>
      </c>
      <c r="H502" s="365">
        <v>9683.5248000000011</v>
      </c>
      <c r="I502" s="365">
        <v>35536.128880000004</v>
      </c>
      <c r="J502" s="365">
        <v>16883.224739999998</v>
      </c>
      <c r="K502" s="365">
        <v>52419.353619999994</v>
      </c>
      <c r="L502" s="365">
        <v>19463.575250000002</v>
      </c>
      <c r="M502" s="365">
        <v>10048.85267</v>
      </c>
      <c r="N502" s="365">
        <v>29512.427920000002</v>
      </c>
      <c r="O502" s="365">
        <v>91615.30634000001</v>
      </c>
      <c r="P502" s="365">
        <v>40287.012539999996</v>
      </c>
      <c r="Q502" s="365">
        <v>2545.7184500000003</v>
      </c>
      <c r="R502" s="366">
        <v>42832.730990000004</v>
      </c>
      <c r="S502" s="7"/>
      <c r="T502" s="7"/>
      <c r="U502" s="7"/>
      <c r="V502" s="7"/>
      <c r="W502" s="7"/>
      <c r="X502" s="7"/>
      <c r="Y502" s="7"/>
      <c r="Z502" s="7"/>
      <c r="AA502" s="7"/>
      <c r="AB502" s="7"/>
    </row>
    <row r="503" spans="1:28" s="336" customFormat="1">
      <c r="A503" s="362"/>
      <c r="B503" s="362"/>
      <c r="C503" s="362"/>
      <c r="D503" s="362"/>
      <c r="E503" s="363">
        <v>301</v>
      </c>
      <c r="F503" s="364">
        <v>4168.6688199999999</v>
      </c>
      <c r="G503" s="365">
        <v>1026.6726700000002</v>
      </c>
      <c r="H503" s="365">
        <v>5195.3414899999998</v>
      </c>
      <c r="I503" s="365">
        <v>26296.136409999999</v>
      </c>
      <c r="J503" s="365">
        <v>7348.7625099999996</v>
      </c>
      <c r="K503" s="365">
        <v>33644.89892</v>
      </c>
      <c r="L503" s="365">
        <v>16370.522949999999</v>
      </c>
      <c r="M503" s="365">
        <v>4848.4237199999998</v>
      </c>
      <c r="N503" s="365">
        <v>21218.946670000001</v>
      </c>
      <c r="O503" s="365">
        <v>60059.187079999996</v>
      </c>
      <c r="P503" s="365">
        <v>60274.316079999997</v>
      </c>
      <c r="Q503" s="365">
        <v>3857.8775599999999</v>
      </c>
      <c r="R503" s="366">
        <v>64132.193639999998</v>
      </c>
      <c r="S503" s="7"/>
      <c r="T503" s="7"/>
      <c r="U503" s="7"/>
      <c r="V503" s="7"/>
      <c r="W503" s="7"/>
      <c r="X503" s="7"/>
      <c r="Y503" s="7"/>
      <c r="Z503" s="7"/>
      <c r="AA503" s="7"/>
      <c r="AB503" s="7"/>
    </row>
    <row r="504" spans="1:28" s="336" customFormat="1">
      <c r="A504" s="362"/>
      <c r="B504" s="362"/>
      <c r="C504" s="362"/>
      <c r="D504" s="357" t="s">
        <v>70</v>
      </c>
      <c r="E504" s="358">
        <v>47</v>
      </c>
      <c r="F504" s="359">
        <v>14728.41849</v>
      </c>
      <c r="G504" s="360">
        <v>12026.71607</v>
      </c>
      <c r="H504" s="360">
        <v>26755.134559999999</v>
      </c>
      <c r="I504" s="360">
        <v>41811.314170000005</v>
      </c>
      <c r="J504" s="360">
        <v>31535.758519999999</v>
      </c>
      <c r="K504" s="360">
        <v>73347.072690000001</v>
      </c>
      <c r="L504" s="360">
        <v>39330.546340000001</v>
      </c>
      <c r="M504" s="360">
        <v>38240.031729999995</v>
      </c>
      <c r="N504" s="360">
        <v>77570.578069999989</v>
      </c>
      <c r="O504" s="360">
        <v>177672.78532</v>
      </c>
      <c r="P504" s="360">
        <v>124494.22306</v>
      </c>
      <c r="Q504" s="360">
        <v>21966.537820000001</v>
      </c>
      <c r="R504" s="361">
        <v>146460.76087999999</v>
      </c>
      <c r="S504" s="7"/>
      <c r="T504" s="7"/>
      <c r="U504" s="7"/>
      <c r="V504" s="7"/>
      <c r="W504" s="7"/>
      <c r="X504" s="7"/>
      <c r="Y504" s="7"/>
      <c r="Z504" s="7"/>
      <c r="AA504" s="7"/>
      <c r="AB504" s="7"/>
    </row>
    <row r="505" spans="1:28" s="336" customFormat="1">
      <c r="A505" s="362"/>
      <c r="B505" s="362"/>
      <c r="C505" s="362"/>
      <c r="D505" s="362"/>
      <c r="E505" s="363">
        <v>391</v>
      </c>
      <c r="F505" s="364">
        <v>14942.601140000001</v>
      </c>
      <c r="G505" s="365">
        <v>8878.7145899999996</v>
      </c>
      <c r="H505" s="365">
        <v>23821.315730000002</v>
      </c>
      <c r="I505" s="365">
        <v>50234.069329999998</v>
      </c>
      <c r="J505" s="365">
        <v>40917.510310000005</v>
      </c>
      <c r="K505" s="365">
        <v>91151.579639999996</v>
      </c>
      <c r="L505" s="365">
        <v>39870.62818</v>
      </c>
      <c r="M505" s="365">
        <v>36541.704270000002</v>
      </c>
      <c r="N505" s="365">
        <v>76412.332450000002</v>
      </c>
      <c r="O505" s="365">
        <v>191385.22782</v>
      </c>
      <c r="P505" s="365">
        <v>122035.71026000001</v>
      </c>
      <c r="Q505" s="365">
        <v>2852.8625699999998</v>
      </c>
      <c r="R505" s="366">
        <v>124888.57283</v>
      </c>
      <c r="S505" s="7"/>
      <c r="T505" s="7"/>
      <c r="U505" s="7"/>
      <c r="V505" s="7"/>
      <c r="W505" s="7"/>
      <c r="X505" s="7"/>
      <c r="Y505" s="7"/>
      <c r="Z505" s="7"/>
      <c r="AA505" s="7"/>
      <c r="AB505" s="7"/>
    </row>
    <row r="506" spans="1:28" s="336" customFormat="1">
      <c r="A506" s="362"/>
      <c r="B506" s="362"/>
      <c r="C506" s="362"/>
      <c r="D506" s="362"/>
      <c r="E506" s="363">
        <v>283</v>
      </c>
      <c r="F506" s="364">
        <v>3.7637700000000001</v>
      </c>
      <c r="G506" s="365">
        <v>0.10764</v>
      </c>
      <c r="H506" s="365">
        <v>3.87141</v>
      </c>
      <c r="I506" s="365">
        <v>15509.626390000001</v>
      </c>
      <c r="J506" s="365">
        <v>2262.5420099999997</v>
      </c>
      <c r="K506" s="365">
        <v>17772.168399999999</v>
      </c>
      <c r="L506" s="365">
        <v>4456.3032199999998</v>
      </c>
      <c r="M506" s="365">
        <v>1682.7731999999999</v>
      </c>
      <c r="N506" s="365">
        <v>6139.0764200000003</v>
      </c>
      <c r="O506" s="365">
        <v>23915.11623</v>
      </c>
      <c r="P506" s="365">
        <v>150870.44946999999</v>
      </c>
      <c r="Q506" s="365">
        <v>57.322580000000002</v>
      </c>
      <c r="R506" s="366">
        <v>150927.77205</v>
      </c>
      <c r="S506" s="7"/>
      <c r="T506" s="7"/>
      <c r="U506" s="7"/>
      <c r="V506" s="7"/>
      <c r="W506" s="7"/>
      <c r="X506" s="7"/>
      <c r="Y506" s="7"/>
      <c r="Z506" s="7"/>
      <c r="AA506" s="7"/>
      <c r="AB506" s="7"/>
    </row>
    <row r="507" spans="1:28" s="336" customFormat="1">
      <c r="A507" s="362"/>
      <c r="B507" s="362"/>
      <c r="C507" s="362"/>
      <c r="D507" s="362"/>
      <c r="E507" s="363">
        <v>324</v>
      </c>
      <c r="F507" s="364">
        <v>2255.971</v>
      </c>
      <c r="G507" s="365">
        <v>2020.9708899999998</v>
      </c>
      <c r="H507" s="365">
        <v>4276.9418900000001</v>
      </c>
      <c r="I507" s="365">
        <v>24409.9231</v>
      </c>
      <c r="J507" s="365">
        <v>15299.592980000001</v>
      </c>
      <c r="K507" s="365">
        <v>39709.516080000001</v>
      </c>
      <c r="L507" s="365">
        <v>19216.6332</v>
      </c>
      <c r="M507" s="365">
        <v>8740.03413</v>
      </c>
      <c r="N507" s="365">
        <v>27956.667329999997</v>
      </c>
      <c r="O507" s="365">
        <v>71943.1253</v>
      </c>
      <c r="P507" s="365">
        <v>49792.508390000003</v>
      </c>
      <c r="Q507" s="365">
        <v>972.1795699999999</v>
      </c>
      <c r="R507" s="366">
        <v>50764.687960000003</v>
      </c>
      <c r="S507" s="7"/>
      <c r="T507" s="7"/>
      <c r="U507" s="7"/>
      <c r="V507" s="7"/>
      <c r="W507" s="7"/>
      <c r="X507" s="7"/>
      <c r="Y507" s="7"/>
      <c r="Z507" s="7"/>
      <c r="AA507" s="7"/>
      <c r="AB507" s="7"/>
    </row>
    <row r="508" spans="1:28" s="336" customFormat="1">
      <c r="A508" s="362"/>
      <c r="B508" s="362"/>
      <c r="C508" s="362"/>
      <c r="D508" s="357" t="s">
        <v>85</v>
      </c>
      <c r="E508" s="358">
        <v>110</v>
      </c>
      <c r="F508" s="359">
        <v>61720.51197</v>
      </c>
      <c r="G508" s="360">
        <v>21700.91259</v>
      </c>
      <c r="H508" s="360">
        <v>83421.424559999999</v>
      </c>
      <c r="I508" s="360">
        <v>47349.946299999996</v>
      </c>
      <c r="J508" s="360">
        <v>24970.92355</v>
      </c>
      <c r="K508" s="360">
        <v>72320.869849999988</v>
      </c>
      <c r="L508" s="360">
        <v>35361.920960000003</v>
      </c>
      <c r="M508" s="360">
        <v>21634.212879999999</v>
      </c>
      <c r="N508" s="360">
        <v>56996.133840000002</v>
      </c>
      <c r="O508" s="360">
        <v>212738.42825</v>
      </c>
      <c r="P508" s="360">
        <v>117416.645</v>
      </c>
      <c r="Q508" s="360">
        <v>21464.13452</v>
      </c>
      <c r="R508" s="361">
        <v>138880.77952000001</v>
      </c>
      <c r="S508" s="7"/>
      <c r="T508" s="7"/>
      <c r="U508" s="7"/>
      <c r="V508" s="7"/>
      <c r="W508" s="7"/>
      <c r="X508" s="7"/>
      <c r="Y508" s="7"/>
      <c r="Z508" s="7"/>
      <c r="AA508" s="7"/>
      <c r="AB508" s="7"/>
    </row>
    <row r="509" spans="1:28" s="336" customFormat="1">
      <c r="A509" s="362"/>
      <c r="B509" s="362"/>
      <c r="C509" s="362"/>
      <c r="D509" s="362"/>
      <c r="E509" s="363">
        <v>409</v>
      </c>
      <c r="F509" s="364">
        <v>5332.6980300000005</v>
      </c>
      <c r="G509" s="365">
        <v>6326.9818099999993</v>
      </c>
      <c r="H509" s="365">
        <v>11659.679840000001</v>
      </c>
      <c r="I509" s="365">
        <v>25268.007100000003</v>
      </c>
      <c r="J509" s="365">
        <v>17968.16273</v>
      </c>
      <c r="K509" s="365">
        <v>43236.169829999999</v>
      </c>
      <c r="L509" s="365">
        <v>26795.02204</v>
      </c>
      <c r="M509" s="365">
        <v>12147.695669999999</v>
      </c>
      <c r="N509" s="365">
        <v>38942.717710000004</v>
      </c>
      <c r="O509" s="365">
        <v>93838.567379999993</v>
      </c>
      <c r="P509" s="365">
        <v>77290.673849999992</v>
      </c>
      <c r="Q509" s="365">
        <v>17794.812600000001</v>
      </c>
      <c r="R509" s="366">
        <v>95085.486449999997</v>
      </c>
      <c r="S509" s="7"/>
      <c r="T509" s="7"/>
      <c r="U509" s="7"/>
      <c r="V509" s="7"/>
      <c r="W509" s="7"/>
      <c r="X509" s="7"/>
      <c r="Y509" s="7"/>
      <c r="Z509" s="7"/>
      <c r="AA509" s="7"/>
      <c r="AB509" s="7"/>
    </row>
    <row r="510" spans="1:28" s="336" customFormat="1">
      <c r="A510" s="362"/>
      <c r="B510" s="362"/>
      <c r="C510" s="362"/>
      <c r="D510" s="357" t="s">
        <v>71</v>
      </c>
      <c r="E510" s="358">
        <v>19</v>
      </c>
      <c r="F510" s="359">
        <v>104928.16662999999</v>
      </c>
      <c r="G510" s="360">
        <v>131562.49205</v>
      </c>
      <c r="H510" s="360">
        <v>236490.65867999999</v>
      </c>
      <c r="I510" s="360">
        <v>50332.11997</v>
      </c>
      <c r="J510" s="360">
        <v>51383.609850000001</v>
      </c>
      <c r="K510" s="360">
        <v>101715.72981999999</v>
      </c>
      <c r="L510" s="360">
        <v>34378.24929</v>
      </c>
      <c r="M510" s="360">
        <v>54055.885040000001</v>
      </c>
      <c r="N510" s="360">
        <v>88434.134330000001</v>
      </c>
      <c r="O510" s="360">
        <v>426640.52282999997</v>
      </c>
      <c r="P510" s="360">
        <v>183864.33277000001</v>
      </c>
      <c r="Q510" s="360">
        <v>81336.009180000008</v>
      </c>
      <c r="R510" s="361">
        <v>265200.34194999997</v>
      </c>
      <c r="S510" s="7"/>
      <c r="T510" s="7"/>
      <c r="U510" s="7"/>
      <c r="V510" s="7"/>
      <c r="W510" s="7"/>
      <c r="X510" s="7"/>
      <c r="Y510" s="7"/>
      <c r="Z510" s="7"/>
      <c r="AA510" s="7"/>
      <c r="AB510" s="7"/>
    </row>
    <row r="511" spans="1:28" s="336" customFormat="1">
      <c r="A511" s="362"/>
      <c r="B511" s="362"/>
      <c r="C511" s="362"/>
      <c r="D511" s="362"/>
      <c r="E511" s="363">
        <v>48</v>
      </c>
      <c r="F511" s="364">
        <v>35133.303670000001</v>
      </c>
      <c r="G511" s="365">
        <v>33053.637699999999</v>
      </c>
      <c r="H511" s="365">
        <v>68186.94137</v>
      </c>
      <c r="I511" s="365">
        <v>47804.919299999994</v>
      </c>
      <c r="J511" s="365">
        <v>42434.494259999999</v>
      </c>
      <c r="K511" s="365">
        <v>90239.413560000001</v>
      </c>
      <c r="L511" s="365">
        <v>22040.835649999997</v>
      </c>
      <c r="M511" s="365">
        <v>30755.05284</v>
      </c>
      <c r="N511" s="365">
        <v>52795.888490000005</v>
      </c>
      <c r="O511" s="365">
        <v>211222.24341999998</v>
      </c>
      <c r="P511" s="365">
        <v>78698.88384000001</v>
      </c>
      <c r="Q511" s="365">
        <v>28680.238260000002</v>
      </c>
      <c r="R511" s="366">
        <v>107379.12209999999</v>
      </c>
      <c r="S511" s="7"/>
      <c r="T511" s="7"/>
      <c r="U511" s="7"/>
      <c r="V511" s="7"/>
      <c r="W511" s="7"/>
      <c r="X511" s="7"/>
      <c r="Y511" s="7"/>
      <c r="Z511" s="7"/>
      <c r="AA511" s="7"/>
      <c r="AB511" s="7"/>
    </row>
    <row r="512" spans="1:28" s="336" customFormat="1">
      <c r="A512" s="362"/>
      <c r="B512" s="362"/>
      <c r="C512" s="362"/>
      <c r="D512" s="362"/>
      <c r="E512" s="363">
        <v>49</v>
      </c>
      <c r="F512" s="364">
        <v>14766.78376</v>
      </c>
      <c r="G512" s="365">
        <v>9626.7620700000007</v>
      </c>
      <c r="H512" s="365">
        <v>24393.545829999999</v>
      </c>
      <c r="I512" s="365">
        <v>36105.065360000001</v>
      </c>
      <c r="J512" s="365">
        <v>40773.817360000001</v>
      </c>
      <c r="K512" s="365">
        <v>76878.882719999994</v>
      </c>
      <c r="L512" s="365">
        <v>19475.667799999999</v>
      </c>
      <c r="M512" s="365">
        <v>26651.526690000002</v>
      </c>
      <c r="N512" s="365">
        <v>46127.194490000002</v>
      </c>
      <c r="O512" s="365">
        <v>147399.62304000001</v>
      </c>
      <c r="P512" s="365">
        <v>104863.70576000001</v>
      </c>
      <c r="Q512" s="365">
        <v>7707.6034300000001</v>
      </c>
      <c r="R512" s="366">
        <v>112571.30919</v>
      </c>
      <c r="S512" s="7"/>
      <c r="T512" s="7"/>
      <c r="U512" s="7"/>
      <c r="V512" s="7"/>
      <c r="W512" s="7"/>
      <c r="X512" s="7"/>
      <c r="Y512" s="7"/>
      <c r="Z512" s="7"/>
      <c r="AA512" s="7"/>
      <c r="AB512" s="7"/>
    </row>
    <row r="513" spans="1:28" s="336" customFormat="1">
      <c r="A513" s="362"/>
      <c r="B513" s="362"/>
      <c r="C513" s="362"/>
      <c r="D513" s="362"/>
      <c r="E513" s="363">
        <v>50</v>
      </c>
      <c r="F513" s="364">
        <v>45948.627840000001</v>
      </c>
      <c r="G513" s="365">
        <v>21862.661230000002</v>
      </c>
      <c r="H513" s="365">
        <v>67811.289069999999</v>
      </c>
      <c r="I513" s="365">
        <v>59145.14026</v>
      </c>
      <c r="J513" s="365">
        <v>82673.340200000006</v>
      </c>
      <c r="K513" s="365">
        <v>141818.48046000002</v>
      </c>
      <c r="L513" s="365">
        <v>36780.770369999998</v>
      </c>
      <c r="M513" s="365">
        <v>69739.980739999999</v>
      </c>
      <c r="N513" s="365">
        <v>106520.75111</v>
      </c>
      <c r="O513" s="365">
        <v>316150.52064</v>
      </c>
      <c r="P513" s="365">
        <v>113240.81301000001</v>
      </c>
      <c r="Q513" s="365">
        <v>24767.542719999998</v>
      </c>
      <c r="R513" s="366">
        <v>138008.35572999998</v>
      </c>
      <c r="S513" s="7"/>
      <c r="T513" s="7"/>
      <c r="U513" s="7"/>
      <c r="V513" s="7"/>
      <c r="W513" s="7"/>
      <c r="X513" s="7"/>
      <c r="Y513" s="7"/>
      <c r="Z513" s="7"/>
      <c r="AA513" s="7"/>
      <c r="AB513" s="7"/>
    </row>
    <row r="514" spans="1:28" s="336" customFormat="1">
      <c r="A514" s="362"/>
      <c r="B514" s="362"/>
      <c r="C514" s="362"/>
      <c r="D514" s="362"/>
      <c r="E514" s="363">
        <v>52</v>
      </c>
      <c r="F514" s="364">
        <v>6700.0840599999992</v>
      </c>
      <c r="G514" s="365">
        <v>14033.05178</v>
      </c>
      <c r="H514" s="365">
        <v>20733.135839999999</v>
      </c>
      <c r="I514" s="365">
        <v>51843.029020000002</v>
      </c>
      <c r="J514" s="365">
        <v>38915.333570000003</v>
      </c>
      <c r="K514" s="365">
        <v>90758.362590000004</v>
      </c>
      <c r="L514" s="365">
        <v>37516.2094</v>
      </c>
      <c r="M514" s="365">
        <v>41057.51208</v>
      </c>
      <c r="N514" s="365">
        <v>78573.721480000007</v>
      </c>
      <c r="O514" s="365">
        <v>190065.21990999999</v>
      </c>
      <c r="P514" s="365">
        <v>81038.647319999989</v>
      </c>
      <c r="Q514" s="365">
        <v>92002.289420000001</v>
      </c>
      <c r="R514" s="366">
        <v>173040.93674</v>
      </c>
      <c r="S514" s="7"/>
      <c r="T514" s="7"/>
      <c r="U514" s="7"/>
      <c r="V514" s="7"/>
      <c r="W514" s="7"/>
      <c r="X514" s="7"/>
      <c r="Y514" s="7"/>
      <c r="Z514" s="7"/>
      <c r="AA514" s="7"/>
      <c r="AB514" s="7"/>
    </row>
    <row r="515" spans="1:28" s="336" customFormat="1">
      <c r="A515" s="362"/>
      <c r="B515" s="362"/>
      <c r="C515" s="362"/>
      <c r="D515" s="362"/>
      <c r="E515" s="363">
        <v>114</v>
      </c>
      <c r="F515" s="364">
        <v>13026.182220000001</v>
      </c>
      <c r="G515" s="365">
        <v>6970.6922699999996</v>
      </c>
      <c r="H515" s="365">
        <v>19996.874489999998</v>
      </c>
      <c r="I515" s="365">
        <v>66841.283890000006</v>
      </c>
      <c r="J515" s="365">
        <v>54633.282070000001</v>
      </c>
      <c r="K515" s="365">
        <v>121474.56595999999</v>
      </c>
      <c r="L515" s="365">
        <v>37650.428719999996</v>
      </c>
      <c r="M515" s="365">
        <v>51955.355280000003</v>
      </c>
      <c r="N515" s="365">
        <v>89605.784</v>
      </c>
      <c r="O515" s="365">
        <v>231077.22444999998</v>
      </c>
      <c r="P515" s="365">
        <v>83496.165730000008</v>
      </c>
      <c r="Q515" s="365">
        <v>12740.03867</v>
      </c>
      <c r="R515" s="366">
        <v>96236.204400000002</v>
      </c>
      <c r="S515" s="7"/>
      <c r="T515" s="7"/>
      <c r="U515" s="7"/>
      <c r="V515" s="7"/>
      <c r="W515" s="7"/>
      <c r="X515" s="7"/>
      <c r="Y515" s="7"/>
      <c r="Z515" s="7"/>
      <c r="AA515" s="7"/>
      <c r="AB515" s="7"/>
    </row>
    <row r="516" spans="1:28" s="336" customFormat="1">
      <c r="A516" s="362"/>
      <c r="B516" s="362"/>
      <c r="C516" s="362"/>
      <c r="D516" s="362"/>
      <c r="E516" s="363">
        <v>369</v>
      </c>
      <c r="F516" s="364">
        <v>18105.90209</v>
      </c>
      <c r="G516" s="365">
        <v>20478.767980000001</v>
      </c>
      <c r="H516" s="365">
        <v>38584.67007</v>
      </c>
      <c r="I516" s="365">
        <v>43550.808579999997</v>
      </c>
      <c r="J516" s="365">
        <v>103823.79967000001</v>
      </c>
      <c r="K516" s="365">
        <v>147374.60824999999</v>
      </c>
      <c r="L516" s="365">
        <v>20060.546300000002</v>
      </c>
      <c r="M516" s="365">
        <v>31207.855589999999</v>
      </c>
      <c r="N516" s="365">
        <v>51268.401890000001</v>
      </c>
      <c r="O516" s="365">
        <v>237227.68021000002</v>
      </c>
      <c r="P516" s="365">
        <v>142654.19811000003</v>
      </c>
      <c r="Q516" s="365">
        <v>31550.571789999998</v>
      </c>
      <c r="R516" s="366">
        <v>174204.76990000001</v>
      </c>
      <c r="S516" s="7"/>
      <c r="T516" s="7"/>
      <c r="U516" s="7"/>
      <c r="V516" s="7"/>
      <c r="W516" s="7"/>
      <c r="X516" s="7"/>
      <c r="Y516" s="7"/>
      <c r="Z516" s="7"/>
      <c r="AA516" s="7"/>
      <c r="AB516" s="7"/>
    </row>
    <row r="517" spans="1:28" s="336" customFormat="1">
      <c r="A517" s="362"/>
      <c r="B517" s="362"/>
      <c r="C517" s="362"/>
      <c r="D517" s="362"/>
      <c r="E517" s="363">
        <v>399</v>
      </c>
      <c r="F517" s="364">
        <v>545.90582999999992</v>
      </c>
      <c r="G517" s="365">
        <v>3631.4898800000001</v>
      </c>
      <c r="H517" s="365">
        <v>4177.3957099999998</v>
      </c>
      <c r="I517" s="365">
        <v>22414.951350000003</v>
      </c>
      <c r="J517" s="365">
        <v>42812.607759999999</v>
      </c>
      <c r="K517" s="365">
        <v>65227.559110000002</v>
      </c>
      <c r="L517" s="365">
        <v>5222.5379800000001</v>
      </c>
      <c r="M517" s="365">
        <v>43578.835599999999</v>
      </c>
      <c r="N517" s="365">
        <v>48801.373579999999</v>
      </c>
      <c r="O517" s="365">
        <v>118206.32840000001</v>
      </c>
      <c r="P517" s="365">
        <v>21628.493620000001</v>
      </c>
      <c r="Q517" s="365">
        <v>10120.987230000001</v>
      </c>
      <c r="R517" s="366">
        <v>31749.48085</v>
      </c>
      <c r="S517" s="7"/>
      <c r="T517" s="7"/>
      <c r="U517" s="7"/>
      <c r="V517" s="7"/>
      <c r="W517" s="7"/>
      <c r="X517" s="7"/>
      <c r="Y517" s="7"/>
      <c r="Z517" s="7"/>
      <c r="AA517" s="7"/>
      <c r="AB517" s="7"/>
    </row>
    <row r="518" spans="1:28" s="336" customFormat="1">
      <c r="A518" s="362"/>
      <c r="B518" s="362"/>
      <c r="C518" s="362"/>
      <c r="D518" s="362"/>
      <c r="E518" s="363">
        <v>408</v>
      </c>
      <c r="F518" s="364">
        <v>1281.36564</v>
      </c>
      <c r="G518" s="365">
        <v>386.06099</v>
      </c>
      <c r="H518" s="365">
        <v>1667.4266299999999</v>
      </c>
      <c r="I518" s="365">
        <v>0</v>
      </c>
      <c r="J518" s="365">
        <v>0</v>
      </c>
      <c r="K518" s="365">
        <v>0</v>
      </c>
      <c r="L518" s="365">
        <v>0</v>
      </c>
      <c r="M518" s="365">
        <v>0</v>
      </c>
      <c r="N518" s="365">
        <v>0</v>
      </c>
      <c r="O518" s="365">
        <v>1667.4266299999999</v>
      </c>
      <c r="P518" s="365">
        <v>0</v>
      </c>
      <c r="Q518" s="365">
        <v>0</v>
      </c>
      <c r="R518" s="366">
        <v>0</v>
      </c>
      <c r="S518" s="7"/>
      <c r="T518" s="7"/>
      <c r="U518" s="7"/>
      <c r="V518" s="7"/>
      <c r="W518" s="7"/>
      <c r="X518" s="7"/>
      <c r="Y518" s="7"/>
      <c r="Z518" s="7"/>
      <c r="AA518" s="7"/>
      <c r="AB518" s="7"/>
    </row>
    <row r="519" spans="1:28" s="336" customFormat="1">
      <c r="A519" s="362"/>
      <c r="B519" s="362"/>
      <c r="C519" s="362"/>
      <c r="D519" s="362"/>
      <c r="E519" s="363">
        <v>318</v>
      </c>
      <c r="F519" s="364">
        <v>2741.7880499999997</v>
      </c>
      <c r="G519" s="365">
        <v>814.05186000000003</v>
      </c>
      <c r="H519" s="365">
        <v>3555.8399100000001</v>
      </c>
      <c r="I519" s="365">
        <v>17974.577859999998</v>
      </c>
      <c r="J519" s="365">
        <v>21434.082340000001</v>
      </c>
      <c r="K519" s="365">
        <v>39408.660200000006</v>
      </c>
      <c r="L519" s="365">
        <v>13347.348470000001</v>
      </c>
      <c r="M519" s="365">
        <v>15674.69015</v>
      </c>
      <c r="N519" s="365">
        <v>29022.038619999999</v>
      </c>
      <c r="O519" s="365">
        <v>71986.53873</v>
      </c>
      <c r="P519" s="365">
        <v>33091.414079999995</v>
      </c>
      <c r="Q519" s="365">
        <v>4445.3897000000006</v>
      </c>
      <c r="R519" s="366">
        <v>37536.803780000002</v>
      </c>
      <c r="S519" s="7"/>
      <c r="T519" s="7"/>
      <c r="U519" s="7"/>
      <c r="V519" s="7"/>
      <c r="W519" s="7"/>
      <c r="X519" s="7"/>
      <c r="Y519" s="7"/>
      <c r="Z519" s="7"/>
      <c r="AA519" s="7"/>
      <c r="AB519" s="7"/>
    </row>
    <row r="520" spans="1:28" s="336" customFormat="1">
      <c r="A520" s="362"/>
      <c r="B520" s="362"/>
      <c r="C520" s="362"/>
      <c r="D520" s="362"/>
      <c r="E520" s="363">
        <v>329</v>
      </c>
      <c r="F520" s="364">
        <v>2518.1052500000001</v>
      </c>
      <c r="G520" s="365">
        <v>1166.9938400000001</v>
      </c>
      <c r="H520" s="365">
        <v>3685.0990899999997</v>
      </c>
      <c r="I520" s="365">
        <v>35701.958049999994</v>
      </c>
      <c r="J520" s="365">
        <v>36610.184729999994</v>
      </c>
      <c r="K520" s="365">
        <v>72312.142779999995</v>
      </c>
      <c r="L520" s="365">
        <v>13941.31474</v>
      </c>
      <c r="M520" s="365">
        <v>37202.979299999999</v>
      </c>
      <c r="N520" s="365">
        <v>51144.294040000001</v>
      </c>
      <c r="O520" s="365">
        <v>127141.53590999999</v>
      </c>
      <c r="P520" s="365">
        <v>42279.793729999998</v>
      </c>
      <c r="Q520" s="365">
        <v>9443.5934499999985</v>
      </c>
      <c r="R520" s="366">
        <v>51723.387179999998</v>
      </c>
      <c r="S520" s="7"/>
      <c r="T520" s="7"/>
      <c r="U520" s="7"/>
      <c r="V520" s="7"/>
      <c r="W520" s="7"/>
      <c r="X520" s="7"/>
      <c r="Y520" s="7"/>
      <c r="Z520" s="7"/>
      <c r="AA520" s="7"/>
      <c r="AB520" s="7"/>
    </row>
    <row r="521" spans="1:28" s="336" customFormat="1">
      <c r="A521" s="362"/>
      <c r="B521" s="362"/>
      <c r="C521" s="362"/>
      <c r="D521" s="362"/>
      <c r="E521" s="363">
        <v>265</v>
      </c>
      <c r="F521" s="364">
        <v>10098.958689999999</v>
      </c>
      <c r="G521" s="365">
        <v>21485.400960000003</v>
      </c>
      <c r="H521" s="365">
        <v>31584.359649999999</v>
      </c>
      <c r="I521" s="365">
        <v>40146.80672</v>
      </c>
      <c r="J521" s="365">
        <v>49360.535550000001</v>
      </c>
      <c r="K521" s="365">
        <v>89507.342269999994</v>
      </c>
      <c r="L521" s="365">
        <v>20227.208690000003</v>
      </c>
      <c r="M521" s="365">
        <v>26332.155989999999</v>
      </c>
      <c r="N521" s="365">
        <v>46559.364679999999</v>
      </c>
      <c r="O521" s="365">
        <v>167651.06659999999</v>
      </c>
      <c r="P521" s="365">
        <v>47489.463939999994</v>
      </c>
      <c r="Q521" s="365">
        <v>8153.1621500000001</v>
      </c>
      <c r="R521" s="366">
        <v>55642.626090000005</v>
      </c>
    </row>
    <row r="522" spans="1:28" s="336" customFormat="1">
      <c r="A522" s="362"/>
      <c r="B522" s="362"/>
      <c r="C522" s="362"/>
      <c r="D522" s="362"/>
      <c r="E522" s="363">
        <v>269</v>
      </c>
      <c r="F522" s="364">
        <v>7625.6382699999995</v>
      </c>
      <c r="G522" s="365">
        <v>39672.888530000004</v>
      </c>
      <c r="H522" s="365">
        <v>47298.5268</v>
      </c>
      <c r="I522" s="365">
        <v>45375.452530000002</v>
      </c>
      <c r="J522" s="365">
        <v>43864.756090000003</v>
      </c>
      <c r="K522" s="365">
        <v>89240.208620000005</v>
      </c>
      <c r="L522" s="365">
        <v>26601.132519999999</v>
      </c>
      <c r="M522" s="365">
        <v>54574.66648</v>
      </c>
      <c r="N522" s="365">
        <v>81175.798999999999</v>
      </c>
      <c r="O522" s="365">
        <v>217714.53441999998</v>
      </c>
      <c r="P522" s="365">
        <v>75976.63648999999</v>
      </c>
      <c r="Q522" s="365">
        <v>12031.90163</v>
      </c>
      <c r="R522" s="366">
        <v>88008.538120000012</v>
      </c>
    </row>
    <row r="523" spans="1:28" s="336" customFormat="1">
      <c r="A523" s="362"/>
      <c r="B523" s="362"/>
      <c r="C523" s="362"/>
      <c r="D523" s="357" t="s">
        <v>88</v>
      </c>
      <c r="E523" s="358">
        <v>244</v>
      </c>
      <c r="F523" s="359">
        <v>5575.1347900000001</v>
      </c>
      <c r="G523" s="360">
        <v>2348.7222299999999</v>
      </c>
      <c r="H523" s="360">
        <v>7923.8570199999995</v>
      </c>
      <c r="I523" s="360">
        <v>32177.461149999999</v>
      </c>
      <c r="J523" s="360">
        <v>11456.684130000001</v>
      </c>
      <c r="K523" s="360">
        <v>43634.145280000004</v>
      </c>
      <c r="L523" s="360">
        <v>16403.858949999998</v>
      </c>
      <c r="M523" s="360">
        <v>4300.1757900000002</v>
      </c>
      <c r="N523" s="360">
        <v>20704.034739999999</v>
      </c>
      <c r="O523" s="360">
        <v>72262.03704000001</v>
      </c>
      <c r="P523" s="360">
        <v>102115.55894</v>
      </c>
      <c r="Q523" s="360">
        <v>7155.2384199999997</v>
      </c>
      <c r="R523" s="361">
        <v>109270.79736</v>
      </c>
    </row>
    <row r="524" spans="1:28" s="336" customFormat="1">
      <c r="A524" s="362"/>
      <c r="B524" s="362"/>
      <c r="C524" s="362"/>
      <c r="D524" s="357" t="s">
        <v>277</v>
      </c>
      <c r="E524" s="358">
        <v>289</v>
      </c>
      <c r="F524" s="359">
        <v>2484.4554199999998</v>
      </c>
      <c r="G524" s="360">
        <v>1810.277</v>
      </c>
      <c r="H524" s="360">
        <v>4294.7324200000003</v>
      </c>
      <c r="I524" s="360">
        <v>23222.848460000001</v>
      </c>
      <c r="J524" s="360">
        <v>8559.5205299999998</v>
      </c>
      <c r="K524" s="360">
        <v>31782.368989999999</v>
      </c>
      <c r="L524" s="360">
        <v>19108.92395</v>
      </c>
      <c r="M524" s="360">
        <v>5096.4920099999999</v>
      </c>
      <c r="N524" s="360">
        <v>24205.415960000002</v>
      </c>
      <c r="O524" s="360">
        <v>60282.517369999994</v>
      </c>
      <c r="P524" s="360">
        <v>85243.455010000005</v>
      </c>
      <c r="Q524" s="360">
        <v>1035.0356300000001</v>
      </c>
      <c r="R524" s="361">
        <v>86278.490640000004</v>
      </c>
    </row>
    <row r="525" spans="1:28" s="336" customFormat="1">
      <c r="A525" s="362"/>
      <c r="B525" s="362"/>
      <c r="C525" s="362"/>
      <c r="D525" s="357" t="s">
        <v>79</v>
      </c>
      <c r="E525" s="358">
        <v>232</v>
      </c>
      <c r="F525" s="359">
        <v>8217.2002499999999</v>
      </c>
      <c r="G525" s="360">
        <v>3919.9545499999999</v>
      </c>
      <c r="H525" s="360">
        <v>12137.1548</v>
      </c>
      <c r="I525" s="360">
        <v>53176.439590000002</v>
      </c>
      <c r="J525" s="360">
        <v>22204.833440000002</v>
      </c>
      <c r="K525" s="360">
        <v>75381.273029999997</v>
      </c>
      <c r="L525" s="360">
        <v>44514.438040000001</v>
      </c>
      <c r="M525" s="360">
        <v>19635.975890000002</v>
      </c>
      <c r="N525" s="360">
        <v>64150.413930000002</v>
      </c>
      <c r="O525" s="360">
        <v>151668.84175999998</v>
      </c>
      <c r="P525" s="360">
        <v>95994.616450000001</v>
      </c>
      <c r="Q525" s="360">
        <v>8975.5320299999985</v>
      </c>
      <c r="R525" s="361">
        <v>104970.14848</v>
      </c>
    </row>
    <row r="526" spans="1:28" s="336" customFormat="1">
      <c r="A526" s="362"/>
      <c r="B526" s="362"/>
      <c r="C526" s="362"/>
      <c r="D526" s="362"/>
      <c r="E526" s="363">
        <v>392</v>
      </c>
      <c r="F526" s="364">
        <v>735.08769999999993</v>
      </c>
      <c r="G526" s="365">
        <v>546.29899999999998</v>
      </c>
      <c r="H526" s="365">
        <v>1281.3867</v>
      </c>
      <c r="I526" s="365">
        <v>32576.760719999998</v>
      </c>
      <c r="J526" s="365">
        <v>14730.51074</v>
      </c>
      <c r="K526" s="365">
        <v>47307.271460000004</v>
      </c>
      <c r="L526" s="365">
        <v>32953.831440000002</v>
      </c>
      <c r="M526" s="365">
        <v>22544.97263</v>
      </c>
      <c r="N526" s="365">
        <v>55498.804069999998</v>
      </c>
      <c r="O526" s="365">
        <v>104087.46223</v>
      </c>
      <c r="P526" s="365">
        <v>50402.66519</v>
      </c>
      <c r="Q526" s="365">
        <v>772.63078000000007</v>
      </c>
      <c r="R526" s="366">
        <v>51175.295969999999</v>
      </c>
    </row>
    <row r="527" spans="1:28" s="336" customFormat="1">
      <c r="A527" s="362"/>
      <c r="B527" s="362"/>
      <c r="C527" s="362"/>
      <c r="D527" s="357" t="s">
        <v>55</v>
      </c>
      <c r="E527" s="358">
        <v>20</v>
      </c>
      <c r="F527" s="359">
        <v>25105.125</v>
      </c>
      <c r="G527" s="360">
        <v>7453.32971</v>
      </c>
      <c r="H527" s="360">
        <v>32558.454710000002</v>
      </c>
      <c r="I527" s="360">
        <v>29085.966789999999</v>
      </c>
      <c r="J527" s="360">
        <v>15019.90086</v>
      </c>
      <c r="K527" s="360">
        <v>44105.86765</v>
      </c>
      <c r="L527" s="360">
        <v>23593.263340000001</v>
      </c>
      <c r="M527" s="360">
        <v>11514.85541</v>
      </c>
      <c r="N527" s="360">
        <v>35108.118750000001</v>
      </c>
      <c r="O527" s="360">
        <v>111772.44111</v>
      </c>
      <c r="P527" s="360">
        <v>89771.649569999994</v>
      </c>
      <c r="Q527" s="360">
        <v>6605.8710300000002</v>
      </c>
      <c r="R527" s="361">
        <v>96377.520599999989</v>
      </c>
    </row>
    <row r="528" spans="1:28" s="336" customFormat="1">
      <c r="A528" s="362"/>
      <c r="B528" s="362"/>
      <c r="C528" s="362"/>
      <c r="D528" s="362"/>
      <c r="E528" s="363">
        <v>21</v>
      </c>
      <c r="F528" s="364">
        <v>62689.980109999997</v>
      </c>
      <c r="G528" s="365">
        <v>32635.420469999997</v>
      </c>
      <c r="H528" s="365">
        <v>95325.400580000001</v>
      </c>
      <c r="I528" s="365">
        <v>27510.999239999997</v>
      </c>
      <c r="J528" s="365">
        <v>13604.858819999999</v>
      </c>
      <c r="K528" s="365">
        <v>41115.858060000006</v>
      </c>
      <c r="L528" s="365">
        <v>11032.95176</v>
      </c>
      <c r="M528" s="365">
        <v>7944.9521299999997</v>
      </c>
      <c r="N528" s="365">
        <v>18977.903890000001</v>
      </c>
      <c r="O528" s="365">
        <v>155419.16253</v>
      </c>
      <c r="P528" s="365">
        <v>130597.09918</v>
      </c>
      <c r="Q528" s="365">
        <v>9449.6196199999995</v>
      </c>
      <c r="R528" s="366">
        <v>140046.7188</v>
      </c>
    </row>
    <row r="529" spans="1:18" s="336" customFormat="1">
      <c r="A529" s="362"/>
      <c r="B529" s="362"/>
      <c r="C529" s="362"/>
      <c r="D529" s="357" t="s">
        <v>278</v>
      </c>
      <c r="E529" s="358">
        <v>166</v>
      </c>
      <c r="F529" s="359">
        <v>12185.716259999999</v>
      </c>
      <c r="G529" s="360">
        <v>7178.3168700000006</v>
      </c>
      <c r="H529" s="360">
        <v>19364.03313</v>
      </c>
      <c r="I529" s="360">
        <v>49921.536049999995</v>
      </c>
      <c r="J529" s="360">
        <v>34247.714850000004</v>
      </c>
      <c r="K529" s="360">
        <v>84169.250899999999</v>
      </c>
      <c r="L529" s="360">
        <v>37607.352890000002</v>
      </c>
      <c r="M529" s="360">
        <v>27570.57619</v>
      </c>
      <c r="N529" s="360">
        <v>65177.929080000002</v>
      </c>
      <c r="O529" s="360">
        <v>168711.21311000001</v>
      </c>
      <c r="P529" s="360">
        <v>59267.20203</v>
      </c>
      <c r="Q529" s="360">
        <v>18932.118559999999</v>
      </c>
      <c r="R529" s="361">
        <v>78199.320590000003</v>
      </c>
    </row>
    <row r="530" spans="1:18" s="336" customFormat="1">
      <c r="A530" s="362"/>
      <c r="B530" s="362"/>
      <c r="C530" s="362"/>
      <c r="D530" s="357" t="s">
        <v>56</v>
      </c>
      <c r="E530" s="358">
        <v>22</v>
      </c>
      <c r="F530" s="359">
        <v>5485.4667499999996</v>
      </c>
      <c r="G530" s="360">
        <v>5403.5277699999997</v>
      </c>
      <c r="H530" s="360">
        <v>10888.99452</v>
      </c>
      <c r="I530" s="360">
        <v>23407.57287</v>
      </c>
      <c r="J530" s="360">
        <v>8407.1738100000002</v>
      </c>
      <c r="K530" s="360">
        <v>31814.74668</v>
      </c>
      <c r="L530" s="360">
        <v>11622.66264</v>
      </c>
      <c r="M530" s="360">
        <v>6479.0077899999997</v>
      </c>
      <c r="N530" s="360">
        <v>18101.670429999998</v>
      </c>
      <c r="O530" s="360">
        <v>60805.411630000002</v>
      </c>
      <c r="P530" s="360">
        <v>63772.761180000001</v>
      </c>
      <c r="Q530" s="360">
        <v>19192.79853</v>
      </c>
      <c r="R530" s="361">
        <v>82965.559709999987</v>
      </c>
    </row>
    <row r="531" spans="1:18" s="336" customFormat="1">
      <c r="A531" s="362"/>
      <c r="B531" s="362"/>
      <c r="C531" s="362"/>
      <c r="D531" s="362"/>
      <c r="E531" s="363">
        <v>245</v>
      </c>
      <c r="F531" s="364">
        <v>4735.3623299999999</v>
      </c>
      <c r="G531" s="365">
        <v>2931.1550099999999</v>
      </c>
      <c r="H531" s="365">
        <v>7666.5173399999994</v>
      </c>
      <c r="I531" s="365">
        <v>35147.293729999998</v>
      </c>
      <c r="J531" s="365">
        <v>17590.641149999999</v>
      </c>
      <c r="K531" s="365">
        <v>52737.934880000001</v>
      </c>
      <c r="L531" s="365">
        <v>24578.914379999998</v>
      </c>
      <c r="M531" s="365">
        <v>16678.085179999998</v>
      </c>
      <c r="N531" s="365">
        <v>41256.999560000004</v>
      </c>
      <c r="O531" s="365">
        <v>101661.45178</v>
      </c>
      <c r="P531" s="365">
        <v>46232.802170000003</v>
      </c>
      <c r="Q531" s="365">
        <v>5015.83104</v>
      </c>
      <c r="R531" s="366">
        <v>51248.63321</v>
      </c>
    </row>
    <row r="532" spans="1:18" s="336" customFormat="1">
      <c r="A532" s="362"/>
      <c r="B532" s="362"/>
      <c r="C532" s="362"/>
      <c r="D532" s="362"/>
      <c r="E532" s="363">
        <v>262</v>
      </c>
      <c r="F532" s="364">
        <v>598.92759000000001</v>
      </c>
      <c r="G532" s="365">
        <v>73.555449999999993</v>
      </c>
      <c r="H532" s="365">
        <v>672.48304000000007</v>
      </c>
      <c r="I532" s="365">
        <v>10678.720080000001</v>
      </c>
      <c r="J532" s="365">
        <v>20058.551010000003</v>
      </c>
      <c r="K532" s="365">
        <v>30737.271089999998</v>
      </c>
      <c r="L532" s="365">
        <v>4715.1528200000002</v>
      </c>
      <c r="M532" s="365">
        <v>15713.068300000001</v>
      </c>
      <c r="N532" s="365">
        <v>20428.221120000002</v>
      </c>
      <c r="O532" s="365">
        <v>51837.975250000003</v>
      </c>
      <c r="P532" s="365">
        <v>9156.6686199999986</v>
      </c>
      <c r="Q532" s="365">
        <v>57.863210000000002</v>
      </c>
      <c r="R532" s="366">
        <v>9214.5318299999999</v>
      </c>
    </row>
    <row r="533" spans="1:18" s="336" customFormat="1">
      <c r="A533" s="362"/>
      <c r="B533" s="362"/>
      <c r="C533" s="362"/>
      <c r="D533" s="357" t="s">
        <v>279</v>
      </c>
      <c r="E533" s="358">
        <v>40</v>
      </c>
      <c r="F533" s="359">
        <v>14378.30717</v>
      </c>
      <c r="G533" s="360">
        <v>1620.0307299999999</v>
      </c>
      <c r="H533" s="360">
        <v>15998.3379</v>
      </c>
      <c r="I533" s="360">
        <v>32176.834469999998</v>
      </c>
      <c r="J533" s="360">
        <v>15513.232970000001</v>
      </c>
      <c r="K533" s="360">
        <v>47690.067439999999</v>
      </c>
      <c r="L533" s="360">
        <v>23115.034050000002</v>
      </c>
      <c r="M533" s="360">
        <v>9195.8909899999999</v>
      </c>
      <c r="N533" s="360">
        <v>32310.925039999998</v>
      </c>
      <c r="O533" s="360">
        <v>95999.330379999999</v>
      </c>
      <c r="P533" s="360">
        <v>73870.145930000013</v>
      </c>
      <c r="Q533" s="360">
        <v>1198.22254</v>
      </c>
      <c r="R533" s="361">
        <v>75068.368470000001</v>
      </c>
    </row>
    <row r="534" spans="1:18" s="336" customFormat="1">
      <c r="A534" s="362"/>
      <c r="B534" s="362"/>
      <c r="C534" s="362"/>
      <c r="D534" s="357" t="s">
        <v>54</v>
      </c>
      <c r="E534" s="358">
        <v>46</v>
      </c>
      <c r="F534" s="359">
        <v>4419.5392400000001</v>
      </c>
      <c r="G534" s="360">
        <v>2147.3106499999999</v>
      </c>
      <c r="H534" s="360">
        <v>6566.8498899999995</v>
      </c>
      <c r="I534" s="360">
        <v>26400.85197</v>
      </c>
      <c r="J534" s="360">
        <v>33993.243139999999</v>
      </c>
      <c r="K534" s="360">
        <v>60394.095110000002</v>
      </c>
      <c r="L534" s="360">
        <v>14213.934240000001</v>
      </c>
      <c r="M534" s="360">
        <v>20507.626350000002</v>
      </c>
      <c r="N534" s="360">
        <v>34721.560590000001</v>
      </c>
      <c r="O534" s="360">
        <v>101682.50559</v>
      </c>
      <c r="P534" s="360">
        <v>28015.770280000001</v>
      </c>
      <c r="Q534" s="360">
        <v>628.94692000000009</v>
      </c>
      <c r="R534" s="361">
        <v>28644.717199999999</v>
      </c>
    </row>
    <row r="535" spans="1:18" s="336" customFormat="1">
      <c r="A535" s="362"/>
      <c r="B535" s="362"/>
      <c r="C535" s="362"/>
      <c r="D535" s="357" t="s">
        <v>280</v>
      </c>
      <c r="E535" s="358">
        <v>285</v>
      </c>
      <c r="F535" s="359">
        <v>4237.9828099999995</v>
      </c>
      <c r="G535" s="360">
        <v>1542.1446299999998</v>
      </c>
      <c r="H535" s="360">
        <v>5780.1274400000002</v>
      </c>
      <c r="I535" s="360">
        <v>24361.024120000002</v>
      </c>
      <c r="J535" s="360">
        <v>21380.438999999998</v>
      </c>
      <c r="K535" s="360">
        <v>45741.46312</v>
      </c>
      <c r="L535" s="360">
        <v>19970.845699999998</v>
      </c>
      <c r="M535" s="360">
        <v>19842.980090000001</v>
      </c>
      <c r="N535" s="360">
        <v>39813.825790000003</v>
      </c>
      <c r="O535" s="360">
        <v>91335.41635</v>
      </c>
      <c r="P535" s="360">
        <v>49378.584080000001</v>
      </c>
      <c r="Q535" s="360">
        <v>8138.6085800000001</v>
      </c>
      <c r="R535" s="361">
        <v>57517.192659999993</v>
      </c>
    </row>
    <row r="536" spans="1:18" s="336" customFormat="1">
      <c r="A536" s="362"/>
      <c r="B536" s="362"/>
      <c r="C536" s="362"/>
      <c r="D536" s="357" t="s">
        <v>72</v>
      </c>
      <c r="E536" s="358">
        <v>54</v>
      </c>
      <c r="F536" s="359">
        <v>9533.60347</v>
      </c>
      <c r="G536" s="360">
        <v>8367.0335799999993</v>
      </c>
      <c r="H536" s="360">
        <v>17900.637050000001</v>
      </c>
      <c r="I536" s="360">
        <v>21275.140350000001</v>
      </c>
      <c r="J536" s="360">
        <v>12078.780909999999</v>
      </c>
      <c r="K536" s="360">
        <v>33353.921260000003</v>
      </c>
      <c r="L536" s="360">
        <v>13492.0756</v>
      </c>
      <c r="M536" s="360">
        <v>8884.2301800000005</v>
      </c>
      <c r="N536" s="360">
        <v>22376.305780000002</v>
      </c>
      <c r="O536" s="360">
        <v>73630.864090000003</v>
      </c>
      <c r="P536" s="360">
        <v>46925.6077</v>
      </c>
      <c r="Q536" s="360">
        <v>16750.286179999999</v>
      </c>
      <c r="R536" s="361">
        <v>63675.893880000003</v>
      </c>
    </row>
    <row r="537" spans="1:18" s="336" customFormat="1">
      <c r="A537" s="362"/>
      <c r="B537" s="357" t="s">
        <v>18</v>
      </c>
      <c r="C537" s="357" t="s">
        <v>283</v>
      </c>
      <c r="D537" s="357" t="s">
        <v>284</v>
      </c>
      <c r="E537" s="358">
        <v>106</v>
      </c>
      <c r="F537" s="359">
        <v>18605.464739999999</v>
      </c>
      <c r="G537" s="360">
        <v>6825.41687</v>
      </c>
      <c r="H537" s="360">
        <v>25430.88161</v>
      </c>
      <c r="I537" s="360">
        <v>38138.068859999999</v>
      </c>
      <c r="J537" s="360">
        <v>8330.8237599999993</v>
      </c>
      <c r="K537" s="360">
        <v>46468.892619999999</v>
      </c>
      <c r="L537" s="360">
        <v>19166.186389999999</v>
      </c>
      <c r="M537" s="360">
        <v>7575.0384699999995</v>
      </c>
      <c r="N537" s="360">
        <v>26741.224859999998</v>
      </c>
      <c r="O537" s="360">
        <v>98640.999089999998</v>
      </c>
      <c r="P537" s="360">
        <v>242456.71463</v>
      </c>
      <c r="Q537" s="360">
        <v>1040.30053</v>
      </c>
      <c r="R537" s="361">
        <v>243497.01516000001</v>
      </c>
    </row>
    <row r="538" spans="1:18" s="336" customFormat="1">
      <c r="A538" s="362"/>
      <c r="B538" s="357" t="s">
        <v>19</v>
      </c>
      <c r="C538" s="357" t="s">
        <v>286</v>
      </c>
      <c r="D538" s="357" t="s">
        <v>286</v>
      </c>
      <c r="E538" s="358">
        <v>363</v>
      </c>
      <c r="F538" s="359">
        <v>2373.85448</v>
      </c>
      <c r="G538" s="360">
        <v>1119.19244</v>
      </c>
      <c r="H538" s="360">
        <v>3493.0469199999998</v>
      </c>
      <c r="I538" s="360">
        <v>19199.81079</v>
      </c>
      <c r="J538" s="360">
        <v>6841.6910900000003</v>
      </c>
      <c r="K538" s="360">
        <v>26041.50188</v>
      </c>
      <c r="L538" s="360">
        <v>4345.8575799999999</v>
      </c>
      <c r="M538" s="360">
        <v>2966.6231400000001</v>
      </c>
      <c r="N538" s="360">
        <v>7312.4807199999996</v>
      </c>
      <c r="O538" s="360">
        <v>36847.029520000004</v>
      </c>
      <c r="P538" s="360">
        <v>64392.459490000001</v>
      </c>
      <c r="Q538" s="360">
        <v>0</v>
      </c>
      <c r="R538" s="361">
        <v>64392.459490000001</v>
      </c>
    </row>
    <row r="539" spans="1:18" s="336" customFormat="1">
      <c r="A539" s="362"/>
      <c r="B539" s="357" t="s">
        <v>20</v>
      </c>
      <c r="C539" s="357" t="s">
        <v>287</v>
      </c>
      <c r="D539" s="357" t="s">
        <v>287</v>
      </c>
      <c r="E539" s="358">
        <v>101</v>
      </c>
      <c r="F539" s="359">
        <v>23863.412319999999</v>
      </c>
      <c r="G539" s="360">
        <v>8586.2055500000006</v>
      </c>
      <c r="H539" s="360">
        <v>32449.617870000002</v>
      </c>
      <c r="I539" s="360">
        <v>29000.808980000002</v>
      </c>
      <c r="J539" s="360">
        <v>6752.2047599999996</v>
      </c>
      <c r="K539" s="360">
        <v>35753.013740000002</v>
      </c>
      <c r="L539" s="360">
        <v>31147.043710000002</v>
      </c>
      <c r="M539" s="360">
        <v>11849.871070000001</v>
      </c>
      <c r="N539" s="360">
        <v>42996.914779999999</v>
      </c>
      <c r="O539" s="360">
        <v>111199.54639</v>
      </c>
      <c r="P539" s="360">
        <v>35918.140299999999</v>
      </c>
      <c r="Q539" s="360">
        <v>1946.32917</v>
      </c>
      <c r="R539" s="361">
        <v>37864.469469999996</v>
      </c>
    </row>
    <row r="540" spans="1:18" s="336" customFormat="1">
      <c r="A540" s="362"/>
      <c r="B540" s="362"/>
      <c r="C540" s="357" t="s">
        <v>289</v>
      </c>
      <c r="D540" s="357" t="s">
        <v>20</v>
      </c>
      <c r="E540" s="358">
        <v>352</v>
      </c>
      <c r="F540" s="359">
        <v>17357.488730000001</v>
      </c>
      <c r="G540" s="360">
        <v>486.55048999999997</v>
      </c>
      <c r="H540" s="360">
        <v>17844.039219999999</v>
      </c>
      <c r="I540" s="360">
        <v>19312.121329999998</v>
      </c>
      <c r="J540" s="360">
        <v>5124.7389199999998</v>
      </c>
      <c r="K540" s="360">
        <v>24436.860250000002</v>
      </c>
      <c r="L540" s="360">
        <v>5869.2193499999994</v>
      </c>
      <c r="M540" s="360">
        <v>4038.6300899999997</v>
      </c>
      <c r="N540" s="360">
        <v>9907.84944</v>
      </c>
      <c r="O540" s="360">
        <v>52188.748909999995</v>
      </c>
      <c r="P540" s="360">
        <v>45984.588960000001</v>
      </c>
      <c r="Q540" s="360">
        <v>215.90506999999999</v>
      </c>
      <c r="R540" s="361">
        <v>46200.494030000002</v>
      </c>
    </row>
    <row r="541" spans="1:18" s="336" customFormat="1">
      <c r="A541" s="362"/>
      <c r="B541" s="357" t="s">
        <v>21</v>
      </c>
      <c r="C541" s="357" t="s">
        <v>21</v>
      </c>
      <c r="D541" s="357" t="s">
        <v>292</v>
      </c>
      <c r="E541" s="358">
        <v>355</v>
      </c>
      <c r="F541" s="359">
        <v>3887.7866800000002</v>
      </c>
      <c r="G541" s="360">
        <v>461.03050999999999</v>
      </c>
      <c r="H541" s="360">
        <v>4348.8171900000007</v>
      </c>
      <c r="I541" s="360">
        <v>16086.523720000001</v>
      </c>
      <c r="J541" s="360">
        <v>1723.8783000000001</v>
      </c>
      <c r="K541" s="360">
        <v>17810.402020000001</v>
      </c>
      <c r="L541" s="360">
        <v>13415.815960000002</v>
      </c>
      <c r="M541" s="360">
        <v>1031.8108</v>
      </c>
      <c r="N541" s="360">
        <v>14447.626759999999</v>
      </c>
      <c r="O541" s="360">
        <v>36606.845970000002</v>
      </c>
      <c r="P541" s="360">
        <v>47544.222959999999</v>
      </c>
      <c r="Q541" s="360">
        <v>0</v>
      </c>
      <c r="R541" s="361">
        <v>47544.222959999999</v>
      </c>
    </row>
    <row r="542" spans="1:18" s="336" customFormat="1">
      <c r="A542" s="362"/>
      <c r="B542" s="357" t="s">
        <v>22</v>
      </c>
      <c r="C542" s="357" t="s">
        <v>295</v>
      </c>
      <c r="D542" s="357" t="s">
        <v>295</v>
      </c>
      <c r="E542" s="358">
        <v>142</v>
      </c>
      <c r="F542" s="359">
        <v>3071.8609300000003</v>
      </c>
      <c r="G542" s="360">
        <v>5059.4494500000001</v>
      </c>
      <c r="H542" s="360">
        <v>8131.3103799999999</v>
      </c>
      <c r="I542" s="360">
        <v>7534.5789299999997</v>
      </c>
      <c r="J542" s="360">
        <v>1780.0754399999998</v>
      </c>
      <c r="K542" s="360">
        <v>9314.6543699999984</v>
      </c>
      <c r="L542" s="360">
        <v>3044.7748500000002</v>
      </c>
      <c r="M542" s="360">
        <v>1569.3771999999999</v>
      </c>
      <c r="N542" s="360">
        <v>4614.1520499999997</v>
      </c>
      <c r="O542" s="360">
        <v>22060.1168</v>
      </c>
      <c r="P542" s="360">
        <v>34021.032719999996</v>
      </c>
      <c r="Q542" s="360">
        <v>87849.277090000003</v>
      </c>
      <c r="R542" s="361">
        <v>121870.30981000001</v>
      </c>
    </row>
    <row r="543" spans="1:18" s="336" customFormat="1">
      <c r="A543" s="362"/>
      <c r="B543" s="362"/>
      <c r="C543" s="357" t="s">
        <v>22</v>
      </c>
      <c r="D543" s="357" t="s">
        <v>22</v>
      </c>
      <c r="E543" s="358">
        <v>95</v>
      </c>
      <c r="F543" s="359">
        <v>27195.283079999997</v>
      </c>
      <c r="G543" s="360">
        <v>19103.572260000001</v>
      </c>
      <c r="H543" s="360">
        <v>46298.855340000002</v>
      </c>
      <c r="I543" s="360">
        <v>58449.747619999995</v>
      </c>
      <c r="J543" s="360">
        <v>28042.635389999999</v>
      </c>
      <c r="K543" s="360">
        <v>86492.383010000005</v>
      </c>
      <c r="L543" s="360">
        <v>24256.242489999997</v>
      </c>
      <c r="M543" s="360">
        <v>19797.382010000001</v>
      </c>
      <c r="N543" s="360">
        <v>44053.624499999998</v>
      </c>
      <c r="O543" s="360">
        <v>176844.86285</v>
      </c>
      <c r="P543" s="360">
        <v>376772.68417999998</v>
      </c>
      <c r="Q543" s="360">
        <v>228617.61172999998</v>
      </c>
      <c r="R543" s="361">
        <v>605390.29590999999</v>
      </c>
    </row>
    <row r="544" spans="1:18" s="336" customFormat="1">
      <c r="A544" s="362"/>
      <c r="B544" s="362"/>
      <c r="C544" s="362"/>
      <c r="D544" s="362"/>
      <c r="E544" s="363">
        <v>320</v>
      </c>
      <c r="F544" s="364">
        <v>2906.8245200000001</v>
      </c>
      <c r="G544" s="365">
        <v>1215.55171</v>
      </c>
      <c r="H544" s="365">
        <v>4122.3762299999999</v>
      </c>
      <c r="I544" s="365">
        <v>10213.85614</v>
      </c>
      <c r="J544" s="365">
        <v>2690.58374</v>
      </c>
      <c r="K544" s="365">
        <v>12904.439880000002</v>
      </c>
      <c r="L544" s="365">
        <v>5881.1844700000001</v>
      </c>
      <c r="M544" s="365">
        <v>2603.2529599999998</v>
      </c>
      <c r="N544" s="365">
        <v>8484.4374299999999</v>
      </c>
      <c r="O544" s="365">
        <v>25511.253539999998</v>
      </c>
      <c r="P544" s="365">
        <v>67602.527130000002</v>
      </c>
      <c r="Q544" s="365">
        <v>1470.2075199999999</v>
      </c>
      <c r="R544" s="366">
        <v>69072.734650000013</v>
      </c>
    </row>
    <row r="545" spans="1:18" s="336" customFormat="1">
      <c r="A545" s="362"/>
      <c r="B545" s="362"/>
      <c r="C545" s="357" t="s">
        <v>299</v>
      </c>
      <c r="D545" s="357" t="s">
        <v>299</v>
      </c>
      <c r="E545" s="358">
        <v>247</v>
      </c>
      <c r="F545" s="359">
        <v>4655.34638</v>
      </c>
      <c r="G545" s="360">
        <v>3862.5165400000001</v>
      </c>
      <c r="H545" s="360">
        <v>8517.8629199999996</v>
      </c>
      <c r="I545" s="360">
        <v>13954.099890000001</v>
      </c>
      <c r="J545" s="360">
        <v>2383.2627499999999</v>
      </c>
      <c r="K545" s="360">
        <v>16337.362640000001</v>
      </c>
      <c r="L545" s="360">
        <v>5187.7080700000006</v>
      </c>
      <c r="M545" s="360">
        <v>2470.7940099999996</v>
      </c>
      <c r="N545" s="360">
        <v>7658.5020800000002</v>
      </c>
      <c r="O545" s="360">
        <v>32513.727640000001</v>
      </c>
      <c r="P545" s="360">
        <v>102160.82897</v>
      </c>
      <c r="Q545" s="360">
        <v>587.28091000000006</v>
      </c>
      <c r="R545" s="361">
        <v>102748.10987999999</v>
      </c>
    </row>
    <row r="546" spans="1:18" s="336" customFormat="1">
      <c r="A546" s="362"/>
      <c r="B546" s="362"/>
      <c r="C546" s="357" t="s">
        <v>300</v>
      </c>
      <c r="D546" s="357" t="s">
        <v>301</v>
      </c>
      <c r="E546" s="358">
        <v>99</v>
      </c>
      <c r="F546" s="359">
        <v>5698.0791799999997</v>
      </c>
      <c r="G546" s="360">
        <v>19821.787680000001</v>
      </c>
      <c r="H546" s="360">
        <v>25519.866859999998</v>
      </c>
      <c r="I546" s="360">
        <v>21240.921989999999</v>
      </c>
      <c r="J546" s="360">
        <v>9505.7628299999997</v>
      </c>
      <c r="K546" s="360">
        <v>30746.684819999999</v>
      </c>
      <c r="L546" s="360">
        <v>15317.314319999999</v>
      </c>
      <c r="M546" s="360">
        <v>5184.2538800000002</v>
      </c>
      <c r="N546" s="360">
        <v>20501.568199999998</v>
      </c>
      <c r="O546" s="360">
        <v>76768.119879999998</v>
      </c>
      <c r="P546" s="360">
        <v>41277.175350000005</v>
      </c>
      <c r="Q546" s="360">
        <v>3742.0478499999999</v>
      </c>
      <c r="R546" s="361">
        <v>45019.2232</v>
      </c>
    </row>
    <row r="547" spans="1:18" s="336" customFormat="1">
      <c r="A547" s="362"/>
      <c r="B547" s="357" t="s">
        <v>23</v>
      </c>
      <c r="C547" s="357" t="s">
        <v>23</v>
      </c>
      <c r="D547" s="357" t="s">
        <v>23</v>
      </c>
      <c r="E547" s="358">
        <v>223</v>
      </c>
      <c r="F547" s="359">
        <v>5822.1389300000001</v>
      </c>
      <c r="G547" s="360">
        <v>1483.7540200000001</v>
      </c>
      <c r="H547" s="360">
        <v>7305.8929500000004</v>
      </c>
      <c r="I547" s="360">
        <v>29512.5795</v>
      </c>
      <c r="J547" s="360">
        <v>11487.53609</v>
      </c>
      <c r="K547" s="360">
        <v>41000.115590000001</v>
      </c>
      <c r="L547" s="360">
        <v>14473.19967</v>
      </c>
      <c r="M547" s="360">
        <v>7270.7439800000002</v>
      </c>
      <c r="N547" s="360">
        <v>21743.943649999997</v>
      </c>
      <c r="O547" s="360">
        <v>70049.952189999996</v>
      </c>
      <c r="P547" s="360">
        <v>102580.40168000001</v>
      </c>
      <c r="Q547" s="360">
        <v>126.41892999999999</v>
      </c>
      <c r="R547" s="361">
        <v>102706.82061</v>
      </c>
    </row>
    <row r="548" spans="1:18" s="336" customFormat="1">
      <c r="A548" s="362"/>
      <c r="B548" s="362"/>
      <c r="C548" s="357" t="s">
        <v>302</v>
      </c>
      <c r="D548" s="357" t="s">
        <v>303</v>
      </c>
      <c r="E548" s="358">
        <v>141</v>
      </c>
      <c r="F548" s="359">
        <v>11207.777550000001</v>
      </c>
      <c r="G548" s="360">
        <v>6981.4420399999999</v>
      </c>
      <c r="H548" s="360">
        <v>18189.219590000001</v>
      </c>
      <c r="I548" s="360">
        <v>31292.844860000001</v>
      </c>
      <c r="J548" s="360">
        <v>14634.599850000001</v>
      </c>
      <c r="K548" s="360">
        <v>45927.444710000003</v>
      </c>
      <c r="L548" s="360">
        <v>16911.817589999999</v>
      </c>
      <c r="M548" s="360">
        <v>6736.3229800000008</v>
      </c>
      <c r="N548" s="360">
        <v>23648.14057</v>
      </c>
      <c r="O548" s="360">
        <v>87764.804870000007</v>
      </c>
      <c r="P548" s="360">
        <v>128789.45474</v>
      </c>
      <c r="Q548" s="360">
        <v>671.66761999999994</v>
      </c>
      <c r="R548" s="361">
        <v>129461.12235999999</v>
      </c>
    </row>
    <row r="549" spans="1:18" s="336" customFormat="1">
      <c r="A549" s="362"/>
      <c r="B549" s="357" t="s">
        <v>304</v>
      </c>
      <c r="C549" s="357" t="s">
        <v>307</v>
      </c>
      <c r="D549" s="357" t="s">
        <v>307</v>
      </c>
      <c r="E549" s="358">
        <v>296</v>
      </c>
      <c r="F549" s="359">
        <v>10275.24216</v>
      </c>
      <c r="G549" s="360">
        <v>123.4032</v>
      </c>
      <c r="H549" s="360">
        <v>10398.645359999999</v>
      </c>
      <c r="I549" s="360">
        <v>15650.59669</v>
      </c>
      <c r="J549" s="360">
        <v>2565.8959300000001</v>
      </c>
      <c r="K549" s="360">
        <v>18216.492620000001</v>
      </c>
      <c r="L549" s="360">
        <v>9648.4678800000002</v>
      </c>
      <c r="M549" s="360">
        <v>2317.9390400000002</v>
      </c>
      <c r="N549" s="360">
        <v>11966.406919999999</v>
      </c>
      <c r="O549" s="360">
        <v>40581.544900000001</v>
      </c>
      <c r="P549" s="360">
        <v>135564.90599999999</v>
      </c>
      <c r="Q549" s="360">
        <v>160.86375000000001</v>
      </c>
      <c r="R549" s="361">
        <v>135725.76975000001</v>
      </c>
    </row>
    <row r="550" spans="1:18" s="336" customFormat="1">
      <c r="A550" s="362"/>
      <c r="B550" s="362"/>
      <c r="C550" s="357" t="s">
        <v>304</v>
      </c>
      <c r="D550" s="357" t="s">
        <v>310</v>
      </c>
      <c r="E550" s="358">
        <v>243</v>
      </c>
      <c r="F550" s="359">
        <v>11545.15741</v>
      </c>
      <c r="G550" s="360">
        <v>2968.6750999999999</v>
      </c>
      <c r="H550" s="360">
        <v>14513.83251</v>
      </c>
      <c r="I550" s="360">
        <v>19452.523300000001</v>
      </c>
      <c r="J550" s="360">
        <v>5901.8993700000001</v>
      </c>
      <c r="K550" s="360">
        <v>25354.422670000004</v>
      </c>
      <c r="L550" s="360">
        <v>6735.8060400000004</v>
      </c>
      <c r="M550" s="360">
        <v>1549.12084</v>
      </c>
      <c r="N550" s="360">
        <v>8284.9268799999991</v>
      </c>
      <c r="O550" s="360">
        <v>48153.182059999999</v>
      </c>
      <c r="P550" s="360">
        <v>167706.94158000001</v>
      </c>
      <c r="Q550" s="360">
        <v>4569.0830400000004</v>
      </c>
      <c r="R550" s="361">
        <v>172276.02462000001</v>
      </c>
    </row>
    <row r="551" spans="1:18" s="336" customFormat="1">
      <c r="A551" s="362"/>
      <c r="B551" s="357" t="s">
        <v>25</v>
      </c>
      <c r="C551" s="357" t="s">
        <v>25</v>
      </c>
      <c r="D551" s="357" t="s">
        <v>25</v>
      </c>
      <c r="E551" s="358">
        <v>97</v>
      </c>
      <c r="F551" s="359">
        <v>30351.584300000002</v>
      </c>
      <c r="G551" s="360">
        <v>9516.9462899999999</v>
      </c>
      <c r="H551" s="360">
        <v>39868.530590000002</v>
      </c>
      <c r="I551" s="360">
        <v>60411.715990000004</v>
      </c>
      <c r="J551" s="360">
        <v>34590.20405</v>
      </c>
      <c r="K551" s="360">
        <v>95001.920040000012</v>
      </c>
      <c r="L551" s="360">
        <v>43943.161270000004</v>
      </c>
      <c r="M551" s="360">
        <v>13277.716249999999</v>
      </c>
      <c r="N551" s="360">
        <v>57220.877520000002</v>
      </c>
      <c r="O551" s="360">
        <v>192091.32815000002</v>
      </c>
      <c r="P551" s="360">
        <v>244274.63955000002</v>
      </c>
      <c r="Q551" s="360">
        <v>12584.058570000001</v>
      </c>
      <c r="R551" s="361">
        <v>256858.69812000002</v>
      </c>
    </row>
    <row r="552" spans="1:18" s="336" customFormat="1">
      <c r="A552" s="362"/>
      <c r="B552" s="362"/>
      <c r="C552" s="362"/>
      <c r="D552" s="362"/>
      <c r="E552" s="363">
        <v>306</v>
      </c>
      <c r="F552" s="364">
        <v>3619.3425899999997</v>
      </c>
      <c r="G552" s="365">
        <v>7250.86085</v>
      </c>
      <c r="H552" s="365">
        <v>10870.203439999999</v>
      </c>
      <c r="I552" s="365">
        <v>22031.267469999999</v>
      </c>
      <c r="J552" s="365">
        <v>14356.70406</v>
      </c>
      <c r="K552" s="365">
        <v>36387.971530000003</v>
      </c>
      <c r="L552" s="365">
        <v>10591.82501</v>
      </c>
      <c r="M552" s="365">
        <v>10600.4565</v>
      </c>
      <c r="N552" s="365">
        <v>21192.281510000001</v>
      </c>
      <c r="O552" s="365">
        <v>68450.456480000008</v>
      </c>
      <c r="P552" s="365">
        <v>67257.271430000008</v>
      </c>
      <c r="Q552" s="365">
        <v>4069.54025</v>
      </c>
      <c r="R552" s="366">
        <v>71326.811680000013</v>
      </c>
    </row>
    <row r="553" spans="1:18" s="336" customFormat="1">
      <c r="A553" s="362"/>
      <c r="B553" s="357" t="s">
        <v>26</v>
      </c>
      <c r="C553" s="357" t="s">
        <v>26</v>
      </c>
      <c r="D553" s="357" t="s">
        <v>26</v>
      </c>
      <c r="E553" s="358">
        <v>290</v>
      </c>
      <c r="F553" s="359">
        <v>1522.5471499999999</v>
      </c>
      <c r="G553" s="360">
        <v>868.22925999999995</v>
      </c>
      <c r="H553" s="360">
        <v>2390.7764099999999</v>
      </c>
      <c r="I553" s="360">
        <v>13558.823550000001</v>
      </c>
      <c r="J553" s="360">
        <v>2987.6362300000001</v>
      </c>
      <c r="K553" s="360">
        <v>16546.459780000001</v>
      </c>
      <c r="L553" s="360">
        <v>4508.1770900000001</v>
      </c>
      <c r="M553" s="360">
        <v>3328.0152499999999</v>
      </c>
      <c r="N553" s="360">
        <v>7836.1923399999996</v>
      </c>
      <c r="O553" s="360">
        <v>26773.428530000001</v>
      </c>
      <c r="P553" s="360">
        <v>98946.151450000005</v>
      </c>
      <c r="Q553" s="360">
        <v>9686.1248400000004</v>
      </c>
      <c r="R553" s="361">
        <v>108632.27629000001</v>
      </c>
    </row>
    <row r="554" spans="1:18" s="336" customFormat="1">
      <c r="A554" s="362"/>
      <c r="B554" s="357" t="s">
        <v>27</v>
      </c>
      <c r="C554" s="357" t="s">
        <v>313</v>
      </c>
      <c r="D554" s="357" t="s">
        <v>315</v>
      </c>
      <c r="E554" s="358">
        <v>240</v>
      </c>
      <c r="F554" s="359">
        <v>39150.140549999996</v>
      </c>
      <c r="G554" s="360">
        <v>3547.0238199999999</v>
      </c>
      <c r="H554" s="360">
        <v>42697.164369999999</v>
      </c>
      <c r="I554" s="360">
        <v>20925.347249999999</v>
      </c>
      <c r="J554" s="360">
        <v>3990.0388900000003</v>
      </c>
      <c r="K554" s="360">
        <v>24915.386140000002</v>
      </c>
      <c r="L554" s="360">
        <v>7179.3796600000005</v>
      </c>
      <c r="M554" s="360">
        <v>3398.25162</v>
      </c>
      <c r="N554" s="360">
        <v>10577.63128</v>
      </c>
      <c r="O554" s="360">
        <v>78190.181790000002</v>
      </c>
      <c r="P554" s="360">
        <v>168056.26040999999</v>
      </c>
      <c r="Q554" s="360">
        <v>7882.5927699999993</v>
      </c>
      <c r="R554" s="361">
        <v>175938.85318000001</v>
      </c>
    </row>
    <row r="555" spans="1:18" s="336" customFormat="1">
      <c r="A555" s="357" t="s">
        <v>321</v>
      </c>
      <c r="B555" s="357" t="s">
        <v>17</v>
      </c>
      <c r="C555" s="357" t="s">
        <v>17</v>
      </c>
      <c r="D555" s="357" t="s">
        <v>65</v>
      </c>
      <c r="E555" s="358">
        <v>1</v>
      </c>
      <c r="F555" s="359">
        <v>3318005.1900300002</v>
      </c>
      <c r="G555" s="360">
        <v>2451885.2911700001</v>
      </c>
      <c r="H555" s="360">
        <v>5769890.4812000003</v>
      </c>
      <c r="I555" s="360">
        <v>10953.89473</v>
      </c>
      <c r="J555" s="360">
        <v>32020.686980000002</v>
      </c>
      <c r="K555" s="360">
        <v>42974.581709999999</v>
      </c>
      <c r="L555" s="360">
        <v>56107.425539999997</v>
      </c>
      <c r="M555" s="360">
        <v>56257.788249999998</v>
      </c>
      <c r="N555" s="360">
        <v>112365.21379000001</v>
      </c>
      <c r="O555" s="360">
        <v>5925230.2766999993</v>
      </c>
      <c r="P555" s="360">
        <v>977176.52128999995</v>
      </c>
      <c r="Q555" s="360">
        <v>637950.15165000001</v>
      </c>
      <c r="R555" s="361">
        <v>1615126.67294</v>
      </c>
    </row>
    <row r="556" spans="1:18" s="336" customFormat="1">
      <c r="A556" s="357" t="s">
        <v>322</v>
      </c>
      <c r="B556" s="357" t="s">
        <v>4</v>
      </c>
      <c r="C556" s="357" t="s">
        <v>200</v>
      </c>
      <c r="D556" s="357" t="s">
        <v>200</v>
      </c>
      <c r="E556" s="358">
        <v>16</v>
      </c>
      <c r="F556" s="359">
        <v>14150.35607</v>
      </c>
      <c r="G556" s="360">
        <v>4148.9483499999997</v>
      </c>
      <c r="H556" s="360">
        <v>18299.30442</v>
      </c>
      <c r="I556" s="360">
        <v>40267.34693</v>
      </c>
      <c r="J556" s="360">
        <v>10155.49826</v>
      </c>
      <c r="K556" s="360">
        <v>50422.84519</v>
      </c>
      <c r="L556" s="360">
        <v>35842.490939999996</v>
      </c>
      <c r="M556" s="360">
        <v>4992.4997800000001</v>
      </c>
      <c r="N556" s="360">
        <v>40834.990720000002</v>
      </c>
      <c r="O556" s="360">
        <v>109557.14032999999</v>
      </c>
      <c r="P556" s="360">
        <v>192559.09698</v>
      </c>
      <c r="Q556" s="360">
        <v>1701.65832</v>
      </c>
      <c r="R556" s="361">
        <v>194260.75530000002</v>
      </c>
    </row>
    <row r="557" spans="1:18" s="336" customFormat="1">
      <c r="A557" s="362"/>
      <c r="B557" s="362"/>
      <c r="C557" s="357" t="s">
        <v>203</v>
      </c>
      <c r="D557" s="357" t="s">
        <v>204</v>
      </c>
      <c r="E557" s="358">
        <v>20</v>
      </c>
      <c r="F557" s="359">
        <v>17132.624350000002</v>
      </c>
      <c r="G557" s="360">
        <v>5264.4774900000002</v>
      </c>
      <c r="H557" s="360">
        <v>22397.101839999999</v>
      </c>
      <c r="I557" s="360">
        <v>41453.99267</v>
      </c>
      <c r="J557" s="360">
        <v>15537.97819</v>
      </c>
      <c r="K557" s="360">
        <v>56991.970860000001</v>
      </c>
      <c r="L557" s="360">
        <v>46417.23489</v>
      </c>
      <c r="M557" s="360">
        <v>21459.329899999997</v>
      </c>
      <c r="N557" s="360">
        <v>67876.564790000004</v>
      </c>
      <c r="O557" s="360">
        <v>147265.63749000002</v>
      </c>
      <c r="P557" s="360">
        <v>216834.70496</v>
      </c>
      <c r="Q557" s="360">
        <v>2764.1883599999996</v>
      </c>
      <c r="R557" s="361">
        <v>219598.89332</v>
      </c>
    </row>
    <row r="558" spans="1:18" s="336" customFormat="1">
      <c r="A558" s="362"/>
      <c r="B558" s="362"/>
      <c r="C558" s="362"/>
      <c r="D558" s="357" t="s">
        <v>323</v>
      </c>
      <c r="E558" s="358">
        <v>483</v>
      </c>
      <c r="F558" s="359">
        <v>446.33729</v>
      </c>
      <c r="G558" s="360">
        <v>58.622889999999998</v>
      </c>
      <c r="H558" s="360">
        <v>504.96017999999998</v>
      </c>
      <c r="I558" s="360">
        <v>15716.643169999999</v>
      </c>
      <c r="J558" s="360">
        <v>6000.7721700000002</v>
      </c>
      <c r="K558" s="360">
        <v>21717.41534</v>
      </c>
      <c r="L558" s="360">
        <v>14683.4339</v>
      </c>
      <c r="M558" s="360">
        <v>6186.8234599999996</v>
      </c>
      <c r="N558" s="360">
        <v>20870.25736</v>
      </c>
      <c r="O558" s="360">
        <v>43092.632880000005</v>
      </c>
      <c r="P558" s="360">
        <v>26996.807570000001</v>
      </c>
      <c r="Q558" s="360">
        <v>921.21397000000002</v>
      </c>
      <c r="R558" s="361">
        <v>27918.021539999998</v>
      </c>
    </row>
    <row r="559" spans="1:18" s="336" customFormat="1">
      <c r="A559" s="362"/>
      <c r="B559" s="357" t="s">
        <v>205</v>
      </c>
      <c r="C559" s="357" t="s">
        <v>206</v>
      </c>
      <c r="D559" s="357" t="s">
        <v>206</v>
      </c>
      <c r="E559" s="358">
        <v>436</v>
      </c>
      <c r="F559" s="359">
        <v>9172.8147100000006</v>
      </c>
      <c r="G559" s="360">
        <v>26736.215940000002</v>
      </c>
      <c r="H559" s="360">
        <v>35909.030650000001</v>
      </c>
      <c r="I559" s="360">
        <v>36197.438670000003</v>
      </c>
      <c r="J559" s="360">
        <v>6056.10113</v>
      </c>
      <c r="K559" s="360">
        <v>42253.539799999999</v>
      </c>
      <c r="L559" s="360">
        <v>17017.068850000003</v>
      </c>
      <c r="M559" s="360">
        <v>1674.96335</v>
      </c>
      <c r="N559" s="360">
        <v>18692.032199999998</v>
      </c>
      <c r="O559" s="360">
        <v>96854.602650000001</v>
      </c>
      <c r="P559" s="360">
        <v>74138.280469999998</v>
      </c>
      <c r="Q559" s="360">
        <v>271.44784000000004</v>
      </c>
      <c r="R559" s="361">
        <v>74409.728310000006</v>
      </c>
    </row>
    <row r="560" spans="1:18" s="336" customFormat="1">
      <c r="A560" s="362"/>
      <c r="B560" s="362"/>
      <c r="C560" s="357" t="s">
        <v>324</v>
      </c>
      <c r="D560" s="357" t="s">
        <v>325</v>
      </c>
      <c r="E560" s="358">
        <v>460</v>
      </c>
      <c r="F560" s="359">
        <v>12619.982689999999</v>
      </c>
      <c r="G560" s="360">
        <v>18596.282079999997</v>
      </c>
      <c r="H560" s="360">
        <v>31216.264769999998</v>
      </c>
      <c r="I560" s="360">
        <v>45445.630659999995</v>
      </c>
      <c r="J560" s="360">
        <v>3720.1111700000001</v>
      </c>
      <c r="K560" s="360">
        <v>49165.741829999999</v>
      </c>
      <c r="L560" s="360">
        <v>98685.655360000004</v>
      </c>
      <c r="M560" s="360">
        <v>757.91653000000008</v>
      </c>
      <c r="N560" s="360">
        <v>99443.571890000007</v>
      </c>
      <c r="O560" s="360">
        <v>179825.57849000001</v>
      </c>
      <c r="P560" s="360">
        <v>5108.2439899999999</v>
      </c>
      <c r="Q560" s="360">
        <v>63.164079999999998</v>
      </c>
      <c r="R560" s="361">
        <v>5171.4080700000004</v>
      </c>
    </row>
    <row r="561" spans="1:18" s="336" customFormat="1">
      <c r="A561" s="362"/>
      <c r="B561" s="357" t="s">
        <v>6</v>
      </c>
      <c r="C561" s="357" t="s">
        <v>6</v>
      </c>
      <c r="D561" s="357" t="s">
        <v>6</v>
      </c>
      <c r="E561" s="358">
        <v>86</v>
      </c>
      <c r="F561" s="359">
        <v>112102.90766</v>
      </c>
      <c r="G561" s="360">
        <v>48580.038460000003</v>
      </c>
      <c r="H561" s="360">
        <v>160682.94612000001</v>
      </c>
      <c r="I561" s="360">
        <v>152197.47156000001</v>
      </c>
      <c r="J561" s="360">
        <v>95201.981670000008</v>
      </c>
      <c r="K561" s="360">
        <v>247399.45322999998</v>
      </c>
      <c r="L561" s="360">
        <v>102205.9678</v>
      </c>
      <c r="M561" s="360">
        <v>44241.178509999998</v>
      </c>
      <c r="N561" s="360">
        <v>146447.14631000001</v>
      </c>
      <c r="O561" s="360">
        <v>554529.54565999995</v>
      </c>
      <c r="P561" s="360">
        <v>656541.14413000003</v>
      </c>
      <c r="Q561" s="360">
        <v>24757.11825</v>
      </c>
      <c r="R561" s="361">
        <v>681298.26237999997</v>
      </c>
    </row>
    <row r="562" spans="1:18" s="336" customFormat="1">
      <c r="A562" s="362"/>
      <c r="B562" s="362"/>
      <c r="C562" s="362"/>
      <c r="D562" s="357" t="s">
        <v>208</v>
      </c>
      <c r="E562" s="358">
        <v>261</v>
      </c>
      <c r="F562" s="359">
        <v>2403.0267400000002</v>
      </c>
      <c r="G562" s="360">
        <v>1465.8704499999999</v>
      </c>
      <c r="H562" s="360">
        <v>3868.8971900000001</v>
      </c>
      <c r="I562" s="360">
        <v>42957.625100000005</v>
      </c>
      <c r="J562" s="360">
        <v>34487.310950000006</v>
      </c>
      <c r="K562" s="360">
        <v>77444.936050000004</v>
      </c>
      <c r="L562" s="360">
        <v>33588.013469999998</v>
      </c>
      <c r="M562" s="360">
        <v>22805.625690000001</v>
      </c>
      <c r="N562" s="360">
        <v>56393.639159999999</v>
      </c>
      <c r="O562" s="360">
        <v>137707.4724</v>
      </c>
      <c r="P562" s="360">
        <v>93595.605989999996</v>
      </c>
      <c r="Q562" s="360">
        <v>2314.3380400000001</v>
      </c>
      <c r="R562" s="361">
        <v>95909.944029999999</v>
      </c>
    </row>
    <row r="563" spans="1:18" s="336" customFormat="1">
      <c r="A563" s="362"/>
      <c r="B563" s="362"/>
      <c r="C563" s="362"/>
      <c r="D563" s="357" t="s">
        <v>210</v>
      </c>
      <c r="E563" s="358">
        <v>434</v>
      </c>
      <c r="F563" s="359">
        <v>564.28611000000001</v>
      </c>
      <c r="G563" s="360">
        <v>280.71472</v>
      </c>
      <c r="H563" s="360">
        <v>845.00082999999995</v>
      </c>
      <c r="I563" s="360">
        <v>50139.706829999996</v>
      </c>
      <c r="J563" s="360">
        <v>13408.468269999999</v>
      </c>
      <c r="K563" s="360">
        <v>63548.1751</v>
      </c>
      <c r="L563" s="360">
        <v>15987.3694</v>
      </c>
      <c r="M563" s="360">
        <v>8998.2896500000006</v>
      </c>
      <c r="N563" s="360">
        <v>24985.659050000002</v>
      </c>
      <c r="O563" s="360">
        <v>89378.83498</v>
      </c>
      <c r="P563" s="360">
        <v>30145.100890000002</v>
      </c>
      <c r="Q563" s="360">
        <v>331.15454</v>
      </c>
      <c r="R563" s="361">
        <v>30476.255430000001</v>
      </c>
    </row>
    <row r="564" spans="1:18" s="336" customFormat="1">
      <c r="A564" s="362"/>
      <c r="B564" s="362"/>
      <c r="C564" s="362"/>
      <c r="D564" s="357" t="s">
        <v>211</v>
      </c>
      <c r="E564" s="358">
        <v>492</v>
      </c>
      <c r="F564" s="359">
        <v>952.65850999999998</v>
      </c>
      <c r="G564" s="360">
        <v>943.28935999999999</v>
      </c>
      <c r="H564" s="360">
        <v>1895.9478700000002</v>
      </c>
      <c r="I564" s="360">
        <v>54949.197249999997</v>
      </c>
      <c r="J564" s="360">
        <v>25423.115289999998</v>
      </c>
      <c r="K564" s="360">
        <v>80372.312540000014</v>
      </c>
      <c r="L564" s="360">
        <v>39078.152959999999</v>
      </c>
      <c r="M564" s="360">
        <v>22572.053159999999</v>
      </c>
      <c r="N564" s="360">
        <v>61650.206119999995</v>
      </c>
      <c r="O564" s="360">
        <v>143918.46653000001</v>
      </c>
      <c r="P564" s="360">
        <v>81603.458239999993</v>
      </c>
      <c r="Q564" s="360">
        <v>2826.1548399999997</v>
      </c>
      <c r="R564" s="361">
        <v>84429.613079999996</v>
      </c>
    </row>
    <row r="565" spans="1:18" s="336" customFormat="1">
      <c r="A565" s="362"/>
      <c r="B565" s="362"/>
      <c r="C565" s="362"/>
      <c r="D565" s="357" t="s">
        <v>214</v>
      </c>
      <c r="E565" s="358">
        <v>520</v>
      </c>
      <c r="F565" s="359">
        <v>7841.73909</v>
      </c>
      <c r="G565" s="360">
        <v>15326.602419999999</v>
      </c>
      <c r="H565" s="360">
        <v>23168.341510000002</v>
      </c>
      <c r="I565" s="360">
        <v>37807.650719999998</v>
      </c>
      <c r="J565" s="360">
        <v>24893.000800000002</v>
      </c>
      <c r="K565" s="360">
        <v>62700.651520000007</v>
      </c>
      <c r="L565" s="360">
        <v>26824.084129999999</v>
      </c>
      <c r="M565" s="360">
        <v>18226.31554</v>
      </c>
      <c r="N565" s="360">
        <v>45050.399669999999</v>
      </c>
      <c r="O565" s="360">
        <v>130919.3927</v>
      </c>
      <c r="P565" s="360">
        <v>129806.34043000001</v>
      </c>
      <c r="Q565" s="360">
        <v>4232.9516399999993</v>
      </c>
      <c r="R565" s="361">
        <v>134039.29207</v>
      </c>
    </row>
    <row r="566" spans="1:18" s="336" customFormat="1">
      <c r="A566" s="362"/>
      <c r="B566" s="362"/>
      <c r="C566" s="357" t="s">
        <v>216</v>
      </c>
      <c r="D566" s="357" t="s">
        <v>216</v>
      </c>
      <c r="E566" s="358">
        <v>446</v>
      </c>
      <c r="F566" s="359">
        <v>2859.5888199999999</v>
      </c>
      <c r="G566" s="360">
        <v>1660.3868400000001</v>
      </c>
      <c r="H566" s="360">
        <v>4519.9756600000001</v>
      </c>
      <c r="I566" s="360">
        <v>12164.94584</v>
      </c>
      <c r="J566" s="360">
        <v>5708.1128399999998</v>
      </c>
      <c r="K566" s="360">
        <v>17873.058679999998</v>
      </c>
      <c r="L566" s="360">
        <v>6157.1246500000007</v>
      </c>
      <c r="M566" s="360">
        <v>3109.8987000000002</v>
      </c>
      <c r="N566" s="360">
        <v>9267.0233499999995</v>
      </c>
      <c r="O566" s="360">
        <v>31660.057690000001</v>
      </c>
      <c r="P566" s="360">
        <v>20817.49653</v>
      </c>
      <c r="Q566" s="360">
        <v>225.78332999999998</v>
      </c>
      <c r="R566" s="361">
        <v>21043.279859999999</v>
      </c>
    </row>
    <row r="567" spans="1:18" s="336" customFormat="1">
      <c r="A567" s="362"/>
      <c r="B567" s="357" t="s">
        <v>7</v>
      </c>
      <c r="C567" s="357" t="s">
        <v>221</v>
      </c>
      <c r="D567" s="357" t="s">
        <v>7</v>
      </c>
      <c r="E567" s="358">
        <v>50</v>
      </c>
      <c r="F567" s="359">
        <v>57806.286229999998</v>
      </c>
      <c r="G567" s="360">
        <v>3238.9535099999998</v>
      </c>
      <c r="H567" s="360">
        <v>61045.239740000005</v>
      </c>
      <c r="I567" s="360">
        <v>97724.823850000001</v>
      </c>
      <c r="J567" s="360">
        <v>10604.341109999999</v>
      </c>
      <c r="K567" s="360">
        <v>108329.16495999999</v>
      </c>
      <c r="L567" s="360">
        <v>52041.135929999997</v>
      </c>
      <c r="M567" s="360">
        <v>10345.185369999999</v>
      </c>
      <c r="N567" s="360">
        <v>62386.321299999996</v>
      </c>
      <c r="O567" s="360">
        <v>231760.726</v>
      </c>
      <c r="P567" s="360">
        <v>197357.20565000002</v>
      </c>
      <c r="Q567" s="360">
        <v>27163.80357</v>
      </c>
      <c r="R567" s="361">
        <v>224521.00922000001</v>
      </c>
    </row>
    <row r="568" spans="1:18" s="336" customFormat="1">
      <c r="A568" s="362"/>
      <c r="B568" s="357" t="s">
        <v>8</v>
      </c>
      <c r="C568" s="357" t="s">
        <v>8</v>
      </c>
      <c r="D568" s="357" t="s">
        <v>8</v>
      </c>
      <c r="E568" s="358">
        <v>3</v>
      </c>
      <c r="F568" s="359">
        <v>14970.966349999999</v>
      </c>
      <c r="G568" s="360">
        <v>7836.4749299999994</v>
      </c>
      <c r="H568" s="360">
        <v>22807.441280000003</v>
      </c>
      <c r="I568" s="360">
        <v>78700.230260000011</v>
      </c>
      <c r="J568" s="360">
        <v>13120.94464</v>
      </c>
      <c r="K568" s="360">
        <v>91821.174900000013</v>
      </c>
      <c r="L568" s="360">
        <v>34643.608650000002</v>
      </c>
      <c r="M568" s="360">
        <v>7365.1543499999998</v>
      </c>
      <c r="N568" s="360">
        <v>42008.762999999999</v>
      </c>
      <c r="O568" s="360">
        <v>156637.37918000002</v>
      </c>
      <c r="P568" s="360">
        <v>241990.15631999998</v>
      </c>
      <c r="Q568" s="360">
        <v>2177.1276800000001</v>
      </c>
      <c r="R568" s="361">
        <v>244167.28400000001</v>
      </c>
    </row>
    <row r="569" spans="1:18" s="336" customFormat="1">
      <c r="A569" s="362"/>
      <c r="B569" s="362"/>
      <c r="C569" s="357" t="s">
        <v>223</v>
      </c>
      <c r="D569" s="357" t="s">
        <v>223</v>
      </c>
      <c r="E569" s="358">
        <v>527</v>
      </c>
      <c r="F569" s="359">
        <v>15112.764529999999</v>
      </c>
      <c r="G569" s="360">
        <v>1758.4667099999999</v>
      </c>
      <c r="H569" s="360">
        <v>16871.231239999997</v>
      </c>
      <c r="I569" s="360">
        <v>15212.623089999999</v>
      </c>
      <c r="J569" s="360">
        <v>2221.8633100000002</v>
      </c>
      <c r="K569" s="360">
        <v>17434.486399999998</v>
      </c>
      <c r="L569" s="360">
        <v>7159.8548899999996</v>
      </c>
      <c r="M569" s="360">
        <v>979.98675000000003</v>
      </c>
      <c r="N569" s="360">
        <v>8139.8416399999996</v>
      </c>
      <c r="O569" s="360">
        <v>42445.559280000001</v>
      </c>
      <c r="P569" s="360">
        <v>285343.60518000001</v>
      </c>
      <c r="Q569" s="360">
        <v>174.68096</v>
      </c>
      <c r="R569" s="361">
        <v>285518.28613999998</v>
      </c>
    </row>
    <row r="570" spans="1:18" s="336" customFormat="1">
      <c r="A570" s="362"/>
      <c r="B570" s="357" t="s">
        <v>9</v>
      </c>
      <c r="C570" s="357" t="s">
        <v>224</v>
      </c>
      <c r="D570" s="357" t="s">
        <v>91</v>
      </c>
      <c r="E570" s="358">
        <v>442</v>
      </c>
      <c r="F570" s="359">
        <v>1498.3614299999999</v>
      </c>
      <c r="G570" s="360">
        <v>603.23731999999995</v>
      </c>
      <c r="H570" s="360">
        <v>2101.5987500000001</v>
      </c>
      <c r="I570" s="360">
        <v>35460.004359999999</v>
      </c>
      <c r="J570" s="360">
        <v>21037.089949999998</v>
      </c>
      <c r="K570" s="360">
        <v>56497.09431</v>
      </c>
      <c r="L570" s="360">
        <v>36272.122069999998</v>
      </c>
      <c r="M570" s="360">
        <v>19595.297780000001</v>
      </c>
      <c r="N570" s="360">
        <v>55867.419849999998</v>
      </c>
      <c r="O570" s="360">
        <v>114466.11291</v>
      </c>
      <c r="P570" s="360">
        <v>98568.047999999995</v>
      </c>
      <c r="Q570" s="360">
        <v>68998.323120000001</v>
      </c>
      <c r="R570" s="361">
        <v>167566.37112</v>
      </c>
    </row>
    <row r="571" spans="1:18" s="336" customFormat="1">
      <c r="A571" s="362"/>
      <c r="B571" s="362"/>
      <c r="C571" s="362"/>
      <c r="D571" s="357" t="s">
        <v>9</v>
      </c>
      <c r="E571" s="358">
        <v>340</v>
      </c>
      <c r="F571" s="359">
        <v>1421.7749199999998</v>
      </c>
      <c r="G571" s="360">
        <v>2998.3273799999997</v>
      </c>
      <c r="H571" s="360">
        <v>4420.1022999999996</v>
      </c>
      <c r="I571" s="360">
        <v>32381.698350000002</v>
      </c>
      <c r="J571" s="360">
        <v>21567.532139999999</v>
      </c>
      <c r="K571" s="360">
        <v>53949.230490000002</v>
      </c>
      <c r="L571" s="360">
        <v>36825.619020000006</v>
      </c>
      <c r="M571" s="360">
        <v>13263.83231</v>
      </c>
      <c r="N571" s="360">
        <v>50089.451329999996</v>
      </c>
      <c r="O571" s="360">
        <v>108458.78412000001</v>
      </c>
      <c r="P571" s="360">
        <v>27964.256699999998</v>
      </c>
      <c r="Q571" s="360">
        <v>3077.08932</v>
      </c>
      <c r="R571" s="361">
        <v>31041.346020000001</v>
      </c>
    </row>
    <row r="572" spans="1:18" s="336" customFormat="1">
      <c r="A572" s="362"/>
      <c r="B572" s="362"/>
      <c r="C572" s="362"/>
      <c r="D572" s="362"/>
      <c r="E572" s="363">
        <v>441</v>
      </c>
      <c r="F572" s="364">
        <v>4516.4259699999993</v>
      </c>
      <c r="G572" s="365">
        <v>406.96024999999997</v>
      </c>
      <c r="H572" s="365">
        <v>4923.3862199999994</v>
      </c>
      <c r="I572" s="365">
        <v>44739.202770000004</v>
      </c>
      <c r="J572" s="365">
        <v>20940.723890000001</v>
      </c>
      <c r="K572" s="365">
        <v>65679.926659999997</v>
      </c>
      <c r="L572" s="365">
        <v>25400.294559999998</v>
      </c>
      <c r="M572" s="365">
        <v>10070.89572</v>
      </c>
      <c r="N572" s="365">
        <v>35471.190280000003</v>
      </c>
      <c r="O572" s="365">
        <v>106074.50315999999</v>
      </c>
      <c r="P572" s="365">
        <v>41897.99768</v>
      </c>
      <c r="Q572" s="365">
        <v>1528.3470400000001</v>
      </c>
      <c r="R572" s="366">
        <v>43426.344720000001</v>
      </c>
    </row>
    <row r="573" spans="1:18" s="336" customFormat="1">
      <c r="A573" s="362"/>
      <c r="B573" s="362"/>
      <c r="C573" s="362"/>
      <c r="D573" s="362"/>
      <c r="E573" s="363">
        <v>310</v>
      </c>
      <c r="F573" s="364">
        <v>46.985730000000004</v>
      </c>
      <c r="G573" s="365">
        <v>0</v>
      </c>
      <c r="H573" s="365">
        <v>46.985730000000004</v>
      </c>
      <c r="I573" s="365">
        <v>11617.663640000001</v>
      </c>
      <c r="J573" s="365">
        <v>7691.7130099999995</v>
      </c>
      <c r="K573" s="365">
        <v>19309.376649999998</v>
      </c>
      <c r="L573" s="365">
        <v>9775.2883499999989</v>
      </c>
      <c r="M573" s="365">
        <v>4235.55411</v>
      </c>
      <c r="N573" s="365">
        <v>14010.842460000002</v>
      </c>
      <c r="O573" s="365">
        <v>33367.204839999999</v>
      </c>
      <c r="P573" s="365">
        <v>28201.944309999999</v>
      </c>
      <c r="Q573" s="365">
        <v>1065.39211</v>
      </c>
      <c r="R573" s="366">
        <v>29267.336420000003</v>
      </c>
    </row>
    <row r="574" spans="1:18" s="336" customFormat="1">
      <c r="A574" s="362"/>
      <c r="B574" s="362"/>
      <c r="C574" s="362"/>
      <c r="D574" s="362"/>
      <c r="E574" s="363">
        <v>327</v>
      </c>
      <c r="F574" s="364">
        <v>0.30086000000000002</v>
      </c>
      <c r="G574" s="365">
        <v>0</v>
      </c>
      <c r="H574" s="365">
        <v>0.30086000000000002</v>
      </c>
      <c r="I574" s="365">
        <v>1756.1763899999999</v>
      </c>
      <c r="J574" s="365">
        <v>1755.0533500000001</v>
      </c>
      <c r="K574" s="365">
        <v>3511.2297400000002</v>
      </c>
      <c r="L574" s="365">
        <v>5305.9523600000002</v>
      </c>
      <c r="M574" s="365">
        <v>2424.8747799999996</v>
      </c>
      <c r="N574" s="365">
        <v>7730.8271399999994</v>
      </c>
      <c r="O574" s="365">
        <v>11242.357739999999</v>
      </c>
      <c r="P574" s="365">
        <v>6573.1416799999997</v>
      </c>
      <c r="Q574" s="365">
        <v>444.80011999999999</v>
      </c>
      <c r="R574" s="366">
        <v>7017.9417999999996</v>
      </c>
    </row>
    <row r="575" spans="1:18" s="336" customFormat="1">
      <c r="A575" s="362"/>
      <c r="B575" s="362"/>
      <c r="C575" s="362"/>
      <c r="D575" s="357" t="s">
        <v>95</v>
      </c>
      <c r="E575" s="358">
        <v>389</v>
      </c>
      <c r="F575" s="359">
        <v>2826.8060800000003</v>
      </c>
      <c r="G575" s="360">
        <v>33.417819999999999</v>
      </c>
      <c r="H575" s="360">
        <v>2860.2239</v>
      </c>
      <c r="I575" s="360">
        <v>24138.049719999999</v>
      </c>
      <c r="J575" s="360">
        <v>9367.084429999999</v>
      </c>
      <c r="K575" s="360">
        <v>33505.134149999998</v>
      </c>
      <c r="L575" s="360">
        <v>23479.759559999999</v>
      </c>
      <c r="M575" s="360">
        <v>7142.152</v>
      </c>
      <c r="N575" s="360">
        <v>30621.91156</v>
      </c>
      <c r="O575" s="360">
        <v>66987.269610000003</v>
      </c>
      <c r="P575" s="360">
        <v>12700.947029999999</v>
      </c>
      <c r="Q575" s="360">
        <v>403.96403999999995</v>
      </c>
      <c r="R575" s="361">
        <v>13104.91107</v>
      </c>
    </row>
    <row r="576" spans="1:18" s="336" customFormat="1">
      <c r="A576" s="362"/>
      <c r="B576" s="357" t="s">
        <v>10</v>
      </c>
      <c r="C576" s="357" t="s">
        <v>10</v>
      </c>
      <c r="D576" s="357" t="s">
        <v>10</v>
      </c>
      <c r="E576" s="358">
        <v>82</v>
      </c>
      <c r="F576" s="359">
        <v>129582.51321999999</v>
      </c>
      <c r="G576" s="360">
        <v>40471.649880000004</v>
      </c>
      <c r="H576" s="360">
        <v>170054.16310000001</v>
      </c>
      <c r="I576" s="360">
        <v>102757.28468000001</v>
      </c>
      <c r="J576" s="360">
        <v>82328.270930000013</v>
      </c>
      <c r="K576" s="360">
        <v>185085.55561000001</v>
      </c>
      <c r="L576" s="360">
        <v>51081.966850000004</v>
      </c>
      <c r="M576" s="360">
        <v>21154.2075</v>
      </c>
      <c r="N576" s="360">
        <v>72236.174350000001</v>
      </c>
      <c r="O576" s="360">
        <v>427375.89306000003</v>
      </c>
      <c r="P576" s="360">
        <v>247109.99605000002</v>
      </c>
      <c r="Q576" s="360">
        <v>6311.3708099999994</v>
      </c>
      <c r="R576" s="361">
        <v>253421.36686000001</v>
      </c>
    </row>
    <row r="577" spans="1:18" s="336" customFormat="1">
      <c r="A577" s="362"/>
      <c r="B577" s="362"/>
      <c r="C577" s="362"/>
      <c r="D577" s="362"/>
      <c r="E577" s="363">
        <v>538</v>
      </c>
      <c r="F577" s="364">
        <v>7045.2493099999992</v>
      </c>
      <c r="G577" s="365">
        <v>1949.0922800000001</v>
      </c>
      <c r="H577" s="365">
        <v>8994.34159</v>
      </c>
      <c r="I577" s="365">
        <v>69028.470400000006</v>
      </c>
      <c r="J577" s="365">
        <v>45836.562340000004</v>
      </c>
      <c r="K577" s="365">
        <v>114865.03274</v>
      </c>
      <c r="L577" s="365">
        <v>29506.68993</v>
      </c>
      <c r="M577" s="365">
        <v>17414.343949999999</v>
      </c>
      <c r="N577" s="365">
        <v>46921.033880000003</v>
      </c>
      <c r="O577" s="365">
        <v>170780.40820999999</v>
      </c>
      <c r="P577" s="365">
        <v>64622.278509999996</v>
      </c>
      <c r="Q577" s="365">
        <v>3228.0786699999999</v>
      </c>
      <c r="R577" s="366">
        <v>67850.357180000006</v>
      </c>
    </row>
    <row r="578" spans="1:18" s="336" customFormat="1">
      <c r="A578" s="362"/>
      <c r="B578" s="362"/>
      <c r="C578" s="362"/>
      <c r="D578" s="357" t="s">
        <v>320</v>
      </c>
      <c r="E578" s="358">
        <v>525</v>
      </c>
      <c r="F578" s="359">
        <v>2771.9143399999998</v>
      </c>
      <c r="G578" s="360">
        <v>1261.8028999999999</v>
      </c>
      <c r="H578" s="360">
        <v>4033.7172400000004</v>
      </c>
      <c r="I578" s="360">
        <v>23654.66128</v>
      </c>
      <c r="J578" s="360">
        <v>14070.36332</v>
      </c>
      <c r="K578" s="360">
        <v>37725.024600000004</v>
      </c>
      <c r="L578" s="360">
        <v>16814.376899999999</v>
      </c>
      <c r="M578" s="360">
        <v>4654.37961</v>
      </c>
      <c r="N578" s="360">
        <v>21468.756510000003</v>
      </c>
      <c r="O578" s="360">
        <v>63227.498350000002</v>
      </c>
      <c r="P578" s="360">
        <v>23364.617600000001</v>
      </c>
      <c r="Q578" s="360">
        <v>884.76661999999999</v>
      </c>
      <c r="R578" s="361">
        <v>24249.38422</v>
      </c>
    </row>
    <row r="579" spans="1:18" s="336" customFormat="1">
      <c r="A579" s="362"/>
      <c r="B579" s="357" t="s">
        <v>234</v>
      </c>
      <c r="C579" s="357" t="s">
        <v>234</v>
      </c>
      <c r="D579" s="357" t="s">
        <v>234</v>
      </c>
      <c r="E579" s="358">
        <v>521</v>
      </c>
      <c r="F579" s="359">
        <v>7491.4753099999998</v>
      </c>
      <c r="G579" s="360">
        <v>6138.1472400000002</v>
      </c>
      <c r="H579" s="360">
        <v>13629.62255</v>
      </c>
      <c r="I579" s="360">
        <v>29065.319510000001</v>
      </c>
      <c r="J579" s="360">
        <v>5508.9661500000002</v>
      </c>
      <c r="K579" s="360">
        <v>34574.285659999994</v>
      </c>
      <c r="L579" s="360">
        <v>18726.336170000002</v>
      </c>
      <c r="M579" s="360">
        <v>6302.6425599999993</v>
      </c>
      <c r="N579" s="360">
        <v>25028.978729999999</v>
      </c>
      <c r="O579" s="360">
        <v>73232.886939999997</v>
      </c>
      <c r="P579" s="360">
        <v>178550.23068000001</v>
      </c>
      <c r="Q579" s="360">
        <v>397.10528000000005</v>
      </c>
      <c r="R579" s="361">
        <v>178947.33596</v>
      </c>
    </row>
    <row r="580" spans="1:18" s="336" customFormat="1">
      <c r="A580" s="362"/>
      <c r="B580" s="357" t="s">
        <v>13</v>
      </c>
      <c r="C580" s="357" t="s">
        <v>237</v>
      </c>
      <c r="D580" s="357" t="s">
        <v>238</v>
      </c>
      <c r="E580" s="358">
        <v>54</v>
      </c>
      <c r="F580" s="359">
        <v>26762.668429999998</v>
      </c>
      <c r="G580" s="360">
        <v>5516.1109100000003</v>
      </c>
      <c r="H580" s="360">
        <v>32278.779340000001</v>
      </c>
      <c r="I580" s="360">
        <v>23896.107949999998</v>
      </c>
      <c r="J580" s="360">
        <v>8800.9174199999998</v>
      </c>
      <c r="K580" s="360">
        <v>32697.025369999999</v>
      </c>
      <c r="L580" s="360">
        <v>21084.06466</v>
      </c>
      <c r="M580" s="360">
        <v>7222.7576300000001</v>
      </c>
      <c r="N580" s="360">
        <v>28306.82229</v>
      </c>
      <c r="O580" s="360">
        <v>93282.626999999993</v>
      </c>
      <c r="P580" s="360">
        <v>143977.48549000002</v>
      </c>
      <c r="Q580" s="360">
        <v>94105.241250000006</v>
      </c>
      <c r="R580" s="361">
        <v>238082.72674000001</v>
      </c>
    </row>
    <row r="581" spans="1:18" s="336" customFormat="1">
      <c r="A581" s="362"/>
      <c r="B581" s="362"/>
      <c r="C581" s="357" t="s">
        <v>13</v>
      </c>
      <c r="D581" s="357" t="s">
        <v>13</v>
      </c>
      <c r="E581" s="358">
        <v>53</v>
      </c>
      <c r="F581" s="359">
        <v>37215.476740000006</v>
      </c>
      <c r="G581" s="360">
        <v>28400.07546</v>
      </c>
      <c r="H581" s="360">
        <v>65615.552200000006</v>
      </c>
      <c r="I581" s="360">
        <v>89185.574170000007</v>
      </c>
      <c r="J581" s="360">
        <v>24453.81437</v>
      </c>
      <c r="K581" s="360">
        <v>113639.38854</v>
      </c>
      <c r="L581" s="360">
        <v>47365.070299999999</v>
      </c>
      <c r="M581" s="360">
        <v>7125.3778600000005</v>
      </c>
      <c r="N581" s="360">
        <v>54490.44816</v>
      </c>
      <c r="O581" s="360">
        <v>233745.38890000002</v>
      </c>
      <c r="P581" s="360">
        <v>209406.04666999998</v>
      </c>
      <c r="Q581" s="360">
        <v>119772.28584</v>
      </c>
      <c r="R581" s="361">
        <v>329178.33250999998</v>
      </c>
    </row>
    <row r="582" spans="1:18" s="336" customFormat="1">
      <c r="A582" s="362"/>
      <c r="B582" s="362"/>
      <c r="C582" s="362"/>
      <c r="D582" s="362"/>
      <c r="E582" s="363">
        <v>574</v>
      </c>
      <c r="F582" s="364">
        <v>0</v>
      </c>
      <c r="G582" s="365">
        <v>0</v>
      </c>
      <c r="H582" s="365">
        <v>0</v>
      </c>
      <c r="I582" s="365">
        <v>0</v>
      </c>
      <c r="J582" s="365">
        <v>0</v>
      </c>
      <c r="K582" s="365">
        <v>0</v>
      </c>
      <c r="L582" s="365">
        <v>0</v>
      </c>
      <c r="M582" s="365">
        <v>0</v>
      </c>
      <c r="N582" s="365">
        <v>0</v>
      </c>
      <c r="O582" s="365">
        <v>0</v>
      </c>
      <c r="P582" s="365">
        <v>184.58166</v>
      </c>
      <c r="Q582" s="365">
        <v>6.2922399999999996</v>
      </c>
      <c r="R582" s="366">
        <v>190.87389999999999</v>
      </c>
    </row>
    <row r="583" spans="1:18" s="336" customFormat="1">
      <c r="A583" s="362"/>
      <c r="B583" s="362"/>
      <c r="C583" s="362"/>
      <c r="D583" s="362"/>
      <c r="E583" s="363">
        <v>330</v>
      </c>
      <c r="F583" s="364">
        <v>16779.199800000002</v>
      </c>
      <c r="G583" s="365">
        <v>824.65582999999992</v>
      </c>
      <c r="H583" s="365">
        <v>17603.855629999998</v>
      </c>
      <c r="I583" s="365">
        <v>29779.89343</v>
      </c>
      <c r="J583" s="365">
        <v>9648.5931400000009</v>
      </c>
      <c r="K583" s="365">
        <v>39428.486570000001</v>
      </c>
      <c r="L583" s="365">
        <v>32960.675810000001</v>
      </c>
      <c r="M583" s="365">
        <v>9476.6646400000009</v>
      </c>
      <c r="N583" s="365">
        <v>42437.340450000003</v>
      </c>
      <c r="O583" s="365">
        <v>99469.682650000002</v>
      </c>
      <c r="P583" s="365">
        <v>67181.142730000007</v>
      </c>
      <c r="Q583" s="365">
        <v>2484.1922400000003</v>
      </c>
      <c r="R583" s="366">
        <v>69665.334969999996</v>
      </c>
    </row>
    <row r="584" spans="1:18" s="336" customFormat="1">
      <c r="A584" s="362"/>
      <c r="B584" s="362"/>
      <c r="C584" s="357" t="s">
        <v>239</v>
      </c>
      <c r="D584" s="357" t="s">
        <v>239</v>
      </c>
      <c r="E584" s="358">
        <v>518</v>
      </c>
      <c r="F584" s="359">
        <v>7489.5198600000003</v>
      </c>
      <c r="G584" s="360">
        <v>14854.50798</v>
      </c>
      <c r="H584" s="360">
        <v>22344.027839999999</v>
      </c>
      <c r="I584" s="360">
        <v>19868.22437</v>
      </c>
      <c r="J584" s="360">
        <v>6506.3650599999992</v>
      </c>
      <c r="K584" s="360">
        <v>26374.58943</v>
      </c>
      <c r="L584" s="360">
        <v>8635.5513699999992</v>
      </c>
      <c r="M584" s="360">
        <v>3048.6384700000003</v>
      </c>
      <c r="N584" s="360">
        <v>11684.189839999999</v>
      </c>
      <c r="O584" s="360">
        <v>60402.807110000002</v>
      </c>
      <c r="P584" s="360">
        <v>36493.240189999997</v>
      </c>
      <c r="Q584" s="360">
        <v>372.15656999999999</v>
      </c>
      <c r="R584" s="361">
        <v>36865.396759999996</v>
      </c>
    </row>
    <row r="585" spans="1:18" s="336" customFormat="1">
      <c r="A585" s="362"/>
      <c r="B585" s="362"/>
      <c r="C585" s="362"/>
      <c r="D585" s="357" t="s">
        <v>240</v>
      </c>
      <c r="E585" s="358">
        <v>516</v>
      </c>
      <c r="F585" s="359">
        <v>13381.14697</v>
      </c>
      <c r="G585" s="360">
        <v>6048.5746600000002</v>
      </c>
      <c r="H585" s="360">
        <v>19429.72163</v>
      </c>
      <c r="I585" s="360">
        <v>54059.527419999999</v>
      </c>
      <c r="J585" s="360">
        <v>6353.05681</v>
      </c>
      <c r="K585" s="360">
        <v>60412.584229999993</v>
      </c>
      <c r="L585" s="360">
        <v>41211.132409999998</v>
      </c>
      <c r="M585" s="360">
        <v>16767.849770000001</v>
      </c>
      <c r="N585" s="360">
        <v>57978.982179999999</v>
      </c>
      <c r="O585" s="360">
        <v>137821.28803999998</v>
      </c>
      <c r="P585" s="360">
        <v>13772.73086</v>
      </c>
      <c r="Q585" s="360">
        <v>190.87639000000001</v>
      </c>
      <c r="R585" s="361">
        <v>13963.607249999999</v>
      </c>
    </row>
    <row r="586" spans="1:18" s="336" customFormat="1">
      <c r="A586" s="362"/>
      <c r="B586" s="362"/>
      <c r="C586" s="357" t="s">
        <v>241</v>
      </c>
      <c r="D586" s="357" t="s">
        <v>241</v>
      </c>
      <c r="E586" s="358">
        <v>57</v>
      </c>
      <c r="F586" s="359">
        <v>10441.591560000001</v>
      </c>
      <c r="G586" s="360">
        <v>1564.1132399999999</v>
      </c>
      <c r="H586" s="360">
        <v>12005.704800000001</v>
      </c>
      <c r="I586" s="360">
        <v>25859.14111</v>
      </c>
      <c r="J586" s="360">
        <v>5704.0081300000002</v>
      </c>
      <c r="K586" s="360">
        <v>31563.149239999999</v>
      </c>
      <c r="L586" s="360">
        <v>30321.05702</v>
      </c>
      <c r="M586" s="360">
        <v>3706.6274800000001</v>
      </c>
      <c r="N586" s="360">
        <v>34027.684500000003</v>
      </c>
      <c r="O586" s="360">
        <v>77596.538540000009</v>
      </c>
      <c r="P586" s="360">
        <v>56807.399829999995</v>
      </c>
      <c r="Q586" s="360">
        <v>530.23788000000002</v>
      </c>
      <c r="R586" s="361">
        <v>57337.637710000003</v>
      </c>
    </row>
    <row r="587" spans="1:18" s="336" customFormat="1">
      <c r="A587" s="362"/>
      <c r="B587" s="357" t="s">
        <v>242</v>
      </c>
      <c r="C587" s="357" t="s">
        <v>243</v>
      </c>
      <c r="D587" s="357" t="s">
        <v>243</v>
      </c>
      <c r="E587" s="358">
        <v>507</v>
      </c>
      <c r="F587" s="359">
        <v>2512.4687100000001</v>
      </c>
      <c r="G587" s="360">
        <v>895.26931000000002</v>
      </c>
      <c r="H587" s="360">
        <v>3407.7380200000002</v>
      </c>
      <c r="I587" s="360">
        <v>23777.92498</v>
      </c>
      <c r="J587" s="360">
        <v>2636.9413999999997</v>
      </c>
      <c r="K587" s="360">
        <v>26414.866379999999</v>
      </c>
      <c r="L587" s="360">
        <v>7092.3686299999999</v>
      </c>
      <c r="M587" s="360">
        <v>3230.5144500000001</v>
      </c>
      <c r="N587" s="360">
        <v>10322.88308</v>
      </c>
      <c r="O587" s="360">
        <v>40145.487479999996</v>
      </c>
      <c r="P587" s="360">
        <v>48864.821979999993</v>
      </c>
      <c r="Q587" s="360">
        <v>137.4744</v>
      </c>
      <c r="R587" s="361">
        <v>49002.29638</v>
      </c>
    </row>
    <row r="588" spans="1:18" s="336" customFormat="1">
      <c r="A588" s="362"/>
      <c r="B588" s="362"/>
      <c r="C588" s="357" t="s">
        <v>245</v>
      </c>
      <c r="D588" s="357" t="s">
        <v>246</v>
      </c>
      <c r="E588" s="358">
        <v>400</v>
      </c>
      <c r="F588" s="359">
        <v>2268.7508599999996</v>
      </c>
      <c r="G588" s="360">
        <v>2114.0638799999997</v>
      </c>
      <c r="H588" s="360">
        <v>4382.8147399999998</v>
      </c>
      <c r="I588" s="360">
        <v>29432.021499999999</v>
      </c>
      <c r="J588" s="360">
        <v>9062.7652300000009</v>
      </c>
      <c r="K588" s="360">
        <v>38494.78673</v>
      </c>
      <c r="L588" s="360">
        <v>12382.229880000001</v>
      </c>
      <c r="M588" s="360">
        <v>7248.4915300000002</v>
      </c>
      <c r="N588" s="360">
        <v>19630.721410000002</v>
      </c>
      <c r="O588" s="360">
        <v>62508.32288</v>
      </c>
      <c r="P588" s="360">
        <v>79317.163220000002</v>
      </c>
      <c r="Q588" s="360">
        <v>585.03377</v>
      </c>
      <c r="R588" s="361">
        <v>79902.196989999997</v>
      </c>
    </row>
    <row r="589" spans="1:18" s="336" customFormat="1">
      <c r="A589" s="362"/>
      <c r="B589" s="362"/>
      <c r="C589" s="362"/>
      <c r="D589" s="357" t="s">
        <v>245</v>
      </c>
      <c r="E589" s="358">
        <v>58</v>
      </c>
      <c r="F589" s="359">
        <v>52174.288009999997</v>
      </c>
      <c r="G589" s="360">
        <v>15388.99222</v>
      </c>
      <c r="H589" s="360">
        <v>67563.280230000004</v>
      </c>
      <c r="I589" s="360">
        <v>63686.049169999998</v>
      </c>
      <c r="J589" s="360">
        <v>26831.925179999998</v>
      </c>
      <c r="K589" s="360">
        <v>90517.974349999989</v>
      </c>
      <c r="L589" s="360">
        <v>32171.979019999999</v>
      </c>
      <c r="M589" s="360">
        <v>14567.078960000001</v>
      </c>
      <c r="N589" s="360">
        <v>46739.057979999998</v>
      </c>
      <c r="O589" s="360">
        <v>204820.31255999999</v>
      </c>
      <c r="P589" s="360">
        <v>328544.66862000001</v>
      </c>
      <c r="Q589" s="360">
        <v>1420.9847400000001</v>
      </c>
      <c r="R589" s="361">
        <v>329965.65336</v>
      </c>
    </row>
    <row r="590" spans="1:18" s="336" customFormat="1">
      <c r="A590" s="362"/>
      <c r="B590" s="362"/>
      <c r="C590" s="362"/>
      <c r="D590" s="362"/>
      <c r="E590" s="363">
        <v>422</v>
      </c>
      <c r="F590" s="364">
        <v>3218.7764099999999</v>
      </c>
      <c r="G590" s="365">
        <v>20.927610000000001</v>
      </c>
      <c r="H590" s="365">
        <v>3239.7040200000001</v>
      </c>
      <c r="I590" s="365">
        <v>26433.15049</v>
      </c>
      <c r="J590" s="365">
        <v>7656.6153099999992</v>
      </c>
      <c r="K590" s="365">
        <v>34089.765799999994</v>
      </c>
      <c r="L590" s="365">
        <v>13085.092409999999</v>
      </c>
      <c r="M590" s="365">
        <v>2759.8525800000002</v>
      </c>
      <c r="N590" s="365">
        <v>15844.94499</v>
      </c>
      <c r="O590" s="365">
        <v>53174.414810000002</v>
      </c>
      <c r="P590" s="365">
        <v>84442.988200000007</v>
      </c>
      <c r="Q590" s="365">
        <v>1115.4118600000002</v>
      </c>
      <c r="R590" s="366">
        <v>85558.40006</v>
      </c>
    </row>
    <row r="591" spans="1:18" s="336" customFormat="1">
      <c r="A591" s="362"/>
      <c r="B591" s="357" t="s">
        <v>15</v>
      </c>
      <c r="C591" s="357" t="s">
        <v>256</v>
      </c>
      <c r="D591" s="357" t="s">
        <v>256</v>
      </c>
      <c r="E591" s="358">
        <v>23</v>
      </c>
      <c r="F591" s="359">
        <v>159007.82983999999</v>
      </c>
      <c r="G591" s="360">
        <v>129257.81444</v>
      </c>
      <c r="H591" s="360">
        <v>288265.64427999995</v>
      </c>
      <c r="I591" s="360">
        <v>229373.86858000001</v>
      </c>
      <c r="J591" s="360">
        <v>126651.28864</v>
      </c>
      <c r="K591" s="360">
        <v>356025.15722000005</v>
      </c>
      <c r="L591" s="360">
        <v>117807.68531999999</v>
      </c>
      <c r="M591" s="360">
        <v>46400.948130000004</v>
      </c>
      <c r="N591" s="360">
        <v>164208.63344999999</v>
      </c>
      <c r="O591" s="360">
        <v>808499.43495000002</v>
      </c>
      <c r="P591" s="360">
        <v>1296767.6366700002</v>
      </c>
      <c r="Q591" s="360">
        <v>18982.60857</v>
      </c>
      <c r="R591" s="361">
        <v>1315750.2452400001</v>
      </c>
    </row>
    <row r="592" spans="1:18" s="336" customFormat="1">
      <c r="A592" s="362"/>
      <c r="B592" s="362"/>
      <c r="C592" s="362"/>
      <c r="D592" s="362"/>
      <c r="E592" s="363">
        <v>459</v>
      </c>
      <c r="F592" s="364">
        <v>175.36116000000001</v>
      </c>
      <c r="G592" s="365">
        <v>537.14912000000004</v>
      </c>
      <c r="H592" s="365">
        <v>712.51028000000008</v>
      </c>
      <c r="I592" s="365">
        <v>18603.39947</v>
      </c>
      <c r="J592" s="365">
        <v>7325.68246</v>
      </c>
      <c r="K592" s="365">
        <v>25929.08193</v>
      </c>
      <c r="L592" s="365">
        <v>11128.38654</v>
      </c>
      <c r="M592" s="365">
        <v>2554.3273899999999</v>
      </c>
      <c r="N592" s="365">
        <v>13682.71393</v>
      </c>
      <c r="O592" s="365">
        <v>40324.306140000001</v>
      </c>
      <c r="P592" s="365">
        <v>24372.101329999998</v>
      </c>
      <c r="Q592" s="365">
        <v>397.14155</v>
      </c>
      <c r="R592" s="366">
        <v>24769.242879999998</v>
      </c>
    </row>
    <row r="593" spans="1:18" s="336" customFormat="1">
      <c r="A593" s="362"/>
      <c r="B593" s="362"/>
      <c r="C593" s="362"/>
      <c r="D593" s="362"/>
      <c r="E593" s="363">
        <v>397</v>
      </c>
      <c r="F593" s="364">
        <v>544.02436</v>
      </c>
      <c r="G593" s="365">
        <v>3593.77457</v>
      </c>
      <c r="H593" s="365">
        <v>4137.7989299999999</v>
      </c>
      <c r="I593" s="365">
        <v>38407.192130000003</v>
      </c>
      <c r="J593" s="365">
        <v>26268.220309999997</v>
      </c>
      <c r="K593" s="365">
        <v>64675.41244</v>
      </c>
      <c r="L593" s="365">
        <v>27832.244710000003</v>
      </c>
      <c r="M593" s="365">
        <v>10659.659019999999</v>
      </c>
      <c r="N593" s="365">
        <v>38491.903729999998</v>
      </c>
      <c r="O593" s="365">
        <v>107305.1151</v>
      </c>
      <c r="P593" s="365">
        <v>80924.979349999994</v>
      </c>
      <c r="Q593" s="365">
        <v>1795.4102700000001</v>
      </c>
      <c r="R593" s="366">
        <v>82720.389620000002</v>
      </c>
    </row>
    <row r="594" spans="1:18" s="336" customFormat="1">
      <c r="A594" s="362"/>
      <c r="B594" s="362"/>
      <c r="C594" s="362"/>
      <c r="D594" s="362"/>
      <c r="E594" s="363">
        <v>506</v>
      </c>
      <c r="F594" s="364">
        <v>13222.215249999999</v>
      </c>
      <c r="G594" s="365">
        <v>27356.885460000001</v>
      </c>
      <c r="H594" s="365">
        <v>40579.100709999999</v>
      </c>
      <c r="I594" s="365">
        <v>47944.729460000002</v>
      </c>
      <c r="J594" s="365">
        <v>28810.182359999999</v>
      </c>
      <c r="K594" s="365">
        <v>76754.911819999994</v>
      </c>
      <c r="L594" s="365">
        <v>31700.09274</v>
      </c>
      <c r="M594" s="365">
        <v>12024.26216</v>
      </c>
      <c r="N594" s="365">
        <v>43724.354899999998</v>
      </c>
      <c r="O594" s="365">
        <v>161058.36743000001</v>
      </c>
      <c r="P594" s="365">
        <v>169229.32822999998</v>
      </c>
      <c r="Q594" s="365">
        <v>20185.036239999998</v>
      </c>
      <c r="R594" s="366">
        <v>189414.36447</v>
      </c>
    </row>
    <row r="595" spans="1:18" s="336" customFormat="1">
      <c r="A595" s="362"/>
      <c r="B595" s="362"/>
      <c r="C595" s="357" t="s">
        <v>326</v>
      </c>
      <c r="D595" s="357" t="s">
        <v>327</v>
      </c>
      <c r="E595" s="358">
        <v>526</v>
      </c>
      <c r="F595" s="359">
        <v>17277.560750000001</v>
      </c>
      <c r="G595" s="360">
        <v>1907.5322200000001</v>
      </c>
      <c r="H595" s="360">
        <v>19185.092969999998</v>
      </c>
      <c r="I595" s="360">
        <v>145458.43975999998</v>
      </c>
      <c r="J595" s="360">
        <v>31682.01557</v>
      </c>
      <c r="K595" s="360">
        <v>177140.45533000003</v>
      </c>
      <c r="L595" s="360">
        <v>31596.56911</v>
      </c>
      <c r="M595" s="360">
        <v>1022.16648</v>
      </c>
      <c r="N595" s="360">
        <v>32618.73559</v>
      </c>
      <c r="O595" s="360">
        <v>228944.28388999999</v>
      </c>
      <c r="P595" s="360">
        <v>630.95166000000006</v>
      </c>
      <c r="Q595" s="360">
        <v>1.9269000000000001</v>
      </c>
      <c r="R595" s="361">
        <v>632.87856000000011</v>
      </c>
    </row>
    <row r="596" spans="1:18" s="336" customFormat="1">
      <c r="A596" s="362"/>
      <c r="B596" s="357" t="s">
        <v>16</v>
      </c>
      <c r="C596" s="357" t="s">
        <v>259</v>
      </c>
      <c r="D596" s="357" t="s">
        <v>259</v>
      </c>
      <c r="E596" s="358">
        <v>5</v>
      </c>
      <c r="F596" s="359">
        <v>54162.0697</v>
      </c>
      <c r="G596" s="360">
        <v>21147.06306</v>
      </c>
      <c r="H596" s="360">
        <v>75309.132760000008</v>
      </c>
      <c r="I596" s="360">
        <v>70756.720060000007</v>
      </c>
      <c r="J596" s="360">
        <v>23078.452370000003</v>
      </c>
      <c r="K596" s="360">
        <v>93835.172430000006</v>
      </c>
      <c r="L596" s="360">
        <v>52654.53845</v>
      </c>
      <c r="M596" s="360">
        <v>16324.765009999999</v>
      </c>
      <c r="N596" s="360">
        <v>68979.303459999996</v>
      </c>
      <c r="O596" s="360">
        <v>238123.60865000001</v>
      </c>
      <c r="P596" s="360">
        <v>443203.37722000002</v>
      </c>
      <c r="Q596" s="360">
        <v>8052.2116299999998</v>
      </c>
      <c r="R596" s="361">
        <v>451255.58885</v>
      </c>
    </row>
    <row r="597" spans="1:18" s="336" customFormat="1">
      <c r="A597" s="362"/>
      <c r="B597" s="362"/>
      <c r="C597" s="362"/>
      <c r="D597" s="362"/>
      <c r="E597" s="363">
        <v>335</v>
      </c>
      <c r="F597" s="364">
        <v>288.63971999999995</v>
      </c>
      <c r="G597" s="365">
        <v>2.2352399999999997</v>
      </c>
      <c r="H597" s="365">
        <v>290.87496000000004</v>
      </c>
      <c r="I597" s="365">
        <v>16448.234929999999</v>
      </c>
      <c r="J597" s="365">
        <v>5693.6134099999999</v>
      </c>
      <c r="K597" s="365">
        <v>22141.84834</v>
      </c>
      <c r="L597" s="365">
        <v>14333.41692</v>
      </c>
      <c r="M597" s="365">
        <v>3362.0095200000001</v>
      </c>
      <c r="N597" s="365">
        <v>17695.426440000003</v>
      </c>
      <c r="O597" s="365">
        <v>40128.149740000001</v>
      </c>
      <c r="P597" s="365">
        <v>66204.718290000004</v>
      </c>
      <c r="Q597" s="365">
        <v>2751.10601</v>
      </c>
      <c r="R597" s="366">
        <v>68955.824299999993</v>
      </c>
    </row>
    <row r="598" spans="1:18" s="336" customFormat="1">
      <c r="A598" s="362"/>
      <c r="B598" s="362"/>
      <c r="C598" s="362"/>
      <c r="D598" s="362"/>
      <c r="E598" s="363">
        <v>511</v>
      </c>
      <c r="F598" s="364">
        <v>2528.6070499999996</v>
      </c>
      <c r="G598" s="365">
        <v>343.20605</v>
      </c>
      <c r="H598" s="365">
        <v>2871.8131000000003</v>
      </c>
      <c r="I598" s="365">
        <v>23135.172750000002</v>
      </c>
      <c r="J598" s="365">
        <v>12093.19017</v>
      </c>
      <c r="K598" s="365">
        <v>35228.36292</v>
      </c>
      <c r="L598" s="365">
        <v>23532.808239999998</v>
      </c>
      <c r="M598" s="365">
        <v>8639.5720700000002</v>
      </c>
      <c r="N598" s="365">
        <v>32172.38031</v>
      </c>
      <c r="O598" s="365">
        <v>70272.556329999992</v>
      </c>
      <c r="P598" s="365">
        <v>55039.876109999997</v>
      </c>
      <c r="Q598" s="365">
        <v>2287.5401299999999</v>
      </c>
      <c r="R598" s="366">
        <v>57327.416239999999</v>
      </c>
    </row>
    <row r="599" spans="1:18" s="336" customFormat="1">
      <c r="A599" s="362"/>
      <c r="B599" s="357" t="s">
        <v>17</v>
      </c>
      <c r="C599" s="357" t="s">
        <v>261</v>
      </c>
      <c r="D599" s="357" t="s">
        <v>261</v>
      </c>
      <c r="E599" s="358">
        <v>77</v>
      </c>
      <c r="F599" s="359">
        <v>5133.5180300000002</v>
      </c>
      <c r="G599" s="360">
        <v>842.16496999999993</v>
      </c>
      <c r="H599" s="360">
        <v>5975.683</v>
      </c>
      <c r="I599" s="360">
        <v>32351.683420000001</v>
      </c>
      <c r="J599" s="360">
        <v>14721.659019999999</v>
      </c>
      <c r="K599" s="360">
        <v>47073.34244</v>
      </c>
      <c r="L599" s="360">
        <v>45981.810600000004</v>
      </c>
      <c r="M599" s="360">
        <v>10458.14941</v>
      </c>
      <c r="N599" s="360">
        <v>56439.960009999995</v>
      </c>
      <c r="O599" s="360">
        <v>109488.98545000001</v>
      </c>
      <c r="P599" s="360">
        <v>31226.66532</v>
      </c>
      <c r="Q599" s="360">
        <v>546.2288299999999</v>
      </c>
      <c r="R599" s="361">
        <v>31772.89415</v>
      </c>
    </row>
    <row r="600" spans="1:18" s="336" customFormat="1">
      <c r="A600" s="362"/>
      <c r="B600" s="362"/>
      <c r="C600" s="357" t="s">
        <v>262</v>
      </c>
      <c r="D600" s="357" t="s">
        <v>265</v>
      </c>
      <c r="E600" s="358">
        <v>72</v>
      </c>
      <c r="F600" s="359">
        <v>17653.559989999998</v>
      </c>
      <c r="G600" s="360">
        <v>855.15683999999999</v>
      </c>
      <c r="H600" s="360">
        <v>18508.716829999998</v>
      </c>
      <c r="I600" s="360">
        <v>21694.04736</v>
      </c>
      <c r="J600" s="360">
        <v>5891.3924000000006</v>
      </c>
      <c r="K600" s="360">
        <v>27585.439760000001</v>
      </c>
      <c r="L600" s="360">
        <v>16727.54448</v>
      </c>
      <c r="M600" s="360">
        <v>8391.4627</v>
      </c>
      <c r="N600" s="360">
        <v>25119.007180000001</v>
      </c>
      <c r="O600" s="360">
        <v>71213.163769999999</v>
      </c>
      <c r="P600" s="360">
        <v>43199.68795</v>
      </c>
      <c r="Q600" s="360">
        <v>3924.6202000000003</v>
      </c>
      <c r="R600" s="361">
        <v>47124.308149999997</v>
      </c>
    </row>
    <row r="601" spans="1:18" s="336" customFormat="1">
      <c r="A601" s="362"/>
      <c r="B601" s="362"/>
      <c r="C601" s="357" t="s">
        <v>267</v>
      </c>
      <c r="D601" s="357" t="s">
        <v>267</v>
      </c>
      <c r="E601" s="358">
        <v>75</v>
      </c>
      <c r="F601" s="359">
        <v>11985.330699999999</v>
      </c>
      <c r="G601" s="360">
        <v>2286.05251</v>
      </c>
      <c r="H601" s="360">
        <v>14271.383210000002</v>
      </c>
      <c r="I601" s="360">
        <v>24466.827010000001</v>
      </c>
      <c r="J601" s="360">
        <v>9007.5045399999999</v>
      </c>
      <c r="K601" s="360">
        <v>33474.331550000003</v>
      </c>
      <c r="L601" s="360">
        <v>42023.085960000004</v>
      </c>
      <c r="M601" s="360">
        <v>26116.352050000001</v>
      </c>
      <c r="N601" s="360">
        <v>68139.438010000013</v>
      </c>
      <c r="O601" s="360">
        <v>115885.15277</v>
      </c>
      <c r="P601" s="360">
        <v>32871.863709999998</v>
      </c>
      <c r="Q601" s="360">
        <v>412.89408000000003</v>
      </c>
      <c r="R601" s="361">
        <v>33284.757789999996</v>
      </c>
    </row>
    <row r="602" spans="1:18" s="336" customFormat="1">
      <c r="A602" s="362"/>
      <c r="B602" s="362"/>
      <c r="C602" s="362"/>
      <c r="D602" s="357" t="s">
        <v>268</v>
      </c>
      <c r="E602" s="358">
        <v>503</v>
      </c>
      <c r="F602" s="359">
        <v>133.51239999999999</v>
      </c>
      <c r="G602" s="360">
        <v>54.406169999999996</v>
      </c>
      <c r="H602" s="360">
        <v>187.91857000000002</v>
      </c>
      <c r="I602" s="360">
        <v>13648.1029</v>
      </c>
      <c r="J602" s="360">
        <v>4439.5605999999998</v>
      </c>
      <c r="K602" s="360">
        <v>18087.663499999999</v>
      </c>
      <c r="L602" s="360">
        <v>18852.61089</v>
      </c>
      <c r="M602" s="360">
        <v>10198.419230000001</v>
      </c>
      <c r="N602" s="360">
        <v>29051.030119999999</v>
      </c>
      <c r="O602" s="360">
        <v>47326.61219</v>
      </c>
      <c r="P602" s="360">
        <v>10324.45926</v>
      </c>
      <c r="Q602" s="360">
        <v>1135.2178899999999</v>
      </c>
      <c r="R602" s="361">
        <v>11459.67715</v>
      </c>
    </row>
    <row r="603" spans="1:18" s="336" customFormat="1">
      <c r="A603" s="362"/>
      <c r="B603" s="362"/>
      <c r="C603" s="357" t="s">
        <v>269</v>
      </c>
      <c r="D603" s="357" t="s">
        <v>270</v>
      </c>
      <c r="E603" s="358">
        <v>402</v>
      </c>
      <c r="F603" s="359">
        <v>7108.1922400000003</v>
      </c>
      <c r="G603" s="360">
        <v>907.70266000000004</v>
      </c>
      <c r="H603" s="360">
        <v>8015.8949000000002</v>
      </c>
      <c r="I603" s="360">
        <v>33867.844189999996</v>
      </c>
      <c r="J603" s="360">
        <v>10689.559800000001</v>
      </c>
      <c r="K603" s="360">
        <v>44557.403989999999</v>
      </c>
      <c r="L603" s="360">
        <v>26745.31827</v>
      </c>
      <c r="M603" s="360">
        <v>5637.7452599999997</v>
      </c>
      <c r="N603" s="360">
        <v>32383.063529999999</v>
      </c>
      <c r="O603" s="360">
        <v>84956.362420000005</v>
      </c>
      <c r="P603" s="360">
        <v>97154.756389999995</v>
      </c>
      <c r="Q603" s="360">
        <v>511.44564000000003</v>
      </c>
      <c r="R603" s="361">
        <v>97666.20203</v>
      </c>
    </row>
    <row r="604" spans="1:18" s="336" customFormat="1">
      <c r="A604" s="362"/>
      <c r="B604" s="362"/>
      <c r="C604" s="357" t="s">
        <v>17</v>
      </c>
      <c r="D604" s="357" t="s">
        <v>271</v>
      </c>
      <c r="E604" s="358">
        <v>567</v>
      </c>
      <c r="F604" s="359">
        <v>11551.127259999999</v>
      </c>
      <c r="G604" s="360">
        <v>48.005429999999997</v>
      </c>
      <c r="H604" s="360">
        <v>11599.13269</v>
      </c>
      <c r="I604" s="360">
        <v>20762.164699999998</v>
      </c>
      <c r="J604" s="360">
        <v>7281.1584899999998</v>
      </c>
      <c r="K604" s="360">
        <v>28043.323190000003</v>
      </c>
      <c r="L604" s="360">
        <v>29000.041510000003</v>
      </c>
      <c r="M604" s="360">
        <v>10261.18031</v>
      </c>
      <c r="N604" s="360">
        <v>39261.221819999999</v>
      </c>
      <c r="O604" s="360">
        <v>78903.6777</v>
      </c>
      <c r="P604" s="360">
        <v>23427.480680000001</v>
      </c>
      <c r="Q604" s="360">
        <v>838.77393000000006</v>
      </c>
      <c r="R604" s="361">
        <v>24266.25461</v>
      </c>
    </row>
    <row r="605" spans="1:18" s="336" customFormat="1">
      <c r="A605" s="362"/>
      <c r="B605" s="362"/>
      <c r="C605" s="362"/>
      <c r="D605" s="362"/>
      <c r="E605" s="363">
        <v>318</v>
      </c>
      <c r="F605" s="364">
        <v>21.85717</v>
      </c>
      <c r="G605" s="365">
        <v>0</v>
      </c>
      <c r="H605" s="365">
        <v>21.85717</v>
      </c>
      <c r="I605" s="365">
        <v>18872.86016</v>
      </c>
      <c r="J605" s="365">
        <v>10308.60291</v>
      </c>
      <c r="K605" s="365">
        <v>29181.463070000002</v>
      </c>
      <c r="L605" s="365">
        <v>7665.7479899999998</v>
      </c>
      <c r="M605" s="365">
        <v>6300.8602099999998</v>
      </c>
      <c r="N605" s="365">
        <v>13966.608199999999</v>
      </c>
      <c r="O605" s="365">
        <v>43169.928439999996</v>
      </c>
      <c r="P605" s="365">
        <v>4179.0842700000003</v>
      </c>
      <c r="Q605" s="365">
        <v>412.74245999999999</v>
      </c>
      <c r="R605" s="366">
        <v>4591.8267300000007</v>
      </c>
    </row>
    <row r="606" spans="1:18" s="336" customFormat="1">
      <c r="A606" s="362"/>
      <c r="B606" s="362"/>
      <c r="C606" s="362"/>
      <c r="D606" s="362"/>
      <c r="E606" s="363">
        <v>457</v>
      </c>
      <c r="F606" s="364">
        <v>3496.8990299999996</v>
      </c>
      <c r="G606" s="365">
        <v>846.39631000000008</v>
      </c>
      <c r="H606" s="365">
        <v>4343.2953399999997</v>
      </c>
      <c r="I606" s="365">
        <v>36895.24308</v>
      </c>
      <c r="J606" s="365">
        <v>19418.205329999997</v>
      </c>
      <c r="K606" s="365">
        <v>56313.448409999997</v>
      </c>
      <c r="L606" s="365">
        <v>33968.798360000001</v>
      </c>
      <c r="M606" s="365">
        <v>8356.5964700000004</v>
      </c>
      <c r="N606" s="365">
        <v>42325.394829999997</v>
      </c>
      <c r="O606" s="365">
        <v>102982.13858</v>
      </c>
      <c r="P606" s="365">
        <v>19575.785920000002</v>
      </c>
      <c r="Q606" s="365">
        <v>1558.98588</v>
      </c>
      <c r="R606" s="366">
        <v>21134.771800000002</v>
      </c>
    </row>
    <row r="607" spans="1:18" s="336" customFormat="1">
      <c r="A607" s="362"/>
      <c r="B607" s="362"/>
      <c r="C607" s="362"/>
      <c r="D607" s="357" t="s">
        <v>76</v>
      </c>
      <c r="E607" s="358">
        <v>547</v>
      </c>
      <c r="F607" s="359">
        <v>682.94992999999999</v>
      </c>
      <c r="G607" s="360">
        <v>735.23466000000008</v>
      </c>
      <c r="H607" s="360">
        <v>1418.1845900000001</v>
      </c>
      <c r="I607" s="360">
        <v>20674.129379999998</v>
      </c>
      <c r="J607" s="360">
        <v>12804.56107</v>
      </c>
      <c r="K607" s="360">
        <v>33478.690450000002</v>
      </c>
      <c r="L607" s="360">
        <v>24425.228569999999</v>
      </c>
      <c r="M607" s="360">
        <v>10584.35691</v>
      </c>
      <c r="N607" s="360">
        <v>35009.585479999994</v>
      </c>
      <c r="O607" s="360">
        <v>69906.460519999993</v>
      </c>
      <c r="P607" s="360">
        <v>15334.09684</v>
      </c>
      <c r="Q607" s="360">
        <v>369.89994999999999</v>
      </c>
      <c r="R607" s="361">
        <v>15703.996789999999</v>
      </c>
    </row>
    <row r="608" spans="1:18" s="336" customFormat="1">
      <c r="A608" s="362"/>
      <c r="B608" s="362"/>
      <c r="C608" s="362"/>
      <c r="D608" s="357" t="s">
        <v>75</v>
      </c>
      <c r="E608" s="358">
        <v>348</v>
      </c>
      <c r="F608" s="359">
        <v>24.626279999999998</v>
      </c>
      <c r="G608" s="360">
        <v>0</v>
      </c>
      <c r="H608" s="360">
        <v>24.626279999999998</v>
      </c>
      <c r="I608" s="360">
        <v>9461.0288800000017</v>
      </c>
      <c r="J608" s="360">
        <v>12007.30234</v>
      </c>
      <c r="K608" s="360">
        <v>21468.33122</v>
      </c>
      <c r="L608" s="360">
        <v>3214.7704700000004</v>
      </c>
      <c r="M608" s="360">
        <v>13104.38017</v>
      </c>
      <c r="N608" s="360">
        <v>16319.15064</v>
      </c>
      <c r="O608" s="360">
        <v>37812.108140000004</v>
      </c>
      <c r="P608" s="360">
        <v>4051.1790699999997</v>
      </c>
      <c r="Q608" s="360">
        <v>208.80323999999999</v>
      </c>
      <c r="R608" s="361">
        <v>4259.9823099999994</v>
      </c>
    </row>
    <row r="609" spans="1:18" s="336" customFormat="1">
      <c r="A609" s="362"/>
      <c r="B609" s="362"/>
      <c r="C609" s="362"/>
      <c r="D609" s="362"/>
      <c r="E609" s="363">
        <v>292</v>
      </c>
      <c r="F609" s="364">
        <v>2220.7609700000003</v>
      </c>
      <c r="G609" s="365">
        <v>600.31332999999995</v>
      </c>
      <c r="H609" s="365">
        <v>2821.0742999999998</v>
      </c>
      <c r="I609" s="365">
        <v>31723.15236</v>
      </c>
      <c r="J609" s="365">
        <v>16805.715</v>
      </c>
      <c r="K609" s="365">
        <v>48528.867359999997</v>
      </c>
      <c r="L609" s="365">
        <v>37981.145850000001</v>
      </c>
      <c r="M609" s="365">
        <v>12479.777390000001</v>
      </c>
      <c r="N609" s="365">
        <v>50460.923240000004</v>
      </c>
      <c r="O609" s="365">
        <v>101810.8649</v>
      </c>
      <c r="P609" s="365">
        <v>31544.89027</v>
      </c>
      <c r="Q609" s="365">
        <v>601.44207999999992</v>
      </c>
      <c r="R609" s="366">
        <v>32146.332350000001</v>
      </c>
    </row>
    <row r="610" spans="1:18" s="336" customFormat="1">
      <c r="A610" s="362"/>
      <c r="B610" s="362"/>
      <c r="C610" s="362"/>
      <c r="D610" s="357" t="s">
        <v>272</v>
      </c>
      <c r="E610" s="358">
        <v>176</v>
      </c>
      <c r="F610" s="359">
        <v>5388.0301200000004</v>
      </c>
      <c r="G610" s="360">
        <v>4379.5000599999994</v>
      </c>
      <c r="H610" s="360">
        <v>9767.5301799999997</v>
      </c>
      <c r="I610" s="360">
        <v>65410.056130000004</v>
      </c>
      <c r="J610" s="360">
        <v>54423.61146</v>
      </c>
      <c r="K610" s="360">
        <v>119833.66759</v>
      </c>
      <c r="L610" s="360">
        <v>78299.699609999996</v>
      </c>
      <c r="M610" s="360">
        <v>46989.452400000002</v>
      </c>
      <c r="N610" s="360">
        <v>125289.15201000001</v>
      </c>
      <c r="O610" s="360">
        <v>254890.34977999999</v>
      </c>
      <c r="P610" s="360">
        <v>70321.010930000004</v>
      </c>
      <c r="Q610" s="360">
        <v>3598.9880099999996</v>
      </c>
      <c r="R610" s="361">
        <v>73919.99893999999</v>
      </c>
    </row>
    <row r="611" spans="1:18" s="336" customFormat="1">
      <c r="A611" s="362"/>
      <c r="B611" s="362"/>
      <c r="C611" s="362"/>
      <c r="D611" s="362"/>
      <c r="E611" s="363">
        <v>541</v>
      </c>
      <c r="F611" s="364">
        <v>1821.15672</v>
      </c>
      <c r="G611" s="365">
        <v>3257.4158299999999</v>
      </c>
      <c r="H611" s="365">
        <v>5078.5725499999999</v>
      </c>
      <c r="I611" s="365">
        <v>52214.812520000007</v>
      </c>
      <c r="J611" s="365">
        <v>42302.562659999996</v>
      </c>
      <c r="K611" s="365">
        <v>94517.375180000003</v>
      </c>
      <c r="L611" s="365">
        <v>48342.14903</v>
      </c>
      <c r="M611" s="365">
        <v>47971.573979999994</v>
      </c>
      <c r="N611" s="365">
        <v>96313.723010000002</v>
      </c>
      <c r="O611" s="365">
        <v>195909.67074</v>
      </c>
      <c r="P611" s="365">
        <v>69096.249879999988</v>
      </c>
      <c r="Q611" s="365">
        <v>5739.4154900000003</v>
      </c>
      <c r="R611" s="366">
        <v>74835.665370000002</v>
      </c>
    </row>
    <row r="612" spans="1:18" s="336" customFormat="1">
      <c r="A612" s="362"/>
      <c r="B612" s="362"/>
      <c r="C612" s="362"/>
      <c r="D612" s="362"/>
      <c r="E612" s="363">
        <v>273</v>
      </c>
      <c r="F612" s="364">
        <v>8.6916700000000002</v>
      </c>
      <c r="G612" s="365">
        <v>0</v>
      </c>
      <c r="H612" s="365">
        <v>8.6916700000000002</v>
      </c>
      <c r="I612" s="365">
        <v>8452.7670099999996</v>
      </c>
      <c r="J612" s="365">
        <v>1292.1295400000001</v>
      </c>
      <c r="K612" s="365">
        <v>9744.8965500000013</v>
      </c>
      <c r="L612" s="365">
        <v>3557.32926</v>
      </c>
      <c r="M612" s="365">
        <v>136.23694</v>
      </c>
      <c r="N612" s="365">
        <v>3693.5662000000002</v>
      </c>
      <c r="O612" s="365">
        <v>13447.154420000001</v>
      </c>
      <c r="P612" s="365">
        <v>5628.0073899999998</v>
      </c>
      <c r="Q612" s="365">
        <v>856.37161000000003</v>
      </c>
      <c r="R612" s="366">
        <v>6484.3789999999999</v>
      </c>
    </row>
    <row r="613" spans="1:18" s="336" customFormat="1">
      <c r="A613" s="362"/>
      <c r="B613" s="362"/>
      <c r="C613" s="362"/>
      <c r="D613" s="357" t="s">
        <v>80</v>
      </c>
      <c r="E613" s="358">
        <v>539</v>
      </c>
      <c r="F613" s="359">
        <v>2414.0360099999998</v>
      </c>
      <c r="G613" s="360">
        <v>2954.2355499999999</v>
      </c>
      <c r="H613" s="360">
        <v>5368.2715599999992</v>
      </c>
      <c r="I613" s="360">
        <v>39212.840080000002</v>
      </c>
      <c r="J613" s="360">
        <v>41570.009709999998</v>
      </c>
      <c r="K613" s="360">
        <v>80782.849790000007</v>
      </c>
      <c r="L613" s="360">
        <v>61371.835780000001</v>
      </c>
      <c r="M613" s="360">
        <v>30781.75908</v>
      </c>
      <c r="N613" s="360">
        <v>92153.594859999997</v>
      </c>
      <c r="O613" s="360">
        <v>178304.71621000001</v>
      </c>
      <c r="P613" s="360">
        <v>54099.807560000001</v>
      </c>
      <c r="Q613" s="360">
        <v>5244.2207600000002</v>
      </c>
      <c r="R613" s="361">
        <v>59344.028319999998</v>
      </c>
    </row>
    <row r="614" spans="1:18" s="336" customFormat="1">
      <c r="A614" s="362"/>
      <c r="B614" s="362"/>
      <c r="C614" s="362"/>
      <c r="D614" s="362"/>
      <c r="E614" s="363">
        <v>322</v>
      </c>
      <c r="F614" s="364">
        <v>2441.5798199999999</v>
      </c>
      <c r="G614" s="365">
        <v>959.56911000000002</v>
      </c>
      <c r="H614" s="365">
        <v>3401.1489300000003</v>
      </c>
      <c r="I614" s="365">
        <v>32907.255250000002</v>
      </c>
      <c r="J614" s="365">
        <v>33369.815370000004</v>
      </c>
      <c r="K614" s="365">
        <v>66277.070619999999</v>
      </c>
      <c r="L614" s="365">
        <v>32498.005929999999</v>
      </c>
      <c r="M614" s="365">
        <v>39785.703729999994</v>
      </c>
      <c r="N614" s="365">
        <v>72283.709659999993</v>
      </c>
      <c r="O614" s="365">
        <v>141961.92921</v>
      </c>
      <c r="P614" s="365">
        <v>14214.87851</v>
      </c>
      <c r="Q614" s="365">
        <v>1198.8697500000001</v>
      </c>
      <c r="R614" s="366">
        <v>15413.74826</v>
      </c>
    </row>
    <row r="615" spans="1:18" s="336" customFormat="1">
      <c r="A615" s="362"/>
      <c r="B615" s="362"/>
      <c r="C615" s="362"/>
      <c r="D615" s="357" t="s">
        <v>58</v>
      </c>
      <c r="E615" s="358">
        <v>274</v>
      </c>
      <c r="F615" s="359">
        <v>4883639.25722</v>
      </c>
      <c r="G615" s="360">
        <v>2996090.7474199999</v>
      </c>
      <c r="H615" s="360">
        <v>7879730.0046399999</v>
      </c>
      <c r="I615" s="360">
        <v>7859217.64164</v>
      </c>
      <c r="J615" s="360">
        <v>3247031.7179</v>
      </c>
      <c r="K615" s="360">
        <v>11106249.359540001</v>
      </c>
      <c r="L615" s="360">
        <v>7742230.7281999998</v>
      </c>
      <c r="M615" s="360">
        <v>2742606.72884</v>
      </c>
      <c r="N615" s="360">
        <v>10484837.457040001</v>
      </c>
      <c r="O615" s="360">
        <v>29470816.821220003</v>
      </c>
      <c r="P615" s="360">
        <v>3620615.13215</v>
      </c>
      <c r="Q615" s="360">
        <v>2883437.9785500001</v>
      </c>
      <c r="R615" s="361">
        <v>6504053.1107000001</v>
      </c>
    </row>
    <row r="616" spans="1:18" s="336" customFormat="1">
      <c r="A616" s="362"/>
      <c r="B616" s="362"/>
      <c r="C616" s="362"/>
      <c r="D616" s="362"/>
      <c r="E616" s="363">
        <v>344</v>
      </c>
      <c r="F616" s="364">
        <v>7491.9635399999997</v>
      </c>
      <c r="G616" s="365">
        <v>946.27068999999995</v>
      </c>
      <c r="H616" s="365">
        <v>8438.23423</v>
      </c>
      <c r="I616" s="365">
        <v>27816.951870000001</v>
      </c>
      <c r="J616" s="365">
        <v>13343.59434</v>
      </c>
      <c r="K616" s="365">
        <v>41160.54621</v>
      </c>
      <c r="L616" s="365">
        <v>33528.586289999999</v>
      </c>
      <c r="M616" s="365">
        <v>7734.5633600000001</v>
      </c>
      <c r="N616" s="365">
        <v>41263.149649999999</v>
      </c>
      <c r="O616" s="365">
        <v>90861.930090000009</v>
      </c>
      <c r="P616" s="365">
        <v>97653.274290000001</v>
      </c>
      <c r="Q616" s="365">
        <v>3853.2581099999998</v>
      </c>
      <c r="R616" s="366">
        <v>101506.53240000001</v>
      </c>
    </row>
    <row r="617" spans="1:18" s="336" customFormat="1">
      <c r="A617" s="362"/>
      <c r="B617" s="362"/>
      <c r="C617" s="362"/>
      <c r="D617" s="357" t="s">
        <v>17</v>
      </c>
      <c r="E617" s="358">
        <v>111</v>
      </c>
      <c r="F617" s="359">
        <v>684783.74459000002</v>
      </c>
      <c r="G617" s="360">
        <v>120058.63353000001</v>
      </c>
      <c r="H617" s="360">
        <v>804842.37812000001</v>
      </c>
      <c r="I617" s="360">
        <v>180000.3903</v>
      </c>
      <c r="J617" s="360">
        <v>69599.020810000002</v>
      </c>
      <c r="K617" s="360">
        <v>249599.41111000002</v>
      </c>
      <c r="L617" s="360">
        <v>259210.16532</v>
      </c>
      <c r="M617" s="360">
        <v>76887.701719999997</v>
      </c>
      <c r="N617" s="360">
        <v>336097.86704000004</v>
      </c>
      <c r="O617" s="360">
        <v>1390539.6562699999</v>
      </c>
      <c r="P617" s="360">
        <v>13901132.21559</v>
      </c>
      <c r="Q617" s="360">
        <v>8455045.1964100003</v>
      </c>
      <c r="R617" s="361">
        <v>22356177.412</v>
      </c>
    </row>
    <row r="618" spans="1:18" s="336" customFormat="1">
      <c r="A618" s="362"/>
      <c r="B618" s="362"/>
      <c r="C618" s="362"/>
      <c r="D618" s="362"/>
      <c r="E618" s="363">
        <v>120</v>
      </c>
      <c r="F618" s="364">
        <v>13350.378939999999</v>
      </c>
      <c r="G618" s="365">
        <v>2880.12556</v>
      </c>
      <c r="H618" s="365">
        <v>16230.504499999999</v>
      </c>
      <c r="I618" s="365">
        <v>37412.06151</v>
      </c>
      <c r="J618" s="365">
        <v>26953.818329999998</v>
      </c>
      <c r="K618" s="365">
        <v>64365.879840000001</v>
      </c>
      <c r="L618" s="365">
        <v>42626.569280000003</v>
      </c>
      <c r="M618" s="365">
        <v>19501.698499999999</v>
      </c>
      <c r="N618" s="365">
        <v>62128.267780000002</v>
      </c>
      <c r="O618" s="365">
        <v>142724.65212000001</v>
      </c>
      <c r="P618" s="365">
        <v>31106.405559999999</v>
      </c>
      <c r="Q618" s="365">
        <v>16029.768119999999</v>
      </c>
      <c r="R618" s="366">
        <v>47136.17368</v>
      </c>
    </row>
    <row r="619" spans="1:18" s="336" customFormat="1">
      <c r="A619" s="362"/>
      <c r="B619" s="362"/>
      <c r="C619" s="362"/>
      <c r="D619" s="362"/>
      <c r="E619" s="363">
        <v>465</v>
      </c>
      <c r="F619" s="364">
        <v>5005.1854299999995</v>
      </c>
      <c r="G619" s="365">
        <v>1458.3088799999998</v>
      </c>
      <c r="H619" s="365">
        <v>6463.49431</v>
      </c>
      <c r="I619" s="365">
        <v>47411.208039999998</v>
      </c>
      <c r="J619" s="365">
        <v>25980.343550000001</v>
      </c>
      <c r="K619" s="365">
        <v>73391.551590000003</v>
      </c>
      <c r="L619" s="365">
        <v>42096.662859999997</v>
      </c>
      <c r="M619" s="365">
        <v>21241.891210000002</v>
      </c>
      <c r="N619" s="365">
        <v>63338.554069999998</v>
      </c>
      <c r="O619" s="365">
        <v>143193.59997000001</v>
      </c>
      <c r="P619" s="365">
        <v>174439.91821</v>
      </c>
      <c r="Q619" s="365">
        <v>2483.6424099999999</v>
      </c>
      <c r="R619" s="366">
        <v>176923.56062</v>
      </c>
    </row>
    <row r="620" spans="1:18" s="336" customFormat="1">
      <c r="A620" s="362"/>
      <c r="B620" s="362"/>
      <c r="C620" s="362"/>
      <c r="D620" s="362"/>
      <c r="E620" s="363">
        <v>468</v>
      </c>
      <c r="F620" s="364">
        <v>415.35390999999998</v>
      </c>
      <c r="G620" s="365">
        <v>64.703289999999996</v>
      </c>
      <c r="H620" s="365">
        <v>480.05720000000002</v>
      </c>
      <c r="I620" s="365">
        <v>12573.710359999999</v>
      </c>
      <c r="J620" s="365">
        <v>5676.6892600000001</v>
      </c>
      <c r="K620" s="365">
        <v>18250.39962</v>
      </c>
      <c r="L620" s="365">
        <v>1027.74172</v>
      </c>
      <c r="M620" s="365">
        <v>253.22259</v>
      </c>
      <c r="N620" s="365">
        <v>1280.9643100000001</v>
      </c>
      <c r="O620" s="365">
        <v>20011.421129999999</v>
      </c>
      <c r="P620" s="365">
        <v>4909.95201</v>
      </c>
      <c r="Q620" s="365">
        <v>346.73068000000001</v>
      </c>
      <c r="R620" s="366">
        <v>5256.6826900000005</v>
      </c>
    </row>
    <row r="621" spans="1:18" s="336" customFormat="1">
      <c r="A621" s="362"/>
      <c r="B621" s="362"/>
      <c r="C621" s="362"/>
      <c r="D621" s="362"/>
      <c r="E621" s="363">
        <v>281</v>
      </c>
      <c r="F621" s="364">
        <v>1671.4356699999998</v>
      </c>
      <c r="G621" s="365">
        <v>865.71885999999995</v>
      </c>
      <c r="H621" s="365">
        <v>2537.1545299999998</v>
      </c>
      <c r="I621" s="365">
        <v>23254.611209999999</v>
      </c>
      <c r="J621" s="365">
        <v>69651.61076000001</v>
      </c>
      <c r="K621" s="365">
        <v>92906.221969999999</v>
      </c>
      <c r="L621" s="365">
        <v>12249.385859999999</v>
      </c>
      <c r="M621" s="365">
        <v>26311.091329999999</v>
      </c>
      <c r="N621" s="365">
        <v>38560.477189999998</v>
      </c>
      <c r="O621" s="365">
        <v>134003.85368999999</v>
      </c>
      <c r="P621" s="365">
        <v>27506.26857</v>
      </c>
      <c r="Q621" s="365">
        <v>62550.119530000004</v>
      </c>
      <c r="R621" s="366">
        <v>90056.388099999996</v>
      </c>
    </row>
    <row r="622" spans="1:18" s="336" customFormat="1">
      <c r="A622" s="362"/>
      <c r="B622" s="362"/>
      <c r="C622" s="362"/>
      <c r="D622" s="357" t="s">
        <v>59</v>
      </c>
      <c r="E622" s="358">
        <v>137</v>
      </c>
      <c r="F622" s="359">
        <v>5939.1162000000004</v>
      </c>
      <c r="G622" s="360">
        <v>1395.8076100000001</v>
      </c>
      <c r="H622" s="360">
        <v>7334.9238099999993</v>
      </c>
      <c r="I622" s="360">
        <v>33490.002529999998</v>
      </c>
      <c r="J622" s="360">
        <v>26064.987559999998</v>
      </c>
      <c r="K622" s="360">
        <v>59554.990090000007</v>
      </c>
      <c r="L622" s="360">
        <v>35949.777190000001</v>
      </c>
      <c r="M622" s="360">
        <v>18645.89662</v>
      </c>
      <c r="N622" s="360">
        <v>54595.67381</v>
      </c>
      <c r="O622" s="360">
        <v>121485.58770999999</v>
      </c>
      <c r="P622" s="360">
        <v>48720.860810000006</v>
      </c>
      <c r="Q622" s="360">
        <v>3190.3996299999999</v>
      </c>
      <c r="R622" s="361">
        <v>51911.260439999998</v>
      </c>
    </row>
    <row r="623" spans="1:18" s="336" customFormat="1">
      <c r="A623" s="362"/>
      <c r="B623" s="362"/>
      <c r="C623" s="362"/>
      <c r="D623" s="362"/>
      <c r="E623" s="363">
        <v>334</v>
      </c>
      <c r="F623" s="364">
        <v>4.8292200000000003</v>
      </c>
      <c r="G623" s="365">
        <v>0</v>
      </c>
      <c r="H623" s="365">
        <v>4.8292200000000003</v>
      </c>
      <c r="I623" s="365">
        <v>15073.044609999999</v>
      </c>
      <c r="J623" s="365">
        <v>9274.7367699999995</v>
      </c>
      <c r="K623" s="365">
        <v>24347.78138</v>
      </c>
      <c r="L623" s="365">
        <v>4519.9849000000004</v>
      </c>
      <c r="M623" s="365">
        <v>1035.2422099999999</v>
      </c>
      <c r="N623" s="365">
        <v>5555.2271100000007</v>
      </c>
      <c r="O623" s="365">
        <v>29907.83771</v>
      </c>
      <c r="P623" s="365">
        <v>10111.816800000001</v>
      </c>
      <c r="Q623" s="365">
        <v>830.00209999999993</v>
      </c>
      <c r="R623" s="366">
        <v>10941.8189</v>
      </c>
    </row>
    <row r="624" spans="1:18" s="336" customFormat="1">
      <c r="A624" s="362"/>
      <c r="B624" s="362"/>
      <c r="C624" s="362"/>
      <c r="D624" s="357" t="s">
        <v>60</v>
      </c>
      <c r="E624" s="358">
        <v>317</v>
      </c>
      <c r="F624" s="359">
        <v>2.7815400000000001</v>
      </c>
      <c r="G624" s="360">
        <v>0</v>
      </c>
      <c r="H624" s="360">
        <v>2.7815400000000001</v>
      </c>
      <c r="I624" s="360">
        <v>16620.269609999999</v>
      </c>
      <c r="J624" s="360">
        <v>11972.725779999999</v>
      </c>
      <c r="K624" s="360">
        <v>28592.99539</v>
      </c>
      <c r="L624" s="360">
        <v>7475.1480300000003</v>
      </c>
      <c r="M624" s="360">
        <v>2246.8781400000003</v>
      </c>
      <c r="N624" s="360">
        <v>9722.0261699999992</v>
      </c>
      <c r="O624" s="360">
        <v>38317.803100000005</v>
      </c>
      <c r="P624" s="360">
        <v>6370.0420700000004</v>
      </c>
      <c r="Q624" s="360">
        <v>521.63445000000002</v>
      </c>
      <c r="R624" s="361">
        <v>6891.67652</v>
      </c>
    </row>
    <row r="625" spans="1:18" s="336" customFormat="1">
      <c r="A625" s="362"/>
      <c r="B625" s="362"/>
      <c r="C625" s="362"/>
      <c r="D625" s="362"/>
      <c r="E625" s="363">
        <v>393</v>
      </c>
      <c r="F625" s="364">
        <v>7718.4912699999995</v>
      </c>
      <c r="G625" s="365">
        <v>2897.8555999999999</v>
      </c>
      <c r="H625" s="365">
        <v>10616.346869999999</v>
      </c>
      <c r="I625" s="365">
        <v>40218.80689</v>
      </c>
      <c r="J625" s="365">
        <v>26788.82517</v>
      </c>
      <c r="K625" s="365">
        <v>67007.632060000004</v>
      </c>
      <c r="L625" s="365">
        <v>34535.710639999998</v>
      </c>
      <c r="M625" s="365">
        <v>20279.009739999998</v>
      </c>
      <c r="N625" s="365">
        <v>54814.720380000006</v>
      </c>
      <c r="O625" s="365">
        <v>132438.69931</v>
      </c>
      <c r="P625" s="365">
        <v>159955.90891999999</v>
      </c>
      <c r="Q625" s="365">
        <v>1820.6094499999999</v>
      </c>
      <c r="R625" s="366">
        <v>161776.51837000001</v>
      </c>
    </row>
    <row r="626" spans="1:18" s="336" customFormat="1">
      <c r="A626" s="362"/>
      <c r="B626" s="362"/>
      <c r="C626" s="362"/>
      <c r="D626" s="362"/>
      <c r="E626" s="363">
        <v>428</v>
      </c>
      <c r="F626" s="364">
        <v>2566.9750899999999</v>
      </c>
      <c r="G626" s="365">
        <v>910.90386999999998</v>
      </c>
      <c r="H626" s="365">
        <v>3477.87896</v>
      </c>
      <c r="I626" s="365">
        <v>29311.952079999999</v>
      </c>
      <c r="J626" s="365">
        <v>11690.424580000001</v>
      </c>
      <c r="K626" s="365">
        <v>41002.376659999994</v>
      </c>
      <c r="L626" s="365">
        <v>31329.25188</v>
      </c>
      <c r="M626" s="365">
        <v>11825.858249999999</v>
      </c>
      <c r="N626" s="365">
        <v>43155.110130000001</v>
      </c>
      <c r="O626" s="365">
        <v>87635.365749999997</v>
      </c>
      <c r="P626" s="365">
        <v>14060.29931</v>
      </c>
      <c r="Q626" s="365">
        <v>752.05673000000002</v>
      </c>
      <c r="R626" s="366">
        <v>14812.356039999999</v>
      </c>
    </row>
    <row r="627" spans="1:18" s="336" customFormat="1">
      <c r="A627" s="362"/>
      <c r="B627" s="362"/>
      <c r="C627" s="362"/>
      <c r="D627" s="357" t="s">
        <v>273</v>
      </c>
      <c r="E627" s="358">
        <v>474</v>
      </c>
      <c r="F627" s="359">
        <v>165.72723999999999</v>
      </c>
      <c r="G627" s="360">
        <v>86.594030000000004</v>
      </c>
      <c r="H627" s="360">
        <v>252.32127</v>
      </c>
      <c r="I627" s="360">
        <v>16758.152550000003</v>
      </c>
      <c r="J627" s="360">
        <v>10611.256140000001</v>
      </c>
      <c r="K627" s="360">
        <v>27369.40869</v>
      </c>
      <c r="L627" s="360">
        <v>23626.544590000001</v>
      </c>
      <c r="M627" s="360">
        <v>8521.4018599999999</v>
      </c>
      <c r="N627" s="360">
        <v>32147.946449999999</v>
      </c>
      <c r="O627" s="360">
        <v>59769.67641</v>
      </c>
      <c r="P627" s="360">
        <v>5684.6956700000001</v>
      </c>
      <c r="Q627" s="360">
        <v>614.07223999999997</v>
      </c>
      <c r="R627" s="361">
        <v>6298.7679100000005</v>
      </c>
    </row>
    <row r="628" spans="1:18" s="336" customFormat="1">
      <c r="A628" s="362"/>
      <c r="B628" s="362"/>
      <c r="C628" s="362"/>
      <c r="D628" s="357" t="s">
        <v>274</v>
      </c>
      <c r="E628" s="358">
        <v>367</v>
      </c>
      <c r="F628" s="359">
        <v>4199.89336</v>
      </c>
      <c r="G628" s="360">
        <v>1706.33602</v>
      </c>
      <c r="H628" s="360">
        <v>5906.2293799999998</v>
      </c>
      <c r="I628" s="360">
        <v>28779.838489999998</v>
      </c>
      <c r="J628" s="360">
        <v>11367.92092</v>
      </c>
      <c r="K628" s="360">
        <v>40147.759409999999</v>
      </c>
      <c r="L628" s="360">
        <v>23185.132329999997</v>
      </c>
      <c r="M628" s="360">
        <v>12727.37938</v>
      </c>
      <c r="N628" s="360">
        <v>35912.511709999999</v>
      </c>
      <c r="O628" s="360">
        <v>81966.500499999995</v>
      </c>
      <c r="P628" s="360">
        <v>15038.01547</v>
      </c>
      <c r="Q628" s="360">
        <v>2180.3299900000002</v>
      </c>
      <c r="R628" s="361">
        <v>17218.34546</v>
      </c>
    </row>
    <row r="629" spans="1:18" s="336" customFormat="1">
      <c r="A629" s="362"/>
      <c r="B629" s="362"/>
      <c r="C629" s="362"/>
      <c r="D629" s="357" t="s">
        <v>275</v>
      </c>
      <c r="E629" s="358">
        <v>412</v>
      </c>
      <c r="F629" s="359">
        <v>0.20078000000000001</v>
      </c>
      <c r="G629" s="360">
        <v>174.29238000000001</v>
      </c>
      <c r="H629" s="360">
        <v>174.49316000000002</v>
      </c>
      <c r="I629" s="360">
        <v>13146.264230000001</v>
      </c>
      <c r="J629" s="360">
        <v>12066.603300000001</v>
      </c>
      <c r="K629" s="360">
        <v>25212.86753</v>
      </c>
      <c r="L629" s="360">
        <v>4173.1355800000001</v>
      </c>
      <c r="M629" s="360">
        <v>9096.2981</v>
      </c>
      <c r="N629" s="360">
        <v>13269.43368</v>
      </c>
      <c r="O629" s="360">
        <v>38656.794369999996</v>
      </c>
      <c r="P629" s="360">
        <v>13999.547410000001</v>
      </c>
      <c r="Q629" s="360">
        <v>1406.88868</v>
      </c>
      <c r="R629" s="361">
        <v>15406.436089999999</v>
      </c>
    </row>
    <row r="630" spans="1:18" s="336" customFormat="1">
      <c r="A630" s="362"/>
      <c r="B630" s="362"/>
      <c r="C630" s="362"/>
      <c r="D630" s="362"/>
      <c r="E630" s="363">
        <v>420</v>
      </c>
      <c r="F630" s="364">
        <v>1493.0741799999998</v>
      </c>
      <c r="G630" s="365">
        <v>545.12699999999995</v>
      </c>
      <c r="H630" s="365">
        <v>2038.20118</v>
      </c>
      <c r="I630" s="365">
        <v>36592.864710000002</v>
      </c>
      <c r="J630" s="365">
        <v>36757.791740000001</v>
      </c>
      <c r="K630" s="365">
        <v>73350.656450000009</v>
      </c>
      <c r="L630" s="365">
        <v>34914.995159999999</v>
      </c>
      <c r="M630" s="365">
        <v>20296.05846</v>
      </c>
      <c r="N630" s="365">
        <v>55211.053619999999</v>
      </c>
      <c r="O630" s="365">
        <v>130599.91125</v>
      </c>
      <c r="P630" s="365">
        <v>29976.416440000001</v>
      </c>
      <c r="Q630" s="365">
        <v>1362.6607300000001</v>
      </c>
      <c r="R630" s="366">
        <v>31339.07717</v>
      </c>
    </row>
    <row r="631" spans="1:18" s="336" customFormat="1">
      <c r="A631" s="362"/>
      <c r="B631" s="362"/>
      <c r="C631" s="362"/>
      <c r="D631" s="357" t="s">
        <v>62</v>
      </c>
      <c r="E631" s="358">
        <v>142</v>
      </c>
      <c r="F631" s="359">
        <v>50638.07301</v>
      </c>
      <c r="G631" s="360">
        <v>34535.763359999997</v>
      </c>
      <c r="H631" s="360">
        <v>85173.836370000005</v>
      </c>
      <c r="I631" s="360">
        <v>69018.853909999991</v>
      </c>
      <c r="J631" s="360">
        <v>76349.488230000003</v>
      </c>
      <c r="K631" s="360">
        <v>145368.34213999999</v>
      </c>
      <c r="L631" s="360">
        <v>54656.428690000001</v>
      </c>
      <c r="M631" s="360">
        <v>59370.942920000001</v>
      </c>
      <c r="N631" s="360">
        <v>114027.37161</v>
      </c>
      <c r="O631" s="360">
        <v>344569.55012000003</v>
      </c>
      <c r="P631" s="360">
        <v>179224.00495</v>
      </c>
      <c r="Q631" s="360">
        <v>47022.308859999997</v>
      </c>
      <c r="R631" s="361">
        <v>226246.31380999999</v>
      </c>
    </row>
    <row r="632" spans="1:18" s="336" customFormat="1">
      <c r="A632" s="362"/>
      <c r="B632" s="362"/>
      <c r="C632" s="362"/>
      <c r="D632" s="362"/>
      <c r="E632" s="363">
        <v>146</v>
      </c>
      <c r="F632" s="364">
        <v>17876.802660000001</v>
      </c>
      <c r="G632" s="365">
        <v>14342.95091</v>
      </c>
      <c r="H632" s="365">
        <v>32219.753570000001</v>
      </c>
      <c r="I632" s="365">
        <v>45568.050040000002</v>
      </c>
      <c r="J632" s="365">
        <v>55696.761189999997</v>
      </c>
      <c r="K632" s="365">
        <v>101264.81123000001</v>
      </c>
      <c r="L632" s="365">
        <v>33215.846369999999</v>
      </c>
      <c r="M632" s="365">
        <v>38289.180159999996</v>
      </c>
      <c r="N632" s="365">
        <v>71505.026530000003</v>
      </c>
      <c r="O632" s="365">
        <v>204989.59133000002</v>
      </c>
      <c r="P632" s="365">
        <v>52806.050340000002</v>
      </c>
      <c r="Q632" s="365">
        <v>22819.49093</v>
      </c>
      <c r="R632" s="366">
        <v>75625.541270000002</v>
      </c>
    </row>
    <row r="633" spans="1:18" s="336" customFormat="1">
      <c r="A633" s="362"/>
      <c r="B633" s="362"/>
      <c r="C633" s="362"/>
      <c r="D633" s="362"/>
      <c r="E633" s="363">
        <v>293</v>
      </c>
      <c r="F633" s="364">
        <v>10355.19565</v>
      </c>
      <c r="G633" s="365">
        <v>5612.92706</v>
      </c>
      <c r="H633" s="365">
        <v>15968.122710000001</v>
      </c>
      <c r="I633" s="365">
        <v>42591.836430000003</v>
      </c>
      <c r="J633" s="365">
        <v>69354.369709999999</v>
      </c>
      <c r="K633" s="365">
        <v>111946.20613999999</v>
      </c>
      <c r="L633" s="365">
        <v>44097.737639999999</v>
      </c>
      <c r="M633" s="365">
        <v>43965.952090000006</v>
      </c>
      <c r="N633" s="365">
        <v>88063.689729999998</v>
      </c>
      <c r="O633" s="365">
        <v>215978.01858</v>
      </c>
      <c r="P633" s="365">
        <v>77026.384950000007</v>
      </c>
      <c r="Q633" s="365">
        <v>9609.2260000000006</v>
      </c>
      <c r="R633" s="366">
        <v>86635.610950000002</v>
      </c>
    </row>
    <row r="634" spans="1:18" s="336" customFormat="1">
      <c r="A634" s="362"/>
      <c r="B634" s="362"/>
      <c r="C634" s="362"/>
      <c r="D634" s="362"/>
      <c r="E634" s="363">
        <v>332</v>
      </c>
      <c r="F634" s="364">
        <v>0</v>
      </c>
      <c r="G634" s="365">
        <v>0</v>
      </c>
      <c r="H634" s="365">
        <v>0</v>
      </c>
      <c r="I634" s="365">
        <v>8448.3573800000013</v>
      </c>
      <c r="J634" s="365">
        <v>9877.2708599999987</v>
      </c>
      <c r="K634" s="365">
        <v>18325.628239999998</v>
      </c>
      <c r="L634" s="365">
        <v>2831.7749199999998</v>
      </c>
      <c r="M634" s="365">
        <v>2444.9854999999998</v>
      </c>
      <c r="N634" s="365">
        <v>5276.7604199999996</v>
      </c>
      <c r="O634" s="365">
        <v>23602.388660000001</v>
      </c>
      <c r="P634" s="365">
        <v>6000.3026500000005</v>
      </c>
      <c r="Q634" s="365">
        <v>841.45162000000005</v>
      </c>
      <c r="R634" s="366">
        <v>6841.7542699999995</v>
      </c>
    </row>
    <row r="635" spans="1:18" s="336" customFormat="1">
      <c r="A635" s="362"/>
      <c r="B635" s="362"/>
      <c r="C635" s="362"/>
      <c r="D635" s="362"/>
      <c r="E635" s="363">
        <v>438</v>
      </c>
      <c r="F635" s="364">
        <v>59764.306859999997</v>
      </c>
      <c r="G635" s="365">
        <v>59643.966489999999</v>
      </c>
      <c r="H635" s="365">
        <v>119408.27334999999</v>
      </c>
      <c r="I635" s="365">
        <v>29590.542649999999</v>
      </c>
      <c r="J635" s="365">
        <v>30848.244579999999</v>
      </c>
      <c r="K635" s="365">
        <v>60438.787229999994</v>
      </c>
      <c r="L635" s="365">
        <v>52942.947359999998</v>
      </c>
      <c r="M635" s="365">
        <v>32668.47611</v>
      </c>
      <c r="N635" s="365">
        <v>85611.423469999994</v>
      </c>
      <c r="O635" s="365">
        <v>265458.48405000003</v>
      </c>
      <c r="P635" s="365">
        <v>84385.900689999995</v>
      </c>
      <c r="Q635" s="365">
        <v>17728.031239999997</v>
      </c>
      <c r="R635" s="366">
        <v>102113.93193000001</v>
      </c>
    </row>
    <row r="636" spans="1:18" s="336" customFormat="1">
      <c r="A636" s="362"/>
      <c r="B636" s="362"/>
      <c r="C636" s="362"/>
      <c r="D636" s="357" t="s">
        <v>84</v>
      </c>
      <c r="E636" s="358">
        <v>366</v>
      </c>
      <c r="F636" s="359">
        <v>2952.6150299999999</v>
      </c>
      <c r="G636" s="360">
        <v>943.35984999999994</v>
      </c>
      <c r="H636" s="360">
        <v>3895.9748799999998</v>
      </c>
      <c r="I636" s="360">
        <v>34342.083570000003</v>
      </c>
      <c r="J636" s="360">
        <v>12929.073920000001</v>
      </c>
      <c r="K636" s="360">
        <v>47271.157490000005</v>
      </c>
      <c r="L636" s="360">
        <v>34887.534729999999</v>
      </c>
      <c r="M636" s="360">
        <v>10157.69917</v>
      </c>
      <c r="N636" s="360">
        <v>45045.233899999999</v>
      </c>
      <c r="O636" s="360">
        <v>96212.366269999999</v>
      </c>
      <c r="P636" s="360">
        <v>21325.294879999998</v>
      </c>
      <c r="Q636" s="360">
        <v>382.79723999999999</v>
      </c>
      <c r="R636" s="361">
        <v>21708.092120000001</v>
      </c>
    </row>
    <row r="637" spans="1:18" s="336" customFormat="1">
      <c r="A637" s="362"/>
      <c r="B637" s="362"/>
      <c r="C637" s="362"/>
      <c r="D637" s="357" t="s">
        <v>69</v>
      </c>
      <c r="E637" s="358">
        <v>550</v>
      </c>
      <c r="F637" s="359">
        <v>2157.02556</v>
      </c>
      <c r="G637" s="360">
        <v>1756.2346599999998</v>
      </c>
      <c r="H637" s="360">
        <v>3913.2602200000001</v>
      </c>
      <c r="I637" s="360">
        <v>45876.569309999999</v>
      </c>
      <c r="J637" s="360">
        <v>49769.009239999999</v>
      </c>
      <c r="K637" s="360">
        <v>95645.578549999991</v>
      </c>
      <c r="L637" s="360">
        <v>58115.252359999999</v>
      </c>
      <c r="M637" s="360">
        <v>55449.517490000006</v>
      </c>
      <c r="N637" s="360">
        <v>113564.76985</v>
      </c>
      <c r="O637" s="360">
        <v>213123.60862000001</v>
      </c>
      <c r="P637" s="360">
        <v>48786.931600000004</v>
      </c>
      <c r="Q637" s="360">
        <v>5382.3179</v>
      </c>
      <c r="R637" s="361">
        <v>54169.249499999998</v>
      </c>
    </row>
    <row r="638" spans="1:18" s="336" customFormat="1">
      <c r="A638" s="362"/>
      <c r="B638" s="362"/>
      <c r="C638" s="362"/>
      <c r="D638" s="362"/>
      <c r="E638" s="363">
        <v>407</v>
      </c>
      <c r="F638" s="364">
        <v>1.0500000000000002E-3</v>
      </c>
      <c r="G638" s="365">
        <v>0</v>
      </c>
      <c r="H638" s="365">
        <v>1.0500000000000002E-3</v>
      </c>
      <c r="I638" s="365">
        <v>9833.2999899999995</v>
      </c>
      <c r="J638" s="365">
        <v>9253.0917599999993</v>
      </c>
      <c r="K638" s="365">
        <v>19086.391749999999</v>
      </c>
      <c r="L638" s="365">
        <v>5551.1581500000002</v>
      </c>
      <c r="M638" s="365">
        <v>2163.52727</v>
      </c>
      <c r="N638" s="365">
        <v>7714.6854199999998</v>
      </c>
      <c r="O638" s="365">
        <v>26801.078219999999</v>
      </c>
      <c r="P638" s="365">
        <v>3770.5051600000002</v>
      </c>
      <c r="Q638" s="365">
        <v>543.84339</v>
      </c>
      <c r="R638" s="366">
        <v>4314.3485499999997</v>
      </c>
    </row>
    <row r="639" spans="1:18" s="336" customFormat="1">
      <c r="A639" s="362"/>
      <c r="B639" s="362"/>
      <c r="C639" s="362"/>
      <c r="D639" s="362"/>
      <c r="E639" s="363">
        <v>552</v>
      </c>
      <c r="F639" s="364">
        <v>2806.4013199999999</v>
      </c>
      <c r="G639" s="365">
        <v>5672.1529500000006</v>
      </c>
      <c r="H639" s="365">
        <v>8478.5542699999987</v>
      </c>
      <c r="I639" s="365">
        <v>42378.948920000003</v>
      </c>
      <c r="J639" s="365">
        <v>42253.776560000006</v>
      </c>
      <c r="K639" s="365">
        <v>84632.725480000008</v>
      </c>
      <c r="L639" s="365">
        <v>61695.7474</v>
      </c>
      <c r="M639" s="365">
        <v>47793.479650000001</v>
      </c>
      <c r="N639" s="365">
        <v>109489.22705</v>
      </c>
      <c r="O639" s="365">
        <v>202600.5068</v>
      </c>
      <c r="P639" s="365">
        <v>219401.21059</v>
      </c>
      <c r="Q639" s="365">
        <v>4113.8179199999995</v>
      </c>
      <c r="R639" s="366">
        <v>223515.02851</v>
      </c>
    </row>
    <row r="640" spans="1:18" s="336" customFormat="1">
      <c r="A640" s="362"/>
      <c r="B640" s="362"/>
      <c r="C640" s="362"/>
      <c r="D640" s="362"/>
      <c r="E640" s="363">
        <v>266</v>
      </c>
      <c r="F640" s="364">
        <v>0.19738</v>
      </c>
      <c r="G640" s="365">
        <v>0</v>
      </c>
      <c r="H640" s="365">
        <v>0.19738</v>
      </c>
      <c r="I640" s="365">
        <v>7627.6985000000004</v>
      </c>
      <c r="J640" s="365">
        <v>3680.5529100000003</v>
      </c>
      <c r="K640" s="365">
        <v>11308.251410000001</v>
      </c>
      <c r="L640" s="365">
        <v>142.93067000000002</v>
      </c>
      <c r="M640" s="365">
        <v>216.20885000000001</v>
      </c>
      <c r="N640" s="365">
        <v>359.13952</v>
      </c>
      <c r="O640" s="365">
        <v>11667.588310000001</v>
      </c>
      <c r="P640" s="365">
        <v>4488.0575699999999</v>
      </c>
      <c r="Q640" s="365">
        <v>622.12513000000001</v>
      </c>
      <c r="R640" s="366">
        <v>5110.1827000000003</v>
      </c>
    </row>
    <row r="641" spans="1:18" s="336" customFormat="1">
      <c r="A641" s="362"/>
      <c r="B641" s="362"/>
      <c r="C641" s="362"/>
      <c r="D641" s="362"/>
      <c r="E641" s="363">
        <v>359</v>
      </c>
      <c r="F641" s="364">
        <v>5614.3383200000007</v>
      </c>
      <c r="G641" s="365">
        <v>4619.6578399999999</v>
      </c>
      <c r="H641" s="365">
        <v>10233.996160000001</v>
      </c>
      <c r="I641" s="365">
        <v>63220.659599999999</v>
      </c>
      <c r="J641" s="365">
        <v>55039.66906</v>
      </c>
      <c r="K641" s="365">
        <v>118260.32866</v>
      </c>
      <c r="L641" s="365">
        <v>64090.014860000003</v>
      </c>
      <c r="M641" s="365">
        <v>50492.448790000002</v>
      </c>
      <c r="N641" s="365">
        <v>114582.46365000001</v>
      </c>
      <c r="O641" s="365">
        <v>243076.78847</v>
      </c>
      <c r="P641" s="365">
        <v>80068.436480000004</v>
      </c>
      <c r="Q641" s="365">
        <v>6103.7036100000005</v>
      </c>
      <c r="R641" s="366">
        <v>86172.140090000001</v>
      </c>
    </row>
    <row r="642" spans="1:18" s="336" customFormat="1">
      <c r="A642" s="362"/>
      <c r="B642" s="362"/>
      <c r="C642" s="362"/>
      <c r="D642" s="357" t="s">
        <v>65</v>
      </c>
      <c r="E642" s="358">
        <v>151</v>
      </c>
      <c r="F642" s="359">
        <v>27825.119429999999</v>
      </c>
      <c r="G642" s="360">
        <v>53769.85787</v>
      </c>
      <c r="H642" s="360">
        <v>81594.977299999999</v>
      </c>
      <c r="I642" s="360">
        <v>35981.938620000001</v>
      </c>
      <c r="J642" s="360">
        <v>74016.738790000003</v>
      </c>
      <c r="K642" s="360">
        <v>109998.67740999999</v>
      </c>
      <c r="L642" s="360">
        <v>24341.457079999996</v>
      </c>
      <c r="M642" s="360">
        <v>48482.720000000001</v>
      </c>
      <c r="N642" s="360">
        <v>72824.177079999994</v>
      </c>
      <c r="O642" s="360">
        <v>264417.83178999997</v>
      </c>
      <c r="P642" s="360">
        <v>164035.58705999999</v>
      </c>
      <c r="Q642" s="360">
        <v>12838.52795</v>
      </c>
      <c r="R642" s="361">
        <v>176874.11500999998</v>
      </c>
    </row>
    <row r="643" spans="1:18" s="336" customFormat="1">
      <c r="A643" s="362"/>
      <c r="B643" s="362"/>
      <c r="C643" s="362"/>
      <c r="D643" s="362"/>
      <c r="E643" s="363">
        <v>154</v>
      </c>
      <c r="F643" s="364">
        <v>181077.62952000002</v>
      </c>
      <c r="G643" s="365">
        <v>128826.09883</v>
      </c>
      <c r="H643" s="365">
        <v>309903.72835000005</v>
      </c>
      <c r="I643" s="365">
        <v>103335.96995</v>
      </c>
      <c r="J643" s="365">
        <v>78793.363079999996</v>
      </c>
      <c r="K643" s="365">
        <v>182129.33303000001</v>
      </c>
      <c r="L643" s="365">
        <v>166295.91238999998</v>
      </c>
      <c r="M643" s="365">
        <v>63670.898450000001</v>
      </c>
      <c r="N643" s="365">
        <v>229966.81083999999</v>
      </c>
      <c r="O643" s="365">
        <v>721999.87222000002</v>
      </c>
      <c r="P643" s="365">
        <v>6542541.3514399994</v>
      </c>
      <c r="Q643" s="365">
        <v>411870.17691000004</v>
      </c>
      <c r="R643" s="366">
        <v>6954411.5283500003</v>
      </c>
    </row>
    <row r="644" spans="1:18" s="336" customFormat="1">
      <c r="A644" s="362"/>
      <c r="B644" s="362"/>
      <c r="C644" s="362"/>
      <c r="D644" s="362"/>
      <c r="E644" s="363">
        <v>294</v>
      </c>
      <c r="F644" s="364">
        <v>2237.2890000000002</v>
      </c>
      <c r="G644" s="365">
        <v>4127.9328399999995</v>
      </c>
      <c r="H644" s="365">
        <v>6365.2218400000002</v>
      </c>
      <c r="I644" s="365">
        <v>42286.018539999997</v>
      </c>
      <c r="J644" s="365">
        <v>46332.013149999999</v>
      </c>
      <c r="K644" s="365">
        <v>88618.031690000003</v>
      </c>
      <c r="L644" s="365">
        <v>37615.529700000006</v>
      </c>
      <c r="M644" s="365">
        <v>50132.650600000001</v>
      </c>
      <c r="N644" s="365">
        <v>87748.180299999993</v>
      </c>
      <c r="O644" s="365">
        <v>182731.43383000002</v>
      </c>
      <c r="P644" s="365">
        <v>55549.393830000001</v>
      </c>
      <c r="Q644" s="365">
        <v>6126.8618200000001</v>
      </c>
      <c r="R644" s="366">
        <v>61676.255649999999</v>
      </c>
    </row>
    <row r="645" spans="1:18" s="336" customFormat="1">
      <c r="A645" s="362"/>
      <c r="B645" s="362"/>
      <c r="C645" s="362"/>
      <c r="D645" s="362"/>
      <c r="E645" s="363">
        <v>382</v>
      </c>
      <c r="F645" s="364">
        <v>5.1789999999999996E-2</v>
      </c>
      <c r="G645" s="365">
        <v>4.3130000000000002E-2</v>
      </c>
      <c r="H645" s="365">
        <v>9.4920000000000004E-2</v>
      </c>
      <c r="I645" s="365">
        <v>7892.9406100000006</v>
      </c>
      <c r="J645" s="365">
        <v>8689.2479800000001</v>
      </c>
      <c r="K645" s="365">
        <v>16582.188590000002</v>
      </c>
      <c r="L645" s="365">
        <v>2298.21425</v>
      </c>
      <c r="M645" s="365">
        <v>7528.6515199999994</v>
      </c>
      <c r="N645" s="365">
        <v>9826.8657700000003</v>
      </c>
      <c r="O645" s="365">
        <v>26409.149280000001</v>
      </c>
      <c r="P645" s="365">
        <v>5817.6147300000002</v>
      </c>
      <c r="Q645" s="365">
        <v>676.5729399999999</v>
      </c>
      <c r="R645" s="366">
        <v>6494.1876700000003</v>
      </c>
    </row>
    <row r="646" spans="1:18" s="336" customFormat="1">
      <c r="A646" s="362"/>
      <c r="B646" s="362"/>
      <c r="C646" s="362"/>
      <c r="D646" s="362"/>
      <c r="E646" s="363">
        <v>469</v>
      </c>
      <c r="F646" s="364">
        <v>396.44549000000001</v>
      </c>
      <c r="G646" s="365">
        <v>2597.4835600000001</v>
      </c>
      <c r="H646" s="365">
        <v>2993.9290499999997</v>
      </c>
      <c r="I646" s="365">
        <v>6543.7349299999996</v>
      </c>
      <c r="J646" s="365">
        <v>23922.019850000001</v>
      </c>
      <c r="K646" s="365">
        <v>30465.754780000003</v>
      </c>
      <c r="L646" s="365">
        <v>4878.5310099999997</v>
      </c>
      <c r="M646" s="365">
        <v>2754.8094100000003</v>
      </c>
      <c r="N646" s="365">
        <v>7633.3404199999995</v>
      </c>
      <c r="O646" s="365">
        <v>41093.024250000002</v>
      </c>
      <c r="P646" s="365">
        <v>6957.5245999999997</v>
      </c>
      <c r="Q646" s="365">
        <v>1319.5746799999999</v>
      </c>
      <c r="R646" s="366">
        <v>8277.0992800000004</v>
      </c>
    </row>
    <row r="647" spans="1:18" s="336" customFormat="1">
      <c r="A647" s="362"/>
      <c r="B647" s="362"/>
      <c r="C647" s="362"/>
      <c r="D647" s="362"/>
      <c r="E647" s="363">
        <v>360</v>
      </c>
      <c r="F647" s="364">
        <v>4540.4870300000002</v>
      </c>
      <c r="G647" s="365">
        <v>816.14031</v>
      </c>
      <c r="H647" s="365">
        <v>5356.62734</v>
      </c>
      <c r="I647" s="365">
        <v>55598.28355</v>
      </c>
      <c r="J647" s="365">
        <v>40301.210749999998</v>
      </c>
      <c r="K647" s="365">
        <v>95899.494299999991</v>
      </c>
      <c r="L647" s="365">
        <v>53554.203609999997</v>
      </c>
      <c r="M647" s="365">
        <v>32141.336739999999</v>
      </c>
      <c r="N647" s="365">
        <v>85695.540349999996</v>
      </c>
      <c r="O647" s="365">
        <v>186951.66199000002</v>
      </c>
      <c r="P647" s="365">
        <v>85165.331099999996</v>
      </c>
      <c r="Q647" s="365">
        <v>19156.64158</v>
      </c>
      <c r="R647" s="366">
        <v>104321.97268000001</v>
      </c>
    </row>
    <row r="648" spans="1:18" s="336" customFormat="1">
      <c r="A648" s="362"/>
      <c r="B648" s="362"/>
      <c r="C648" s="362"/>
      <c r="D648" s="357" t="s">
        <v>66</v>
      </c>
      <c r="E648" s="358">
        <v>301</v>
      </c>
      <c r="F648" s="359">
        <v>6004.0319900000004</v>
      </c>
      <c r="G648" s="360">
        <v>567.3386999999999</v>
      </c>
      <c r="H648" s="360">
        <v>6571.3706900000006</v>
      </c>
      <c r="I648" s="360">
        <v>45054.218000000001</v>
      </c>
      <c r="J648" s="360">
        <v>28292.41246</v>
      </c>
      <c r="K648" s="360">
        <v>73346.63046</v>
      </c>
      <c r="L648" s="360">
        <v>42080.884539999999</v>
      </c>
      <c r="M648" s="360">
        <v>15613.009269999999</v>
      </c>
      <c r="N648" s="360">
        <v>57693.893810000001</v>
      </c>
      <c r="O648" s="360">
        <v>137611.89496000001</v>
      </c>
      <c r="P648" s="360">
        <v>109512.7265</v>
      </c>
      <c r="Q648" s="360">
        <v>1345.0021299999999</v>
      </c>
      <c r="R648" s="361">
        <v>110857.72863</v>
      </c>
    </row>
    <row r="649" spans="1:18" s="336" customFormat="1">
      <c r="A649" s="362"/>
      <c r="B649" s="362"/>
      <c r="C649" s="362"/>
      <c r="D649" s="362"/>
      <c r="E649" s="363">
        <v>362</v>
      </c>
      <c r="F649" s="364">
        <v>4749.6375900000003</v>
      </c>
      <c r="G649" s="365">
        <v>507.54737</v>
      </c>
      <c r="H649" s="365">
        <v>5257.1849599999996</v>
      </c>
      <c r="I649" s="365">
        <v>32926.432679999998</v>
      </c>
      <c r="J649" s="365">
        <v>23136.454369999999</v>
      </c>
      <c r="K649" s="365">
        <v>56062.887049999998</v>
      </c>
      <c r="L649" s="365">
        <v>38889.001899999996</v>
      </c>
      <c r="M649" s="365">
        <v>14543.72682</v>
      </c>
      <c r="N649" s="365">
        <v>53432.728719999999</v>
      </c>
      <c r="O649" s="365">
        <v>114752.80073</v>
      </c>
      <c r="P649" s="365">
        <v>42305.072409999993</v>
      </c>
      <c r="Q649" s="365">
        <v>434.45542</v>
      </c>
      <c r="R649" s="366">
        <v>42739.527829999999</v>
      </c>
    </row>
    <row r="650" spans="1:18" s="336" customFormat="1">
      <c r="A650" s="362"/>
      <c r="B650" s="362"/>
      <c r="C650" s="362"/>
      <c r="D650" s="362"/>
      <c r="E650" s="363">
        <v>519</v>
      </c>
      <c r="F650" s="364">
        <v>2721.4358900000002</v>
      </c>
      <c r="G650" s="365">
        <v>782.44237999999996</v>
      </c>
      <c r="H650" s="365">
        <v>3503.8782700000002</v>
      </c>
      <c r="I650" s="365">
        <v>28252.225320000001</v>
      </c>
      <c r="J650" s="365">
        <v>10668.066060000001</v>
      </c>
      <c r="K650" s="365">
        <v>38920.291380000002</v>
      </c>
      <c r="L650" s="365">
        <v>38952.693479999994</v>
      </c>
      <c r="M650" s="365">
        <v>7829.3153000000002</v>
      </c>
      <c r="N650" s="365">
        <v>46782.008780000004</v>
      </c>
      <c r="O650" s="365">
        <v>89206.17843</v>
      </c>
      <c r="P650" s="365">
        <v>23093.553800000002</v>
      </c>
      <c r="Q650" s="365">
        <v>1098.6171399999998</v>
      </c>
      <c r="R650" s="366">
        <v>24192.17094</v>
      </c>
    </row>
    <row r="651" spans="1:18" s="336" customFormat="1">
      <c r="A651" s="362"/>
      <c r="B651" s="362"/>
      <c r="C651" s="362"/>
      <c r="D651" s="357" t="s">
        <v>86</v>
      </c>
      <c r="E651" s="358">
        <v>350</v>
      </c>
      <c r="F651" s="359">
        <v>755.01098999999999</v>
      </c>
      <c r="G651" s="360">
        <v>-2.0000000000000002E-5</v>
      </c>
      <c r="H651" s="360">
        <v>755.01096999999993</v>
      </c>
      <c r="I651" s="360">
        <v>24706.140190000002</v>
      </c>
      <c r="J651" s="360">
        <v>13984.77651</v>
      </c>
      <c r="K651" s="360">
        <v>38690.916700000002</v>
      </c>
      <c r="L651" s="360">
        <v>19008.152469999997</v>
      </c>
      <c r="M651" s="360">
        <v>6498.4461300000003</v>
      </c>
      <c r="N651" s="360">
        <v>25506.598600000001</v>
      </c>
      <c r="O651" s="360">
        <v>64952.526270000002</v>
      </c>
      <c r="P651" s="360">
        <v>11959.13293</v>
      </c>
      <c r="Q651" s="360">
        <v>212.80923999999999</v>
      </c>
      <c r="R651" s="361">
        <v>12171.94217</v>
      </c>
    </row>
    <row r="652" spans="1:18" s="336" customFormat="1">
      <c r="A652" s="362"/>
      <c r="B652" s="362"/>
      <c r="C652" s="362"/>
      <c r="D652" s="362"/>
      <c r="E652" s="363">
        <v>357</v>
      </c>
      <c r="F652" s="364">
        <v>4788.89293</v>
      </c>
      <c r="G652" s="365">
        <v>121.97513000000001</v>
      </c>
      <c r="H652" s="365">
        <v>4910.8680599999998</v>
      </c>
      <c r="I652" s="365">
        <v>28097.230920000002</v>
      </c>
      <c r="J652" s="365">
        <v>14320.151699999999</v>
      </c>
      <c r="K652" s="365">
        <v>42417.382619999997</v>
      </c>
      <c r="L652" s="365">
        <v>28248.45321</v>
      </c>
      <c r="M652" s="365">
        <v>8569.7626999999993</v>
      </c>
      <c r="N652" s="365">
        <v>36818.215909999999</v>
      </c>
      <c r="O652" s="365">
        <v>84146.466589999996</v>
      </c>
      <c r="P652" s="365">
        <v>91281.665549999991</v>
      </c>
      <c r="Q652" s="365">
        <v>3568.39561</v>
      </c>
      <c r="R652" s="366">
        <v>94850.061159999997</v>
      </c>
    </row>
    <row r="653" spans="1:18" s="336" customFormat="1">
      <c r="A653" s="362"/>
      <c r="B653" s="362"/>
      <c r="C653" s="362"/>
      <c r="D653" s="362"/>
      <c r="E653" s="363">
        <v>568</v>
      </c>
      <c r="F653" s="364">
        <v>1611.8763600000002</v>
      </c>
      <c r="G653" s="365">
        <v>166.6534</v>
      </c>
      <c r="H653" s="365">
        <v>1778.5297599999999</v>
      </c>
      <c r="I653" s="365">
        <v>31293.976260000003</v>
      </c>
      <c r="J653" s="365">
        <v>19875.40148</v>
      </c>
      <c r="K653" s="365">
        <v>51169.377740000004</v>
      </c>
      <c r="L653" s="365">
        <v>41365.460399999996</v>
      </c>
      <c r="M653" s="365">
        <v>14275.45537</v>
      </c>
      <c r="N653" s="365">
        <v>55640.915770000007</v>
      </c>
      <c r="O653" s="365">
        <v>108588.82326999999</v>
      </c>
      <c r="P653" s="365">
        <v>47703.436829999999</v>
      </c>
      <c r="Q653" s="365">
        <v>572.20812999999998</v>
      </c>
      <c r="R653" s="366">
        <v>48275.644959999998</v>
      </c>
    </row>
    <row r="654" spans="1:18" s="336" customFormat="1">
      <c r="A654" s="362"/>
      <c r="B654" s="362"/>
      <c r="C654" s="362"/>
      <c r="D654" s="357" t="s">
        <v>276</v>
      </c>
      <c r="E654" s="358">
        <v>168</v>
      </c>
      <c r="F654" s="359">
        <v>2609.1631299999999</v>
      </c>
      <c r="G654" s="360">
        <v>1231.46082</v>
      </c>
      <c r="H654" s="360">
        <v>3840.6239500000001</v>
      </c>
      <c r="I654" s="360">
        <v>33095.946690000004</v>
      </c>
      <c r="J654" s="360">
        <v>17799.896499999999</v>
      </c>
      <c r="K654" s="360">
        <v>50895.84319</v>
      </c>
      <c r="L654" s="360">
        <v>44292.814899999998</v>
      </c>
      <c r="M654" s="360">
        <v>12002.268830000001</v>
      </c>
      <c r="N654" s="360">
        <v>56295.083729999998</v>
      </c>
      <c r="O654" s="360">
        <v>111031.55087000001</v>
      </c>
      <c r="P654" s="360">
        <v>21496.112550000002</v>
      </c>
      <c r="Q654" s="360">
        <v>996.38049000000001</v>
      </c>
      <c r="R654" s="361">
        <v>22492.493039999998</v>
      </c>
    </row>
    <row r="655" spans="1:18" s="336" customFormat="1">
      <c r="A655" s="362"/>
      <c r="B655" s="362"/>
      <c r="C655" s="362"/>
      <c r="D655" s="362"/>
      <c r="E655" s="363">
        <v>411</v>
      </c>
      <c r="F655" s="364">
        <v>2313.4105800000002</v>
      </c>
      <c r="G655" s="365">
        <v>4940.6724599999998</v>
      </c>
      <c r="H655" s="365">
        <v>7254.0830400000004</v>
      </c>
      <c r="I655" s="365">
        <v>40701.603739999999</v>
      </c>
      <c r="J655" s="365">
        <v>25785.29133</v>
      </c>
      <c r="K655" s="365">
        <v>66486.895069999999</v>
      </c>
      <c r="L655" s="365">
        <v>39363.210490000005</v>
      </c>
      <c r="M655" s="365">
        <v>15953.471820000001</v>
      </c>
      <c r="N655" s="365">
        <v>55316.682310000004</v>
      </c>
      <c r="O655" s="365">
        <v>129057.66042</v>
      </c>
      <c r="P655" s="365">
        <v>31254.764019999999</v>
      </c>
      <c r="Q655" s="365">
        <v>1401.8646899999999</v>
      </c>
      <c r="R655" s="366">
        <v>32656.628710000001</v>
      </c>
    </row>
    <row r="656" spans="1:18" s="336" customFormat="1">
      <c r="A656" s="362"/>
      <c r="B656" s="362"/>
      <c r="C656" s="362"/>
      <c r="D656" s="362"/>
      <c r="E656" s="363">
        <v>346</v>
      </c>
      <c r="F656" s="364">
        <v>4559.0598499999996</v>
      </c>
      <c r="G656" s="365">
        <v>998.78373999999997</v>
      </c>
      <c r="H656" s="365">
        <v>5557.8435899999995</v>
      </c>
      <c r="I656" s="365">
        <v>31504.119989999999</v>
      </c>
      <c r="J656" s="365">
        <v>18876.72005</v>
      </c>
      <c r="K656" s="365">
        <v>50380.840039999995</v>
      </c>
      <c r="L656" s="365">
        <v>33386.08107</v>
      </c>
      <c r="M656" s="365">
        <v>13203.12948</v>
      </c>
      <c r="N656" s="365">
        <v>46589.210549999996</v>
      </c>
      <c r="O656" s="365">
        <v>102527.89418</v>
      </c>
      <c r="P656" s="365">
        <v>19083.499399999997</v>
      </c>
      <c r="Q656" s="365">
        <v>529.34877000000006</v>
      </c>
      <c r="R656" s="366">
        <v>19612.848170000001</v>
      </c>
    </row>
    <row r="657" spans="1:18" s="336" customFormat="1">
      <c r="A657" s="362"/>
      <c r="B657" s="362"/>
      <c r="C657" s="362"/>
      <c r="D657" s="357" t="s">
        <v>70</v>
      </c>
      <c r="E657" s="358">
        <v>157</v>
      </c>
      <c r="F657" s="359">
        <v>23849.36318</v>
      </c>
      <c r="G657" s="360">
        <v>3471.86384</v>
      </c>
      <c r="H657" s="360">
        <v>27321.227019999998</v>
      </c>
      <c r="I657" s="360">
        <v>48559.469369999999</v>
      </c>
      <c r="J657" s="360">
        <v>41089.696240000005</v>
      </c>
      <c r="K657" s="360">
        <v>89649.165609999996</v>
      </c>
      <c r="L657" s="360">
        <v>44062.036020000007</v>
      </c>
      <c r="M657" s="360">
        <v>34763.218939999999</v>
      </c>
      <c r="N657" s="360">
        <v>78825.254959999991</v>
      </c>
      <c r="O657" s="360">
        <v>195795.64759000001</v>
      </c>
      <c r="P657" s="360">
        <v>154057.46496000001</v>
      </c>
      <c r="Q657" s="360">
        <v>6954.9275599999992</v>
      </c>
      <c r="R657" s="361">
        <v>161012.39252000002</v>
      </c>
    </row>
    <row r="658" spans="1:18" s="336" customFormat="1">
      <c r="A658" s="362"/>
      <c r="B658" s="362"/>
      <c r="C658" s="362"/>
      <c r="D658" s="362"/>
      <c r="E658" s="363">
        <v>329</v>
      </c>
      <c r="F658" s="364">
        <v>3230.7860799999999</v>
      </c>
      <c r="G658" s="365">
        <v>3586.6569800000002</v>
      </c>
      <c r="H658" s="365">
        <v>6817.4430599999996</v>
      </c>
      <c r="I658" s="365">
        <v>68041.952799999999</v>
      </c>
      <c r="J658" s="365">
        <v>55850.653420000002</v>
      </c>
      <c r="K658" s="365">
        <v>123892.60622</v>
      </c>
      <c r="L658" s="365">
        <v>88433.416989999998</v>
      </c>
      <c r="M658" s="365">
        <v>55383.53037</v>
      </c>
      <c r="N658" s="365">
        <v>143816.94736000002</v>
      </c>
      <c r="O658" s="365">
        <v>274526.99663999997</v>
      </c>
      <c r="P658" s="365">
        <v>82160.992840000006</v>
      </c>
      <c r="Q658" s="365">
        <v>9716.9607300000007</v>
      </c>
      <c r="R658" s="366">
        <v>91877.953569999998</v>
      </c>
    </row>
    <row r="659" spans="1:18" s="336" customFormat="1">
      <c r="A659" s="362"/>
      <c r="B659" s="362"/>
      <c r="C659" s="362"/>
      <c r="D659" s="357" t="s">
        <v>85</v>
      </c>
      <c r="E659" s="358">
        <v>124</v>
      </c>
      <c r="F659" s="359">
        <v>29868.089170000003</v>
      </c>
      <c r="G659" s="360">
        <v>6933.9493000000002</v>
      </c>
      <c r="H659" s="360">
        <v>36802.03847</v>
      </c>
      <c r="I659" s="360">
        <v>67586.692309999999</v>
      </c>
      <c r="J659" s="360">
        <v>27760.49739</v>
      </c>
      <c r="K659" s="360">
        <v>95347.189700000003</v>
      </c>
      <c r="L659" s="360">
        <v>68219.302299999996</v>
      </c>
      <c r="M659" s="360">
        <v>33418.139779999998</v>
      </c>
      <c r="N659" s="360">
        <v>101637.44207999999</v>
      </c>
      <c r="O659" s="360">
        <v>233786.67025</v>
      </c>
      <c r="P659" s="360">
        <v>210400.66674000002</v>
      </c>
      <c r="Q659" s="360">
        <v>7527.5742499999997</v>
      </c>
      <c r="R659" s="361">
        <v>217928.24099000002</v>
      </c>
    </row>
    <row r="660" spans="1:18" s="336" customFormat="1">
      <c r="A660" s="362"/>
      <c r="B660" s="362"/>
      <c r="C660" s="362"/>
      <c r="D660" s="357" t="s">
        <v>71</v>
      </c>
      <c r="E660" s="358">
        <v>160</v>
      </c>
      <c r="F660" s="359">
        <v>26551.16865</v>
      </c>
      <c r="G660" s="360">
        <v>38326.019079999998</v>
      </c>
      <c r="H660" s="360">
        <v>64877.187729999998</v>
      </c>
      <c r="I660" s="360">
        <v>105564.89037000001</v>
      </c>
      <c r="J660" s="360">
        <v>114977.81152</v>
      </c>
      <c r="K660" s="360">
        <v>220542.70189</v>
      </c>
      <c r="L660" s="360">
        <v>99680.1872</v>
      </c>
      <c r="M660" s="360">
        <v>102202.49531999999</v>
      </c>
      <c r="N660" s="360">
        <v>201882.68252</v>
      </c>
      <c r="O660" s="360">
        <v>487302.57214</v>
      </c>
      <c r="P660" s="360">
        <v>119907.27923999999</v>
      </c>
      <c r="Q660" s="360">
        <v>97479.447899999999</v>
      </c>
      <c r="R660" s="361">
        <v>217386.72713999997</v>
      </c>
    </row>
    <row r="661" spans="1:18" s="336" customFormat="1">
      <c r="A661" s="362"/>
      <c r="B661" s="362"/>
      <c r="C661" s="362"/>
      <c r="D661" s="362"/>
      <c r="E661" s="363">
        <v>161</v>
      </c>
      <c r="F661" s="364">
        <v>2780.01667</v>
      </c>
      <c r="G661" s="365">
        <v>9468.6945299999988</v>
      </c>
      <c r="H661" s="365">
        <v>12248.7112</v>
      </c>
      <c r="I661" s="365">
        <v>40788.512149999995</v>
      </c>
      <c r="J661" s="365">
        <v>70286.709230000008</v>
      </c>
      <c r="K661" s="365">
        <v>111075.22137999999</v>
      </c>
      <c r="L661" s="365">
        <v>47143.985159999997</v>
      </c>
      <c r="M661" s="365">
        <v>58027.292070000003</v>
      </c>
      <c r="N661" s="365">
        <v>105171.27723000001</v>
      </c>
      <c r="O661" s="365">
        <v>228495.20981</v>
      </c>
      <c r="P661" s="365">
        <v>91650.981319999992</v>
      </c>
      <c r="Q661" s="365">
        <v>13851.60031</v>
      </c>
      <c r="R661" s="366">
        <v>105502.58163</v>
      </c>
    </row>
    <row r="662" spans="1:18" s="336" customFormat="1">
      <c r="A662" s="362"/>
      <c r="B662" s="362"/>
      <c r="C662" s="362"/>
      <c r="D662" s="362"/>
      <c r="E662" s="363">
        <v>243</v>
      </c>
      <c r="F662" s="364">
        <v>389.04915</v>
      </c>
      <c r="G662" s="365">
        <v>2046.49621</v>
      </c>
      <c r="H662" s="365">
        <v>2435.5453600000001</v>
      </c>
      <c r="I662" s="365">
        <v>56272.331109999999</v>
      </c>
      <c r="J662" s="365">
        <v>65662.079490000004</v>
      </c>
      <c r="K662" s="365">
        <v>121934.41059999999</v>
      </c>
      <c r="L662" s="365">
        <v>50844.692609999998</v>
      </c>
      <c r="M662" s="365">
        <v>51420.464500000002</v>
      </c>
      <c r="N662" s="365">
        <v>102265.15711</v>
      </c>
      <c r="O662" s="365">
        <v>226635.11306999999</v>
      </c>
      <c r="P662" s="365">
        <v>168739.33609</v>
      </c>
      <c r="Q662" s="365">
        <v>5812.3404800000008</v>
      </c>
      <c r="R662" s="366">
        <v>174551.67656999998</v>
      </c>
    </row>
    <row r="663" spans="1:18" s="336" customFormat="1">
      <c r="A663" s="362"/>
      <c r="B663" s="362"/>
      <c r="C663" s="362"/>
      <c r="D663" s="362"/>
      <c r="E663" s="363">
        <v>254</v>
      </c>
      <c r="F663" s="364">
        <v>8427.0291500000003</v>
      </c>
      <c r="G663" s="365">
        <v>6670.3067799999999</v>
      </c>
      <c r="H663" s="365">
        <v>15097.335929999999</v>
      </c>
      <c r="I663" s="365">
        <v>77586.728780000005</v>
      </c>
      <c r="J663" s="365">
        <v>67404.806239999991</v>
      </c>
      <c r="K663" s="365">
        <v>144991.53502000001</v>
      </c>
      <c r="L663" s="365">
        <v>73166.898130000001</v>
      </c>
      <c r="M663" s="365">
        <v>59289.002420000004</v>
      </c>
      <c r="N663" s="365">
        <v>132455.90054999999</v>
      </c>
      <c r="O663" s="365">
        <v>292544.77149999997</v>
      </c>
      <c r="P663" s="365">
        <v>98478.483330000003</v>
      </c>
      <c r="Q663" s="365">
        <v>9912.5173699999996</v>
      </c>
      <c r="R663" s="366">
        <v>108391.0007</v>
      </c>
    </row>
    <row r="664" spans="1:18" s="336" customFormat="1">
      <c r="A664" s="362"/>
      <c r="B664" s="362"/>
      <c r="C664" s="362"/>
      <c r="D664" s="362"/>
      <c r="E664" s="363">
        <v>338</v>
      </c>
      <c r="F664" s="364">
        <v>5.6878700000000002</v>
      </c>
      <c r="G664" s="365">
        <v>6.5143000000000004</v>
      </c>
      <c r="H664" s="365">
        <v>12.202170000000001</v>
      </c>
      <c r="I664" s="365">
        <v>12418.87278</v>
      </c>
      <c r="J664" s="365">
        <v>15483.26858</v>
      </c>
      <c r="K664" s="365">
        <v>27902.141359999998</v>
      </c>
      <c r="L664" s="365">
        <v>5018.2634000000007</v>
      </c>
      <c r="M664" s="365">
        <v>4111.1852699999999</v>
      </c>
      <c r="N664" s="365">
        <v>9129.4486699999998</v>
      </c>
      <c r="O664" s="365">
        <v>37043.792200000004</v>
      </c>
      <c r="P664" s="365">
        <v>5845.6071600000005</v>
      </c>
      <c r="Q664" s="365">
        <v>808.07219999999995</v>
      </c>
      <c r="R664" s="366">
        <v>6653.6793600000001</v>
      </c>
    </row>
    <row r="665" spans="1:18" s="336" customFormat="1">
      <c r="A665" s="362"/>
      <c r="B665" s="362"/>
      <c r="C665" s="362"/>
      <c r="D665" s="362"/>
      <c r="E665" s="363">
        <v>381</v>
      </c>
      <c r="F665" s="364">
        <v>892.12081000000001</v>
      </c>
      <c r="G665" s="365">
        <v>5647.1550800000005</v>
      </c>
      <c r="H665" s="365">
        <v>6539.2758899999999</v>
      </c>
      <c r="I665" s="365">
        <v>19955.63912</v>
      </c>
      <c r="J665" s="365">
        <v>13615.62528</v>
      </c>
      <c r="K665" s="365">
        <v>33571.2644</v>
      </c>
      <c r="L665" s="365">
        <v>7838.2123000000001</v>
      </c>
      <c r="M665" s="365">
        <v>12520.52821</v>
      </c>
      <c r="N665" s="365">
        <v>20358.740510000003</v>
      </c>
      <c r="O665" s="365">
        <v>60469.2808</v>
      </c>
      <c r="P665" s="365">
        <v>10501.923349999999</v>
      </c>
      <c r="Q665" s="365">
        <v>1810.64122</v>
      </c>
      <c r="R665" s="366">
        <v>12312.56457</v>
      </c>
    </row>
    <row r="666" spans="1:18" s="336" customFormat="1">
      <c r="A666" s="362"/>
      <c r="B666" s="362"/>
      <c r="C666" s="362"/>
      <c r="D666" s="362"/>
      <c r="E666" s="363">
        <v>308</v>
      </c>
      <c r="F666" s="364">
        <v>6041.5239000000001</v>
      </c>
      <c r="G666" s="365">
        <v>10933.748250000001</v>
      </c>
      <c r="H666" s="365">
        <v>16975.272149999997</v>
      </c>
      <c r="I666" s="365">
        <v>32437.531870000003</v>
      </c>
      <c r="J666" s="365">
        <v>32917.221960000003</v>
      </c>
      <c r="K666" s="365">
        <v>65354.753830000001</v>
      </c>
      <c r="L666" s="365">
        <v>21383.488289999998</v>
      </c>
      <c r="M666" s="365">
        <v>14833.483759999999</v>
      </c>
      <c r="N666" s="365">
        <v>36216.972049999997</v>
      </c>
      <c r="O666" s="365">
        <v>118546.99803</v>
      </c>
      <c r="P666" s="365">
        <v>25378.295630000001</v>
      </c>
      <c r="Q666" s="365">
        <v>4254.4099299999998</v>
      </c>
      <c r="R666" s="366">
        <v>29632.705559999999</v>
      </c>
    </row>
    <row r="667" spans="1:18" s="336" customFormat="1">
      <c r="A667" s="362"/>
      <c r="B667" s="362"/>
      <c r="C667" s="362"/>
      <c r="D667" s="362"/>
      <c r="E667" s="363">
        <v>312</v>
      </c>
      <c r="F667" s="364">
        <v>2.5037099999999999</v>
      </c>
      <c r="G667" s="365">
        <v>7.2633100000000006</v>
      </c>
      <c r="H667" s="365">
        <v>9.7670200000000005</v>
      </c>
      <c r="I667" s="365">
        <v>17015.105219999998</v>
      </c>
      <c r="J667" s="365">
        <v>12180.70347</v>
      </c>
      <c r="K667" s="365">
        <v>29195.808690000002</v>
      </c>
      <c r="L667" s="365">
        <v>12374.36246</v>
      </c>
      <c r="M667" s="365">
        <v>4882.4803099999999</v>
      </c>
      <c r="N667" s="365">
        <v>17256.842769999999</v>
      </c>
      <c r="O667" s="365">
        <v>46462.41848</v>
      </c>
      <c r="P667" s="365">
        <v>10659.440849999999</v>
      </c>
      <c r="Q667" s="365">
        <v>739.99144999999999</v>
      </c>
      <c r="R667" s="366">
        <v>11399.4323</v>
      </c>
    </row>
    <row r="668" spans="1:18" s="336" customFormat="1">
      <c r="A668" s="362"/>
      <c r="B668" s="362"/>
      <c r="C668" s="362"/>
      <c r="D668" s="357" t="s">
        <v>88</v>
      </c>
      <c r="E668" s="358">
        <v>435</v>
      </c>
      <c r="F668" s="359">
        <v>2832.6644500000002</v>
      </c>
      <c r="G668" s="360">
        <v>278.72546999999997</v>
      </c>
      <c r="H668" s="360">
        <v>3111.3899200000001</v>
      </c>
      <c r="I668" s="360">
        <v>46757.537759999999</v>
      </c>
      <c r="J668" s="360">
        <v>15957.378279999999</v>
      </c>
      <c r="K668" s="360">
        <v>62714.916039999996</v>
      </c>
      <c r="L668" s="360">
        <v>37939.89039</v>
      </c>
      <c r="M668" s="360">
        <v>9028.2699900000007</v>
      </c>
      <c r="N668" s="360">
        <v>46968.160380000001</v>
      </c>
      <c r="O668" s="360">
        <v>112794.46634</v>
      </c>
      <c r="P668" s="360">
        <v>32741.623620000002</v>
      </c>
      <c r="Q668" s="360">
        <v>1844.75856</v>
      </c>
      <c r="R668" s="361">
        <v>34586.382180000001</v>
      </c>
    </row>
    <row r="669" spans="1:18" s="336" customFormat="1">
      <c r="A669" s="362"/>
      <c r="B669" s="362"/>
      <c r="C669" s="362"/>
      <c r="D669" s="357" t="s">
        <v>277</v>
      </c>
      <c r="E669" s="358">
        <v>573</v>
      </c>
      <c r="F669" s="359">
        <v>0</v>
      </c>
      <c r="G669" s="360">
        <v>0</v>
      </c>
      <c r="H669" s="360">
        <v>0</v>
      </c>
      <c r="I669" s="360">
        <v>0</v>
      </c>
      <c r="J669" s="360">
        <v>0</v>
      </c>
      <c r="K669" s="360">
        <v>0</v>
      </c>
      <c r="L669" s="360">
        <v>0</v>
      </c>
      <c r="M669" s="360">
        <v>0</v>
      </c>
      <c r="N669" s="360">
        <v>0</v>
      </c>
      <c r="O669" s="360">
        <v>0</v>
      </c>
      <c r="P669" s="360">
        <v>232.39613</v>
      </c>
      <c r="Q669" s="360">
        <v>8.7345000000000006</v>
      </c>
      <c r="R669" s="361">
        <v>241.13063</v>
      </c>
    </row>
    <row r="670" spans="1:18" s="336" customFormat="1">
      <c r="A670" s="362"/>
      <c r="B670" s="362"/>
      <c r="C670" s="362"/>
      <c r="D670" s="357" t="s">
        <v>79</v>
      </c>
      <c r="E670" s="358">
        <v>285</v>
      </c>
      <c r="F670" s="359">
        <v>3122.8270000000002</v>
      </c>
      <c r="G670" s="360">
        <v>1039.1357700000001</v>
      </c>
      <c r="H670" s="360">
        <v>4161.9627700000001</v>
      </c>
      <c r="I670" s="360">
        <v>66044.933999999994</v>
      </c>
      <c r="J670" s="360">
        <v>36834.300430000003</v>
      </c>
      <c r="K670" s="360">
        <v>102879.23443000001</v>
      </c>
      <c r="L670" s="360">
        <v>75720.458870000002</v>
      </c>
      <c r="M670" s="360">
        <v>30138.0033</v>
      </c>
      <c r="N670" s="360">
        <v>105858.46217</v>
      </c>
      <c r="O670" s="360">
        <v>212899.65937000001</v>
      </c>
      <c r="P670" s="360">
        <v>52087.955090000003</v>
      </c>
      <c r="Q670" s="360">
        <v>4594.2762400000001</v>
      </c>
      <c r="R670" s="361">
        <v>56682.231329999995</v>
      </c>
    </row>
    <row r="671" spans="1:18" s="336" customFormat="1">
      <c r="A671" s="362"/>
      <c r="B671" s="362"/>
      <c r="C671" s="362"/>
      <c r="D671" s="362"/>
      <c r="E671" s="363">
        <v>505</v>
      </c>
      <c r="F671" s="364">
        <v>4660.6242300000004</v>
      </c>
      <c r="G671" s="365">
        <v>1172.23883</v>
      </c>
      <c r="H671" s="365">
        <v>5832.8630599999997</v>
      </c>
      <c r="I671" s="365">
        <v>51699.470719999998</v>
      </c>
      <c r="J671" s="365">
        <v>30232.501510000002</v>
      </c>
      <c r="K671" s="365">
        <v>81931.972229999999</v>
      </c>
      <c r="L671" s="365">
        <v>63543.78946</v>
      </c>
      <c r="M671" s="365">
        <v>26622.762429999999</v>
      </c>
      <c r="N671" s="365">
        <v>90166.551890000002</v>
      </c>
      <c r="O671" s="365">
        <v>177931.38718000002</v>
      </c>
      <c r="P671" s="365">
        <v>51964.403539999999</v>
      </c>
      <c r="Q671" s="365">
        <v>4692.8976700000003</v>
      </c>
      <c r="R671" s="366">
        <v>56657.301209999998</v>
      </c>
    </row>
    <row r="672" spans="1:18" s="336" customFormat="1">
      <c r="A672" s="362"/>
      <c r="B672" s="362"/>
      <c r="C672" s="362"/>
      <c r="D672" s="362"/>
      <c r="E672" s="363">
        <v>423</v>
      </c>
      <c r="F672" s="364">
        <v>499.86366999999996</v>
      </c>
      <c r="G672" s="365">
        <v>2280.5511299999998</v>
      </c>
      <c r="H672" s="365">
        <v>2780.4148</v>
      </c>
      <c r="I672" s="365">
        <v>16207.24819</v>
      </c>
      <c r="J672" s="365">
        <v>8920.2372100000011</v>
      </c>
      <c r="K672" s="365">
        <v>25127.485399999998</v>
      </c>
      <c r="L672" s="365">
        <v>4595.3307199999999</v>
      </c>
      <c r="M672" s="365">
        <v>788.34262999999999</v>
      </c>
      <c r="N672" s="365">
        <v>5383.67335</v>
      </c>
      <c r="O672" s="365">
        <v>33291.573550000001</v>
      </c>
      <c r="P672" s="365">
        <v>4206.0690999999997</v>
      </c>
      <c r="Q672" s="365">
        <v>247.65539999999999</v>
      </c>
      <c r="R672" s="366">
        <v>4453.7245000000003</v>
      </c>
    </row>
    <row r="673" spans="1:18" s="336" customFormat="1">
      <c r="A673" s="362"/>
      <c r="B673" s="362"/>
      <c r="C673" s="362"/>
      <c r="D673" s="357" t="s">
        <v>55</v>
      </c>
      <c r="E673" s="358">
        <v>444</v>
      </c>
      <c r="F673" s="359">
        <v>1849.97819</v>
      </c>
      <c r="G673" s="360">
        <v>2220.1151299999997</v>
      </c>
      <c r="H673" s="360">
        <v>4070.0933199999999</v>
      </c>
      <c r="I673" s="360">
        <v>17912.88234</v>
      </c>
      <c r="J673" s="360">
        <v>8302.4960099999989</v>
      </c>
      <c r="K673" s="360">
        <v>26215.378350000003</v>
      </c>
      <c r="L673" s="360">
        <v>13697.423720000001</v>
      </c>
      <c r="M673" s="360">
        <v>3504.0714800000001</v>
      </c>
      <c r="N673" s="360">
        <v>17201.495199999998</v>
      </c>
      <c r="O673" s="360">
        <v>47486.966869999997</v>
      </c>
      <c r="P673" s="360">
        <v>10121.712589999999</v>
      </c>
      <c r="Q673" s="360">
        <v>773.41534999999999</v>
      </c>
      <c r="R673" s="361">
        <v>10895.12794</v>
      </c>
    </row>
    <row r="674" spans="1:18" s="336" customFormat="1">
      <c r="A674" s="362"/>
      <c r="B674" s="362"/>
      <c r="C674" s="362"/>
      <c r="D674" s="362"/>
      <c r="E674" s="363">
        <v>551</v>
      </c>
      <c r="F674" s="364">
        <v>1670.3627200000001</v>
      </c>
      <c r="G674" s="365">
        <v>242.44619</v>
      </c>
      <c r="H674" s="365">
        <v>1912.80891</v>
      </c>
      <c r="I674" s="365">
        <v>35598.398569999998</v>
      </c>
      <c r="J674" s="365">
        <v>22558.791109999998</v>
      </c>
      <c r="K674" s="365">
        <v>58157.189680000003</v>
      </c>
      <c r="L674" s="365">
        <v>49601.127670000002</v>
      </c>
      <c r="M674" s="365">
        <v>20320.846149999998</v>
      </c>
      <c r="N674" s="365">
        <v>69921.973819999999</v>
      </c>
      <c r="O674" s="365">
        <v>129991.97241</v>
      </c>
      <c r="P674" s="365">
        <v>59883.094870000001</v>
      </c>
      <c r="Q674" s="365">
        <v>4877.3926700000002</v>
      </c>
      <c r="R674" s="366">
        <v>64760.487540000002</v>
      </c>
    </row>
    <row r="675" spans="1:18" s="336" customFormat="1">
      <c r="A675" s="362"/>
      <c r="B675" s="362"/>
      <c r="C675" s="362"/>
      <c r="D675" s="357" t="s">
        <v>278</v>
      </c>
      <c r="E675" s="358">
        <v>188</v>
      </c>
      <c r="F675" s="359">
        <v>4200.8306199999997</v>
      </c>
      <c r="G675" s="360">
        <v>1856.26008</v>
      </c>
      <c r="H675" s="360">
        <v>6057.0906999999997</v>
      </c>
      <c r="I675" s="360">
        <v>49817.826310000004</v>
      </c>
      <c r="J675" s="360">
        <v>45041.874490000002</v>
      </c>
      <c r="K675" s="360">
        <v>94859.700799999991</v>
      </c>
      <c r="L675" s="360">
        <v>60257.410729999996</v>
      </c>
      <c r="M675" s="360">
        <v>35508.465509999995</v>
      </c>
      <c r="N675" s="360">
        <v>95765.876239999998</v>
      </c>
      <c r="O675" s="360">
        <v>196682.66774</v>
      </c>
      <c r="P675" s="360">
        <v>49139.391729999996</v>
      </c>
      <c r="Q675" s="360">
        <v>3011.6713100000002</v>
      </c>
      <c r="R675" s="361">
        <v>52151.063040000001</v>
      </c>
    </row>
    <row r="676" spans="1:18" s="336" customFormat="1">
      <c r="A676" s="362"/>
      <c r="B676" s="362"/>
      <c r="C676" s="362"/>
      <c r="D676" s="357" t="s">
        <v>56</v>
      </c>
      <c r="E676" s="358">
        <v>466</v>
      </c>
      <c r="F676" s="359">
        <v>2425.1359199999997</v>
      </c>
      <c r="G676" s="360">
        <v>793.75806</v>
      </c>
      <c r="H676" s="360">
        <v>3218.8939799999998</v>
      </c>
      <c r="I676" s="360">
        <v>23771.32128</v>
      </c>
      <c r="J676" s="360">
        <v>20490.751690000001</v>
      </c>
      <c r="K676" s="360">
        <v>44262.072970000001</v>
      </c>
      <c r="L676" s="360">
        <v>29354.24368</v>
      </c>
      <c r="M676" s="360">
        <v>12310.20262</v>
      </c>
      <c r="N676" s="360">
        <v>41664.446299999996</v>
      </c>
      <c r="O676" s="360">
        <v>89145.413249999998</v>
      </c>
      <c r="P676" s="360">
        <v>31219.340170000003</v>
      </c>
      <c r="Q676" s="360">
        <v>2849.0195800000001</v>
      </c>
      <c r="R676" s="361">
        <v>34068.359750000003</v>
      </c>
    </row>
    <row r="677" spans="1:18" s="336" customFormat="1">
      <c r="A677" s="362"/>
      <c r="B677" s="362"/>
      <c r="C677" s="362"/>
      <c r="D677" s="362"/>
      <c r="E677" s="363">
        <v>473</v>
      </c>
      <c r="F677" s="364">
        <v>240.53954999999999</v>
      </c>
      <c r="G677" s="365">
        <v>1540.3833999999999</v>
      </c>
      <c r="H677" s="365">
        <v>1780.9229499999999</v>
      </c>
      <c r="I677" s="365">
        <v>33401.931539999998</v>
      </c>
      <c r="J677" s="365">
        <v>28870.28098</v>
      </c>
      <c r="K677" s="365">
        <v>62272.212520000001</v>
      </c>
      <c r="L677" s="365">
        <v>40618.859450000004</v>
      </c>
      <c r="M677" s="365">
        <v>19126.629760000003</v>
      </c>
      <c r="N677" s="365">
        <v>59745.48921</v>
      </c>
      <c r="O677" s="365">
        <v>123798.62468000001</v>
      </c>
      <c r="P677" s="365">
        <v>40703.629710000001</v>
      </c>
      <c r="Q677" s="365">
        <v>31493.136640000001</v>
      </c>
      <c r="R677" s="366">
        <v>72196.766349999991</v>
      </c>
    </row>
    <row r="678" spans="1:18" s="336" customFormat="1">
      <c r="A678" s="362"/>
      <c r="B678" s="362"/>
      <c r="C678" s="362"/>
      <c r="D678" s="357" t="s">
        <v>279</v>
      </c>
      <c r="E678" s="358">
        <v>387</v>
      </c>
      <c r="F678" s="359">
        <v>1997.8957800000001</v>
      </c>
      <c r="G678" s="360">
        <v>337.97456</v>
      </c>
      <c r="H678" s="360">
        <v>2335.8703399999999</v>
      </c>
      <c r="I678" s="360">
        <v>25715.634819999999</v>
      </c>
      <c r="J678" s="360">
        <v>22575.590469999999</v>
      </c>
      <c r="K678" s="360">
        <v>48291.225290000002</v>
      </c>
      <c r="L678" s="360">
        <v>22782.977699999999</v>
      </c>
      <c r="M678" s="360">
        <v>11458.191859999999</v>
      </c>
      <c r="N678" s="360">
        <v>34241.169560000002</v>
      </c>
      <c r="O678" s="360">
        <v>84868.265189999991</v>
      </c>
      <c r="P678" s="360">
        <v>30385.814989999999</v>
      </c>
      <c r="Q678" s="360">
        <v>1503.4678999999999</v>
      </c>
      <c r="R678" s="361">
        <v>31889.282890000002</v>
      </c>
    </row>
    <row r="679" spans="1:18" s="336" customFormat="1">
      <c r="A679" s="362"/>
      <c r="B679" s="362"/>
      <c r="C679" s="362"/>
      <c r="D679" s="357" t="s">
        <v>54</v>
      </c>
      <c r="E679" s="358">
        <v>309</v>
      </c>
      <c r="F679" s="359">
        <v>304.82053000000002</v>
      </c>
      <c r="G679" s="360">
        <v>95.251490000000004</v>
      </c>
      <c r="H679" s="360">
        <v>400.07202000000001</v>
      </c>
      <c r="I679" s="360">
        <v>19300.253969999998</v>
      </c>
      <c r="J679" s="360">
        <v>22990.850859999999</v>
      </c>
      <c r="K679" s="360">
        <v>42291.104829999997</v>
      </c>
      <c r="L679" s="360">
        <v>21377.218559999998</v>
      </c>
      <c r="M679" s="360">
        <v>16842.015319999999</v>
      </c>
      <c r="N679" s="360">
        <v>38219.23388</v>
      </c>
      <c r="O679" s="360">
        <v>80910.410730000003</v>
      </c>
      <c r="P679" s="360">
        <v>42518.005060000003</v>
      </c>
      <c r="Q679" s="360">
        <v>3638.6988199999996</v>
      </c>
      <c r="R679" s="361">
        <v>46156.703880000001</v>
      </c>
    </row>
    <row r="680" spans="1:18" s="336" customFormat="1">
      <c r="A680" s="362"/>
      <c r="B680" s="357" t="s">
        <v>18</v>
      </c>
      <c r="C680" s="357" t="s">
        <v>283</v>
      </c>
      <c r="D680" s="357" t="s">
        <v>284</v>
      </c>
      <c r="E680" s="358">
        <v>37</v>
      </c>
      <c r="F680" s="359">
        <v>47139.052600000003</v>
      </c>
      <c r="G680" s="360">
        <v>13410.406349999999</v>
      </c>
      <c r="H680" s="360">
        <v>60549.45895</v>
      </c>
      <c r="I680" s="360">
        <v>43354.605360000001</v>
      </c>
      <c r="J680" s="360">
        <v>11037.57214</v>
      </c>
      <c r="K680" s="360">
        <v>54392.177499999998</v>
      </c>
      <c r="L680" s="360">
        <v>38064.500549999997</v>
      </c>
      <c r="M680" s="360">
        <v>10243.87307</v>
      </c>
      <c r="N680" s="360">
        <v>48308.373619999998</v>
      </c>
      <c r="O680" s="360">
        <v>163250.01006999999</v>
      </c>
      <c r="P680" s="360">
        <v>253141.24738999997</v>
      </c>
      <c r="Q680" s="360">
        <v>2713.4652099999998</v>
      </c>
      <c r="R680" s="361">
        <v>255854.7126</v>
      </c>
    </row>
    <row r="681" spans="1:18" s="336" customFormat="1">
      <c r="A681" s="362"/>
      <c r="B681" s="362"/>
      <c r="C681" s="362"/>
      <c r="D681" s="362"/>
      <c r="E681" s="363">
        <v>572</v>
      </c>
      <c r="F681" s="364">
        <v>0</v>
      </c>
      <c r="G681" s="365">
        <v>0</v>
      </c>
      <c r="H681" s="365">
        <v>0</v>
      </c>
      <c r="I681" s="365">
        <v>304.95742999999999</v>
      </c>
      <c r="J681" s="365">
        <v>26.983990000000002</v>
      </c>
      <c r="K681" s="365">
        <v>331.94141999999999</v>
      </c>
      <c r="L681" s="365">
        <v>217.32607000000002</v>
      </c>
      <c r="M681" s="365">
        <v>14.7</v>
      </c>
      <c r="N681" s="365">
        <v>232.02607</v>
      </c>
      <c r="O681" s="365">
        <v>563.96749</v>
      </c>
      <c r="P681" s="365">
        <v>1609.5004199999998</v>
      </c>
      <c r="Q681" s="365">
        <v>19.976230000000001</v>
      </c>
      <c r="R681" s="366">
        <v>1629.4766499999998</v>
      </c>
    </row>
    <row r="682" spans="1:18" s="336" customFormat="1">
      <c r="A682" s="362"/>
      <c r="B682" s="357" t="s">
        <v>19</v>
      </c>
      <c r="C682" s="357" t="s">
        <v>286</v>
      </c>
      <c r="D682" s="357" t="s">
        <v>286</v>
      </c>
      <c r="E682" s="358">
        <v>375</v>
      </c>
      <c r="F682" s="359">
        <v>37216.772870000001</v>
      </c>
      <c r="G682" s="360">
        <v>10512.955980000001</v>
      </c>
      <c r="H682" s="360">
        <v>47729.72885</v>
      </c>
      <c r="I682" s="360">
        <v>32344.63668</v>
      </c>
      <c r="J682" s="360">
        <v>4419.0201200000001</v>
      </c>
      <c r="K682" s="360">
        <v>36763.656799999997</v>
      </c>
      <c r="L682" s="360">
        <v>11372.38017</v>
      </c>
      <c r="M682" s="360">
        <v>1916.54171</v>
      </c>
      <c r="N682" s="360">
        <v>13288.921880000002</v>
      </c>
      <c r="O682" s="360">
        <v>97782.307530000005</v>
      </c>
      <c r="P682" s="360">
        <v>71494.66433</v>
      </c>
      <c r="Q682" s="360">
        <v>734.0702</v>
      </c>
      <c r="R682" s="361">
        <v>72228.734530000002</v>
      </c>
    </row>
    <row r="683" spans="1:18" s="336" customFormat="1">
      <c r="A683" s="362"/>
      <c r="B683" s="357" t="s">
        <v>20</v>
      </c>
      <c r="C683" s="357" t="s">
        <v>287</v>
      </c>
      <c r="D683" s="357" t="s">
        <v>287</v>
      </c>
      <c r="E683" s="358">
        <v>100</v>
      </c>
      <c r="F683" s="359">
        <v>5476.7737800000004</v>
      </c>
      <c r="G683" s="360">
        <v>965.22555</v>
      </c>
      <c r="H683" s="360">
        <v>6441.9993299999996</v>
      </c>
      <c r="I683" s="360">
        <v>30111.187879999998</v>
      </c>
      <c r="J683" s="360">
        <v>10796.876060000001</v>
      </c>
      <c r="K683" s="360">
        <v>40908.06394</v>
      </c>
      <c r="L683" s="360">
        <v>50636.834630000005</v>
      </c>
      <c r="M683" s="360">
        <v>12381.21818</v>
      </c>
      <c r="N683" s="360">
        <v>63018.052810000001</v>
      </c>
      <c r="O683" s="360">
        <v>110368.11607999999</v>
      </c>
      <c r="P683" s="360">
        <v>30137.299030000002</v>
      </c>
      <c r="Q683" s="360">
        <v>711.05468000000008</v>
      </c>
      <c r="R683" s="361">
        <v>30848.353709999999</v>
      </c>
    </row>
    <row r="684" spans="1:18" s="336" customFormat="1">
      <c r="A684" s="362"/>
      <c r="B684" s="362"/>
      <c r="C684" s="357" t="s">
        <v>289</v>
      </c>
      <c r="D684" s="357" t="s">
        <v>20</v>
      </c>
      <c r="E684" s="358">
        <v>401</v>
      </c>
      <c r="F684" s="359">
        <v>11113.347089999999</v>
      </c>
      <c r="G684" s="360">
        <v>1939.0540000000001</v>
      </c>
      <c r="H684" s="360">
        <v>13052.401089999999</v>
      </c>
      <c r="I684" s="360">
        <v>38812.125009999996</v>
      </c>
      <c r="J684" s="360">
        <v>8704.6978400000007</v>
      </c>
      <c r="K684" s="360">
        <v>47516.822850000004</v>
      </c>
      <c r="L684" s="360">
        <v>39129.285779999998</v>
      </c>
      <c r="M684" s="360">
        <v>8687.8278399999999</v>
      </c>
      <c r="N684" s="360">
        <v>47817.113619999996</v>
      </c>
      <c r="O684" s="360">
        <v>108386.33756</v>
      </c>
      <c r="P684" s="360">
        <v>56666.136989999999</v>
      </c>
      <c r="Q684" s="360">
        <v>185.23871</v>
      </c>
      <c r="R684" s="361">
        <v>56851.375700000004</v>
      </c>
    </row>
    <row r="685" spans="1:18" s="336" customFormat="1">
      <c r="A685" s="362"/>
      <c r="B685" s="357" t="s">
        <v>21</v>
      </c>
      <c r="C685" s="357" t="s">
        <v>21</v>
      </c>
      <c r="D685" s="357" t="s">
        <v>328</v>
      </c>
      <c r="E685" s="358">
        <v>80</v>
      </c>
      <c r="F685" s="359">
        <v>8297.6128099999987</v>
      </c>
      <c r="G685" s="360">
        <v>660.77758999999992</v>
      </c>
      <c r="H685" s="360">
        <v>8958.3904000000002</v>
      </c>
      <c r="I685" s="360">
        <v>13839.047140000001</v>
      </c>
      <c r="J685" s="360">
        <v>2158.9801200000002</v>
      </c>
      <c r="K685" s="360">
        <v>15998.027259999999</v>
      </c>
      <c r="L685" s="360">
        <v>18235.63478</v>
      </c>
      <c r="M685" s="360">
        <v>3190.4774500000003</v>
      </c>
      <c r="N685" s="360">
        <v>21426.112229999999</v>
      </c>
      <c r="O685" s="360">
        <v>46382.529889999998</v>
      </c>
      <c r="P685" s="360">
        <v>29647.693380000001</v>
      </c>
      <c r="Q685" s="360">
        <v>2306.4582500000001</v>
      </c>
      <c r="R685" s="361">
        <v>31954.15163</v>
      </c>
    </row>
    <row r="686" spans="1:18" s="336" customFormat="1">
      <c r="A686" s="362"/>
      <c r="B686" s="357" t="s">
        <v>22</v>
      </c>
      <c r="C686" s="357" t="s">
        <v>295</v>
      </c>
      <c r="D686" s="357" t="s">
        <v>295</v>
      </c>
      <c r="E686" s="358">
        <v>447</v>
      </c>
      <c r="F686" s="359">
        <v>2820.73821</v>
      </c>
      <c r="G686" s="360">
        <v>1570.67867</v>
      </c>
      <c r="H686" s="360">
        <v>4391.4168799999998</v>
      </c>
      <c r="I686" s="360">
        <v>14560.83423</v>
      </c>
      <c r="J686" s="360">
        <v>1273.01108</v>
      </c>
      <c r="K686" s="360">
        <v>15833.845310000001</v>
      </c>
      <c r="L686" s="360">
        <v>15129.74884</v>
      </c>
      <c r="M686" s="360">
        <v>1897.5427099999999</v>
      </c>
      <c r="N686" s="360">
        <v>17027.291550000002</v>
      </c>
      <c r="O686" s="360">
        <v>37252.553740000003</v>
      </c>
      <c r="P686" s="360">
        <v>23873.521100000002</v>
      </c>
      <c r="Q686" s="360">
        <v>2722.4292099999998</v>
      </c>
      <c r="R686" s="361">
        <v>26595.95031</v>
      </c>
    </row>
    <row r="687" spans="1:18" s="336" customFormat="1">
      <c r="A687" s="362"/>
      <c r="B687" s="362"/>
      <c r="C687" s="357" t="s">
        <v>22</v>
      </c>
      <c r="D687" s="357" t="s">
        <v>22</v>
      </c>
      <c r="E687" s="358">
        <v>493</v>
      </c>
      <c r="F687" s="359">
        <v>37208.705310000005</v>
      </c>
      <c r="G687" s="360">
        <v>27762.34375</v>
      </c>
      <c r="H687" s="360">
        <v>64971.049060000005</v>
      </c>
      <c r="I687" s="360">
        <v>70505.06727</v>
      </c>
      <c r="J687" s="360">
        <v>22503.085729999999</v>
      </c>
      <c r="K687" s="360">
        <v>93008.153000000006</v>
      </c>
      <c r="L687" s="360">
        <v>38150.447670000001</v>
      </c>
      <c r="M687" s="360">
        <v>16998.233029999999</v>
      </c>
      <c r="N687" s="360">
        <v>55148.680700000004</v>
      </c>
      <c r="O687" s="360">
        <v>213127.88275999998</v>
      </c>
      <c r="P687" s="360">
        <v>430612.95425999997</v>
      </c>
      <c r="Q687" s="360">
        <v>23711.200789999999</v>
      </c>
      <c r="R687" s="361">
        <v>454324.15505</v>
      </c>
    </row>
    <row r="688" spans="1:18" s="336" customFormat="1">
      <c r="A688" s="362"/>
      <c r="B688" s="362"/>
      <c r="C688" s="362"/>
      <c r="D688" s="362"/>
      <c r="E688" s="363">
        <v>553</v>
      </c>
      <c r="F688" s="364">
        <v>931.09825000000001</v>
      </c>
      <c r="G688" s="365">
        <v>267.96178999999995</v>
      </c>
      <c r="H688" s="365">
        <v>1199.0600400000001</v>
      </c>
      <c r="I688" s="365">
        <v>14938.222970000001</v>
      </c>
      <c r="J688" s="365">
        <v>5903.9310599999999</v>
      </c>
      <c r="K688" s="365">
        <v>20842.154030000002</v>
      </c>
      <c r="L688" s="365">
        <v>23115.576499999999</v>
      </c>
      <c r="M688" s="365">
        <v>8871.0530299999991</v>
      </c>
      <c r="N688" s="365">
        <v>31986.629530000002</v>
      </c>
      <c r="O688" s="365">
        <v>54027.8436</v>
      </c>
      <c r="P688" s="365">
        <v>34071.899340000004</v>
      </c>
      <c r="Q688" s="365">
        <v>3967.5761699999998</v>
      </c>
      <c r="R688" s="366">
        <v>38039.475509999997</v>
      </c>
    </row>
    <row r="689" spans="1:18" s="336" customFormat="1">
      <c r="A689" s="362"/>
      <c r="B689" s="362"/>
      <c r="C689" s="362"/>
      <c r="D689" s="362"/>
      <c r="E689" s="363">
        <v>557</v>
      </c>
      <c r="F689" s="364">
        <v>553.3756800000001</v>
      </c>
      <c r="G689" s="365">
        <v>267.20047999999997</v>
      </c>
      <c r="H689" s="365">
        <v>820.57616000000007</v>
      </c>
      <c r="I689" s="365">
        <v>11269.4038</v>
      </c>
      <c r="J689" s="365">
        <v>2317.4724200000001</v>
      </c>
      <c r="K689" s="365">
        <v>13586.87622</v>
      </c>
      <c r="L689" s="365">
        <v>9588.3378699999994</v>
      </c>
      <c r="M689" s="365">
        <v>3445.6558599999998</v>
      </c>
      <c r="N689" s="365">
        <v>13033.99373</v>
      </c>
      <c r="O689" s="365">
        <v>27441.446110000001</v>
      </c>
      <c r="P689" s="365">
        <v>37295.613680000002</v>
      </c>
      <c r="Q689" s="365">
        <v>124.86144</v>
      </c>
      <c r="R689" s="366">
        <v>37420.475119999996</v>
      </c>
    </row>
    <row r="690" spans="1:18" s="336" customFormat="1">
      <c r="A690" s="362"/>
      <c r="B690" s="362"/>
      <c r="C690" s="357" t="s">
        <v>299</v>
      </c>
      <c r="D690" s="357" t="s">
        <v>299</v>
      </c>
      <c r="E690" s="358">
        <v>373</v>
      </c>
      <c r="F690" s="359">
        <v>5867.4456200000004</v>
      </c>
      <c r="G690" s="360">
        <v>3134.1008199999997</v>
      </c>
      <c r="H690" s="360">
        <v>9001.5464400000001</v>
      </c>
      <c r="I690" s="360">
        <v>22390.952510000003</v>
      </c>
      <c r="J690" s="360">
        <v>13710.281499999999</v>
      </c>
      <c r="K690" s="360">
        <v>36101.23401</v>
      </c>
      <c r="L690" s="360">
        <v>12455.85716</v>
      </c>
      <c r="M690" s="360">
        <v>3217.2542400000002</v>
      </c>
      <c r="N690" s="360">
        <v>15673.1114</v>
      </c>
      <c r="O690" s="360">
        <v>60775.89185</v>
      </c>
      <c r="P690" s="360">
        <v>76654.380239999999</v>
      </c>
      <c r="Q690" s="360">
        <v>2180.5355</v>
      </c>
      <c r="R690" s="361">
        <v>78834.915739999997</v>
      </c>
    </row>
    <row r="691" spans="1:18" s="336" customFormat="1">
      <c r="A691" s="362"/>
      <c r="B691" s="362"/>
      <c r="C691" s="357" t="s">
        <v>300</v>
      </c>
      <c r="D691" s="357" t="s">
        <v>301</v>
      </c>
      <c r="E691" s="358">
        <v>13</v>
      </c>
      <c r="F691" s="359">
        <v>7190.77603</v>
      </c>
      <c r="G691" s="360">
        <v>15158.653279999999</v>
      </c>
      <c r="H691" s="360">
        <v>22349.42931</v>
      </c>
      <c r="I691" s="360">
        <v>39194.366560000002</v>
      </c>
      <c r="J691" s="360">
        <v>8418.8516899999995</v>
      </c>
      <c r="K691" s="360">
        <v>47613.218249999998</v>
      </c>
      <c r="L691" s="360">
        <v>47481.516170000003</v>
      </c>
      <c r="M691" s="360">
        <v>17288.98588</v>
      </c>
      <c r="N691" s="360">
        <v>64770.502049999996</v>
      </c>
      <c r="O691" s="360">
        <v>134733.14961000002</v>
      </c>
      <c r="P691" s="360">
        <v>33352.521850000005</v>
      </c>
      <c r="Q691" s="360">
        <v>962.42193000000009</v>
      </c>
      <c r="R691" s="361">
        <v>34314.943780000001</v>
      </c>
    </row>
    <row r="692" spans="1:18" s="336" customFormat="1">
      <c r="A692" s="362"/>
      <c r="B692" s="357" t="s">
        <v>23</v>
      </c>
      <c r="C692" s="357" t="s">
        <v>23</v>
      </c>
      <c r="D692" s="357" t="s">
        <v>23</v>
      </c>
      <c r="E692" s="358">
        <v>102</v>
      </c>
      <c r="F692" s="359">
        <v>29266.790510000003</v>
      </c>
      <c r="G692" s="360">
        <v>2451.0688100000002</v>
      </c>
      <c r="H692" s="360">
        <v>31717.85932</v>
      </c>
      <c r="I692" s="360">
        <v>39478.688190000001</v>
      </c>
      <c r="J692" s="360">
        <v>9183.1947100000016</v>
      </c>
      <c r="K692" s="360">
        <v>48661.882899999997</v>
      </c>
      <c r="L692" s="360">
        <v>28504.931659999998</v>
      </c>
      <c r="M692" s="360">
        <v>9553.3845700000002</v>
      </c>
      <c r="N692" s="360">
        <v>38058.316229999997</v>
      </c>
      <c r="O692" s="360">
        <v>118438.05845</v>
      </c>
      <c r="P692" s="360">
        <v>105134.33838</v>
      </c>
      <c r="Q692" s="360">
        <v>600.94611999999995</v>
      </c>
      <c r="R692" s="361">
        <v>105735.28449999999</v>
      </c>
    </row>
    <row r="693" spans="1:18" s="336" customFormat="1">
      <c r="A693" s="362"/>
      <c r="B693" s="362"/>
      <c r="C693" s="357" t="s">
        <v>302</v>
      </c>
      <c r="D693" s="357" t="s">
        <v>303</v>
      </c>
      <c r="E693" s="358">
        <v>487</v>
      </c>
      <c r="F693" s="359">
        <v>4991.73009</v>
      </c>
      <c r="G693" s="360">
        <v>944.4968100000001</v>
      </c>
      <c r="H693" s="360">
        <v>5936.2269000000006</v>
      </c>
      <c r="I693" s="360">
        <v>33746.622090000004</v>
      </c>
      <c r="J693" s="360">
        <v>5052.6071199999997</v>
      </c>
      <c r="K693" s="360">
        <v>38799.229209999998</v>
      </c>
      <c r="L693" s="360">
        <v>16417.15206</v>
      </c>
      <c r="M693" s="360">
        <v>2661.6498099999999</v>
      </c>
      <c r="N693" s="360">
        <v>19078.801869999999</v>
      </c>
      <c r="O693" s="360">
        <v>63814.257979999995</v>
      </c>
      <c r="P693" s="360">
        <v>16081.115750000001</v>
      </c>
      <c r="Q693" s="360">
        <v>193.23517000000001</v>
      </c>
      <c r="R693" s="361">
        <v>16274.350920000001</v>
      </c>
    </row>
    <row r="694" spans="1:18" s="336" customFormat="1">
      <c r="A694" s="362"/>
      <c r="B694" s="362"/>
      <c r="C694" s="362"/>
      <c r="D694" s="362"/>
      <c r="E694" s="363">
        <v>278</v>
      </c>
      <c r="F694" s="364">
        <v>17262.194589999999</v>
      </c>
      <c r="G694" s="365">
        <v>9046.2885900000001</v>
      </c>
      <c r="H694" s="365">
        <v>26308.483179999999</v>
      </c>
      <c r="I694" s="365">
        <v>36682.886579999999</v>
      </c>
      <c r="J694" s="365">
        <v>7293.8708299999998</v>
      </c>
      <c r="K694" s="365">
        <v>43976.757409999998</v>
      </c>
      <c r="L694" s="365">
        <v>27784.349109999999</v>
      </c>
      <c r="M694" s="365">
        <v>5918.8287300000002</v>
      </c>
      <c r="N694" s="365">
        <v>33703.177840000004</v>
      </c>
      <c r="O694" s="365">
        <v>103988.41843000001</v>
      </c>
      <c r="P694" s="365">
        <v>194338.24675999998</v>
      </c>
      <c r="Q694" s="365">
        <v>1715.0354399999999</v>
      </c>
      <c r="R694" s="366">
        <v>196053.28219999999</v>
      </c>
    </row>
    <row r="695" spans="1:18" s="336" customFormat="1">
      <c r="A695" s="362"/>
      <c r="B695" s="357" t="s">
        <v>304</v>
      </c>
      <c r="C695" s="357" t="s">
        <v>307</v>
      </c>
      <c r="D695" s="357" t="s">
        <v>307</v>
      </c>
      <c r="E695" s="358">
        <v>419</v>
      </c>
      <c r="F695" s="359">
        <v>3393.39428</v>
      </c>
      <c r="G695" s="360">
        <v>385.27689000000004</v>
      </c>
      <c r="H695" s="360">
        <v>3778.6711700000001</v>
      </c>
      <c r="I695" s="360">
        <v>11915.725990000001</v>
      </c>
      <c r="J695" s="360">
        <v>2030.40717</v>
      </c>
      <c r="K695" s="360">
        <v>13946.133159999999</v>
      </c>
      <c r="L695" s="360">
        <v>4973.36121</v>
      </c>
      <c r="M695" s="360">
        <v>2706.9396000000002</v>
      </c>
      <c r="N695" s="360">
        <v>7680.3008099999997</v>
      </c>
      <c r="O695" s="360">
        <v>25405.10514</v>
      </c>
      <c r="P695" s="360">
        <v>31161.531890000002</v>
      </c>
      <c r="Q695" s="360">
        <v>1435.71929</v>
      </c>
      <c r="R695" s="361">
        <v>32597.251179999999</v>
      </c>
    </row>
    <row r="696" spans="1:18" s="336" customFormat="1">
      <c r="A696" s="362"/>
      <c r="B696" s="362"/>
      <c r="C696" s="357" t="s">
        <v>304</v>
      </c>
      <c r="D696" s="357" t="s">
        <v>310</v>
      </c>
      <c r="E696" s="358">
        <v>45</v>
      </c>
      <c r="F696" s="359">
        <v>36179.418010000001</v>
      </c>
      <c r="G696" s="360">
        <v>717.89400999999998</v>
      </c>
      <c r="H696" s="360">
        <v>36897.312020000005</v>
      </c>
      <c r="I696" s="360">
        <v>42006.435270000002</v>
      </c>
      <c r="J696" s="360">
        <v>9928.9799399999993</v>
      </c>
      <c r="K696" s="360">
        <v>51935.415209999999</v>
      </c>
      <c r="L696" s="360">
        <v>22906.524859999998</v>
      </c>
      <c r="M696" s="360">
        <v>10195.616390000001</v>
      </c>
      <c r="N696" s="360">
        <v>33102.141250000001</v>
      </c>
      <c r="O696" s="360">
        <v>121934.86848</v>
      </c>
      <c r="P696" s="360">
        <v>272043.91988</v>
      </c>
      <c r="Q696" s="360">
        <v>5562.26739</v>
      </c>
      <c r="R696" s="361">
        <v>277606.18726999999</v>
      </c>
    </row>
    <row r="697" spans="1:18" s="336" customFormat="1">
      <c r="A697" s="362"/>
      <c r="B697" s="357" t="s">
        <v>25</v>
      </c>
      <c r="C697" s="357" t="s">
        <v>25</v>
      </c>
      <c r="D697" s="357" t="s">
        <v>25</v>
      </c>
      <c r="E697" s="358">
        <v>101</v>
      </c>
      <c r="F697" s="359">
        <v>33533.630989999998</v>
      </c>
      <c r="G697" s="360">
        <v>7145.5337</v>
      </c>
      <c r="H697" s="360">
        <v>40679.164689999998</v>
      </c>
      <c r="I697" s="360">
        <v>68551.022420000008</v>
      </c>
      <c r="J697" s="360">
        <v>71801.281900000002</v>
      </c>
      <c r="K697" s="360">
        <v>140352.30432</v>
      </c>
      <c r="L697" s="360">
        <v>70899.449180000011</v>
      </c>
      <c r="M697" s="360">
        <v>30826.806499999999</v>
      </c>
      <c r="N697" s="360">
        <v>101726.25568</v>
      </c>
      <c r="O697" s="360">
        <v>282757.72469</v>
      </c>
      <c r="P697" s="360">
        <v>185339.53357</v>
      </c>
      <c r="Q697" s="360">
        <v>21934.895489999999</v>
      </c>
      <c r="R697" s="361">
        <v>207274.42905999999</v>
      </c>
    </row>
    <row r="698" spans="1:18" s="336" customFormat="1">
      <c r="A698" s="362"/>
      <c r="B698" s="362"/>
      <c r="C698" s="362"/>
      <c r="D698" s="362"/>
      <c r="E698" s="363">
        <v>485</v>
      </c>
      <c r="F698" s="364">
        <v>24.88241</v>
      </c>
      <c r="G698" s="365">
        <v>14.2942</v>
      </c>
      <c r="H698" s="365">
        <v>39.176610000000004</v>
      </c>
      <c r="I698" s="365">
        <v>8989.9085299999988</v>
      </c>
      <c r="J698" s="365">
        <v>5621.0703800000001</v>
      </c>
      <c r="K698" s="365">
        <v>14610.97891</v>
      </c>
      <c r="L698" s="365">
        <v>10438.952539999998</v>
      </c>
      <c r="M698" s="365">
        <v>3983.6488799999997</v>
      </c>
      <c r="N698" s="365">
        <v>14422.601419999999</v>
      </c>
      <c r="O698" s="365">
        <v>29072.756940000003</v>
      </c>
      <c r="P698" s="365">
        <v>7468.3362800000004</v>
      </c>
      <c r="Q698" s="365">
        <v>335.54174999999998</v>
      </c>
      <c r="R698" s="366">
        <v>7803.8780299999999</v>
      </c>
    </row>
    <row r="699" spans="1:18" s="336" customFormat="1">
      <c r="A699" s="362"/>
      <c r="B699" s="357" t="s">
        <v>26</v>
      </c>
      <c r="C699" s="357" t="s">
        <v>26</v>
      </c>
      <c r="D699" s="357" t="s">
        <v>26</v>
      </c>
      <c r="E699" s="358">
        <v>372</v>
      </c>
      <c r="F699" s="359">
        <v>3930.9379800000002</v>
      </c>
      <c r="G699" s="360">
        <v>2529.0868700000001</v>
      </c>
      <c r="H699" s="360">
        <v>6460.0248499999998</v>
      </c>
      <c r="I699" s="360">
        <v>16772.336749999999</v>
      </c>
      <c r="J699" s="360">
        <v>3625.5832400000004</v>
      </c>
      <c r="K699" s="360">
        <v>20397.919989999999</v>
      </c>
      <c r="L699" s="360">
        <v>12295.234400000001</v>
      </c>
      <c r="M699" s="360">
        <v>2790.0075499999998</v>
      </c>
      <c r="N699" s="360">
        <v>15085.24195</v>
      </c>
      <c r="O699" s="360">
        <v>41943.18679</v>
      </c>
      <c r="P699" s="360">
        <v>66740.095400000006</v>
      </c>
      <c r="Q699" s="360">
        <v>1208.47677</v>
      </c>
      <c r="R699" s="361">
        <v>67948.572169999999</v>
      </c>
    </row>
    <row r="700" spans="1:18" s="336" customFormat="1">
      <c r="A700" s="362"/>
      <c r="B700" s="357" t="s">
        <v>27</v>
      </c>
      <c r="C700" s="357" t="s">
        <v>313</v>
      </c>
      <c r="D700" s="357" t="s">
        <v>314</v>
      </c>
      <c r="E700" s="358">
        <v>569</v>
      </c>
      <c r="F700" s="359">
        <v>0</v>
      </c>
      <c r="G700" s="360">
        <v>0</v>
      </c>
      <c r="H700" s="360">
        <v>0</v>
      </c>
      <c r="I700" s="360">
        <v>231.14058</v>
      </c>
      <c r="J700" s="360">
        <v>5.1565799999999999</v>
      </c>
      <c r="K700" s="360">
        <v>236.29715999999999</v>
      </c>
      <c r="L700" s="360">
        <v>72.459229999999991</v>
      </c>
      <c r="M700" s="360">
        <v>40.32188</v>
      </c>
      <c r="N700" s="360">
        <v>112.78111</v>
      </c>
      <c r="O700" s="360">
        <v>349.07827000000003</v>
      </c>
      <c r="P700" s="360">
        <v>1244.8109999999999</v>
      </c>
      <c r="Q700" s="360">
        <v>3.16872</v>
      </c>
      <c r="R700" s="361">
        <v>1247.97972</v>
      </c>
    </row>
    <row r="701" spans="1:18" s="336" customFormat="1">
      <c r="A701" s="362"/>
      <c r="B701" s="362"/>
      <c r="C701" s="362"/>
      <c r="D701" s="357" t="s">
        <v>315</v>
      </c>
      <c r="E701" s="358">
        <v>49</v>
      </c>
      <c r="F701" s="359">
        <v>23047.561539999999</v>
      </c>
      <c r="G701" s="360">
        <v>9567.0774399999991</v>
      </c>
      <c r="H701" s="360">
        <v>32614.63898</v>
      </c>
      <c r="I701" s="360">
        <v>36149.312030000001</v>
      </c>
      <c r="J701" s="360">
        <v>6841.72642</v>
      </c>
      <c r="K701" s="360">
        <v>42991.03845</v>
      </c>
      <c r="L701" s="360">
        <v>27748.461910000002</v>
      </c>
      <c r="M701" s="360">
        <v>3138.7806600000004</v>
      </c>
      <c r="N701" s="360">
        <v>30887.242569999999</v>
      </c>
      <c r="O701" s="360">
        <v>106492.92</v>
      </c>
      <c r="P701" s="360">
        <v>144489.35427000001</v>
      </c>
      <c r="Q701" s="360">
        <v>1116.1513600000001</v>
      </c>
      <c r="R701" s="361">
        <v>145605.50563</v>
      </c>
    </row>
    <row r="702" spans="1:18" s="336" customFormat="1">
      <c r="A702" s="357" t="s">
        <v>329</v>
      </c>
      <c r="B702" s="357" t="s">
        <v>3</v>
      </c>
      <c r="C702" s="357" t="s">
        <v>195</v>
      </c>
      <c r="D702" s="357" t="s">
        <v>195</v>
      </c>
      <c r="E702" s="358">
        <v>398</v>
      </c>
      <c r="F702" s="359">
        <v>0</v>
      </c>
      <c r="G702" s="360">
        <v>0</v>
      </c>
      <c r="H702" s="360">
        <v>0</v>
      </c>
      <c r="I702" s="360">
        <v>1996.0921499999999</v>
      </c>
      <c r="J702" s="360">
        <v>14.990549999999999</v>
      </c>
      <c r="K702" s="360">
        <v>2011.0826999999999</v>
      </c>
      <c r="L702" s="360">
        <v>1437.1681599999999</v>
      </c>
      <c r="M702" s="360">
        <v>0</v>
      </c>
      <c r="N702" s="360">
        <v>1437.1681599999999</v>
      </c>
      <c r="O702" s="360">
        <v>3448.2508599999996</v>
      </c>
      <c r="P702" s="360">
        <v>31226.883530000003</v>
      </c>
      <c r="Q702" s="360">
        <v>0</v>
      </c>
      <c r="R702" s="361">
        <v>31226.883530000003</v>
      </c>
    </row>
    <row r="703" spans="1:18" s="336" customFormat="1">
      <c r="A703" s="362"/>
      <c r="B703" s="362"/>
      <c r="C703" s="357" t="s">
        <v>196</v>
      </c>
      <c r="D703" s="357" t="s">
        <v>196</v>
      </c>
      <c r="E703" s="358">
        <v>371</v>
      </c>
      <c r="F703" s="359">
        <v>0.66339999999999999</v>
      </c>
      <c r="G703" s="360">
        <v>0</v>
      </c>
      <c r="H703" s="360">
        <v>0.66339999999999999</v>
      </c>
      <c r="I703" s="360">
        <v>2302.8471600000003</v>
      </c>
      <c r="J703" s="360">
        <v>45.700720000000004</v>
      </c>
      <c r="K703" s="360">
        <v>2348.5478800000001</v>
      </c>
      <c r="L703" s="360">
        <v>4185.3366999999998</v>
      </c>
      <c r="M703" s="360">
        <v>0</v>
      </c>
      <c r="N703" s="360">
        <v>4185.3366999999998</v>
      </c>
      <c r="O703" s="360">
        <v>6534.5479800000003</v>
      </c>
      <c r="P703" s="360">
        <v>46802.664570000001</v>
      </c>
      <c r="Q703" s="360">
        <v>0</v>
      </c>
      <c r="R703" s="361">
        <v>46802.664570000001</v>
      </c>
    </row>
    <row r="704" spans="1:18" s="336" customFormat="1">
      <c r="A704" s="362"/>
      <c r="B704" s="362"/>
      <c r="C704" s="357" t="s">
        <v>197</v>
      </c>
      <c r="D704" s="357" t="s">
        <v>198</v>
      </c>
      <c r="E704" s="358">
        <v>362</v>
      </c>
      <c r="F704" s="359">
        <v>2.3191299999999999</v>
      </c>
      <c r="G704" s="360">
        <v>0</v>
      </c>
      <c r="H704" s="360">
        <v>2.3191299999999999</v>
      </c>
      <c r="I704" s="360">
        <v>2523.1560399999998</v>
      </c>
      <c r="J704" s="360">
        <v>2.3915300000000004</v>
      </c>
      <c r="K704" s="360">
        <v>2525.5475699999997</v>
      </c>
      <c r="L704" s="360">
        <v>2213.5731299999998</v>
      </c>
      <c r="M704" s="360">
        <v>0</v>
      </c>
      <c r="N704" s="360">
        <v>2213.5731299999998</v>
      </c>
      <c r="O704" s="360">
        <v>4741.4398300000003</v>
      </c>
      <c r="P704" s="360">
        <v>33379.826739999997</v>
      </c>
      <c r="Q704" s="360">
        <v>0</v>
      </c>
      <c r="R704" s="361">
        <v>33379.826739999997</v>
      </c>
    </row>
    <row r="705" spans="1:18" s="336" customFormat="1">
      <c r="A705" s="362"/>
      <c r="B705" s="362"/>
      <c r="C705" s="357" t="s">
        <v>330</v>
      </c>
      <c r="D705" s="357" t="s">
        <v>331</v>
      </c>
      <c r="E705" s="358">
        <v>385</v>
      </c>
      <c r="F705" s="359">
        <v>0</v>
      </c>
      <c r="G705" s="360">
        <v>0</v>
      </c>
      <c r="H705" s="360">
        <v>0</v>
      </c>
      <c r="I705" s="360">
        <v>1258.2863200000002</v>
      </c>
      <c r="J705" s="360">
        <v>12.930729999999999</v>
      </c>
      <c r="K705" s="360">
        <v>1271.21705</v>
      </c>
      <c r="L705" s="360">
        <v>1139.8716399999998</v>
      </c>
      <c r="M705" s="360">
        <v>0</v>
      </c>
      <c r="N705" s="360">
        <v>1139.8716399999998</v>
      </c>
      <c r="O705" s="360">
        <v>2411.08869</v>
      </c>
      <c r="P705" s="360">
        <v>17159.384979999999</v>
      </c>
      <c r="Q705" s="360">
        <v>0</v>
      </c>
      <c r="R705" s="361">
        <v>17159.384979999999</v>
      </c>
    </row>
    <row r="706" spans="1:18" s="336" customFormat="1">
      <c r="A706" s="362"/>
      <c r="B706" s="357" t="s">
        <v>4</v>
      </c>
      <c r="C706" s="357" t="s">
        <v>199</v>
      </c>
      <c r="D706" s="357" t="s">
        <v>199</v>
      </c>
      <c r="E706" s="358">
        <v>152</v>
      </c>
      <c r="F706" s="359">
        <v>0.61899999999999999</v>
      </c>
      <c r="G706" s="360">
        <v>0</v>
      </c>
      <c r="H706" s="360">
        <v>0.61899999999999999</v>
      </c>
      <c r="I706" s="360">
        <v>4666.7575700000007</v>
      </c>
      <c r="J706" s="360">
        <v>112.46183000000001</v>
      </c>
      <c r="K706" s="360">
        <v>4779.2194</v>
      </c>
      <c r="L706" s="360">
        <v>5183.4331600000005</v>
      </c>
      <c r="M706" s="360">
        <v>3.5904799999999999</v>
      </c>
      <c r="N706" s="360">
        <v>5187.0236399999994</v>
      </c>
      <c r="O706" s="360">
        <v>9966.86204</v>
      </c>
      <c r="P706" s="360">
        <v>28638.060510000003</v>
      </c>
      <c r="Q706" s="360">
        <v>0</v>
      </c>
      <c r="R706" s="361">
        <v>28638.060510000003</v>
      </c>
    </row>
    <row r="707" spans="1:18" s="336" customFormat="1">
      <c r="A707" s="362"/>
      <c r="B707" s="362"/>
      <c r="C707" s="357" t="s">
        <v>200</v>
      </c>
      <c r="D707" s="357" t="s">
        <v>200</v>
      </c>
      <c r="E707" s="358">
        <v>68</v>
      </c>
      <c r="F707" s="359">
        <v>0.46341000000000004</v>
      </c>
      <c r="G707" s="360">
        <v>0</v>
      </c>
      <c r="H707" s="360">
        <v>0.46341000000000004</v>
      </c>
      <c r="I707" s="360">
        <v>12196.232980000001</v>
      </c>
      <c r="J707" s="360">
        <v>983.07366000000002</v>
      </c>
      <c r="K707" s="360">
        <v>13179.306640000001</v>
      </c>
      <c r="L707" s="360">
        <v>37248.178820000001</v>
      </c>
      <c r="M707" s="360">
        <v>263.87407999999999</v>
      </c>
      <c r="N707" s="360">
        <v>37512.052899999995</v>
      </c>
      <c r="O707" s="360">
        <v>50691.822950000002</v>
      </c>
      <c r="P707" s="360">
        <v>99066.16462000001</v>
      </c>
      <c r="Q707" s="360">
        <v>0</v>
      </c>
      <c r="R707" s="361">
        <v>99066.16462000001</v>
      </c>
    </row>
    <row r="708" spans="1:18" s="336" customFormat="1">
      <c r="A708" s="362"/>
      <c r="B708" s="362"/>
      <c r="C708" s="362"/>
      <c r="D708" s="362"/>
      <c r="E708" s="363">
        <v>141</v>
      </c>
      <c r="F708" s="364">
        <v>0.24181</v>
      </c>
      <c r="G708" s="365">
        <v>0.34544999999999998</v>
      </c>
      <c r="H708" s="365">
        <v>0.58726</v>
      </c>
      <c r="I708" s="365">
        <v>10618.802810000001</v>
      </c>
      <c r="J708" s="365">
        <v>1145.1847399999999</v>
      </c>
      <c r="K708" s="365">
        <v>11763.987550000002</v>
      </c>
      <c r="L708" s="365">
        <v>27300.410820000001</v>
      </c>
      <c r="M708" s="365">
        <v>114.72669999999999</v>
      </c>
      <c r="N708" s="365">
        <v>27415.13752</v>
      </c>
      <c r="O708" s="365">
        <v>39179.712329999995</v>
      </c>
      <c r="P708" s="365">
        <v>93161.035310000007</v>
      </c>
      <c r="Q708" s="365">
        <v>0</v>
      </c>
      <c r="R708" s="366">
        <v>93161.035310000007</v>
      </c>
    </row>
    <row r="709" spans="1:18" s="336" customFormat="1">
      <c r="A709" s="362"/>
      <c r="B709" s="362"/>
      <c r="C709" s="357" t="s">
        <v>332</v>
      </c>
      <c r="D709" s="357" t="s">
        <v>332</v>
      </c>
      <c r="E709" s="358">
        <v>253</v>
      </c>
      <c r="F709" s="359">
        <v>0.13763</v>
      </c>
      <c r="G709" s="360">
        <v>0</v>
      </c>
      <c r="H709" s="360">
        <v>0.13763</v>
      </c>
      <c r="I709" s="360">
        <v>3896.3798500000003</v>
      </c>
      <c r="J709" s="360">
        <v>760.08134999999993</v>
      </c>
      <c r="K709" s="360">
        <v>4656.4611999999997</v>
      </c>
      <c r="L709" s="360">
        <v>2966.70667</v>
      </c>
      <c r="M709" s="360">
        <v>45.312750000000001</v>
      </c>
      <c r="N709" s="360">
        <v>3012.0194200000001</v>
      </c>
      <c r="O709" s="360">
        <v>7668.6182500000004</v>
      </c>
      <c r="P709" s="360">
        <v>17735.863269999998</v>
      </c>
      <c r="Q709" s="360">
        <v>0</v>
      </c>
      <c r="R709" s="361">
        <v>17735.863269999998</v>
      </c>
    </row>
    <row r="710" spans="1:18" s="336" customFormat="1">
      <c r="A710" s="362"/>
      <c r="B710" s="362"/>
      <c r="C710" s="357" t="s">
        <v>201</v>
      </c>
      <c r="D710" s="357" t="s">
        <v>202</v>
      </c>
      <c r="E710" s="358">
        <v>150</v>
      </c>
      <c r="F710" s="359">
        <v>0</v>
      </c>
      <c r="G710" s="360">
        <v>0</v>
      </c>
      <c r="H710" s="360">
        <v>0</v>
      </c>
      <c r="I710" s="360">
        <v>3087.7737099999999</v>
      </c>
      <c r="J710" s="360">
        <v>87.551649999999995</v>
      </c>
      <c r="K710" s="360">
        <v>3175.3253599999998</v>
      </c>
      <c r="L710" s="360">
        <v>5974.10124</v>
      </c>
      <c r="M710" s="360">
        <v>0</v>
      </c>
      <c r="N710" s="360">
        <v>5974.10124</v>
      </c>
      <c r="O710" s="360">
        <v>9149.4265999999989</v>
      </c>
      <c r="P710" s="360">
        <v>43100.678930000002</v>
      </c>
      <c r="Q710" s="360">
        <v>0</v>
      </c>
      <c r="R710" s="361">
        <v>43100.678930000002</v>
      </c>
    </row>
    <row r="711" spans="1:18" s="336" customFormat="1">
      <c r="A711" s="362"/>
      <c r="B711" s="362"/>
      <c r="C711" s="357" t="s">
        <v>203</v>
      </c>
      <c r="D711" s="357" t="s">
        <v>204</v>
      </c>
      <c r="E711" s="358">
        <v>62</v>
      </c>
      <c r="F711" s="359">
        <v>1.4601500000000001</v>
      </c>
      <c r="G711" s="360">
        <v>0</v>
      </c>
      <c r="H711" s="360">
        <v>1.4601500000000001</v>
      </c>
      <c r="I711" s="360">
        <v>13738.683130000001</v>
      </c>
      <c r="J711" s="360">
        <v>1326.3628700000002</v>
      </c>
      <c r="K711" s="360">
        <v>15065.046</v>
      </c>
      <c r="L711" s="360">
        <v>33305.379209999999</v>
      </c>
      <c r="M711" s="360">
        <v>973.14509999999996</v>
      </c>
      <c r="N711" s="360">
        <v>34278.524310000001</v>
      </c>
      <c r="O711" s="360">
        <v>49345.030460000002</v>
      </c>
      <c r="P711" s="360">
        <v>91194.519290000011</v>
      </c>
      <c r="Q711" s="360">
        <v>0</v>
      </c>
      <c r="R711" s="361">
        <v>91194.519290000011</v>
      </c>
    </row>
    <row r="712" spans="1:18" s="336" customFormat="1">
      <c r="A712" s="362"/>
      <c r="B712" s="362"/>
      <c r="C712" s="362"/>
      <c r="D712" s="357" t="s">
        <v>323</v>
      </c>
      <c r="E712" s="358">
        <v>355</v>
      </c>
      <c r="F712" s="359">
        <v>2.8500000000000001E-2</v>
      </c>
      <c r="G712" s="360">
        <v>0</v>
      </c>
      <c r="H712" s="360">
        <v>2.8500000000000001E-2</v>
      </c>
      <c r="I712" s="360">
        <v>9334.2566400000014</v>
      </c>
      <c r="J712" s="360">
        <v>540.70988999999997</v>
      </c>
      <c r="K712" s="360">
        <v>9874.9665299999997</v>
      </c>
      <c r="L712" s="360">
        <v>17198.03973</v>
      </c>
      <c r="M712" s="360">
        <v>629.14631000000008</v>
      </c>
      <c r="N712" s="360">
        <v>17827.186040000001</v>
      </c>
      <c r="O712" s="360">
        <v>27702.181069999999</v>
      </c>
      <c r="P712" s="360">
        <v>58737.146119999998</v>
      </c>
      <c r="Q712" s="360">
        <v>0</v>
      </c>
      <c r="R712" s="361">
        <v>58737.146119999998</v>
      </c>
    </row>
    <row r="713" spans="1:18" s="336" customFormat="1">
      <c r="A713" s="362"/>
      <c r="B713" s="362"/>
      <c r="C713" s="362"/>
      <c r="D713" s="357" t="s">
        <v>203</v>
      </c>
      <c r="E713" s="358">
        <v>297</v>
      </c>
      <c r="F713" s="359">
        <v>5.2749999999999998E-2</v>
      </c>
      <c r="G713" s="360">
        <v>0</v>
      </c>
      <c r="H713" s="360">
        <v>5.2749999999999998E-2</v>
      </c>
      <c r="I713" s="360">
        <v>7577.80879</v>
      </c>
      <c r="J713" s="360">
        <v>98.158380000000008</v>
      </c>
      <c r="K713" s="360">
        <v>7675.9671699999999</v>
      </c>
      <c r="L713" s="360">
        <v>3047.4131400000001</v>
      </c>
      <c r="M713" s="360">
        <v>0</v>
      </c>
      <c r="N713" s="360">
        <v>3047.4131400000001</v>
      </c>
      <c r="O713" s="360">
        <v>10723.433060000001</v>
      </c>
      <c r="P713" s="360">
        <v>40966.626389999998</v>
      </c>
      <c r="Q713" s="360">
        <v>0</v>
      </c>
      <c r="R713" s="361">
        <v>40966.626389999998</v>
      </c>
    </row>
    <row r="714" spans="1:18" s="336" customFormat="1">
      <c r="A714" s="362"/>
      <c r="B714" s="362"/>
      <c r="C714" s="362"/>
      <c r="D714" s="357" t="s">
        <v>333</v>
      </c>
      <c r="E714" s="358">
        <v>293</v>
      </c>
      <c r="F714" s="359">
        <v>0</v>
      </c>
      <c r="G714" s="360">
        <v>0</v>
      </c>
      <c r="H714" s="360">
        <v>0</v>
      </c>
      <c r="I714" s="360">
        <v>784.93040000000008</v>
      </c>
      <c r="J714" s="360">
        <v>0.10102</v>
      </c>
      <c r="K714" s="360">
        <v>785.03142000000003</v>
      </c>
      <c r="L714" s="360">
        <v>372.72359999999998</v>
      </c>
      <c r="M714" s="360">
        <v>0</v>
      </c>
      <c r="N714" s="360">
        <v>372.72359999999998</v>
      </c>
      <c r="O714" s="360">
        <v>1157.7550200000001</v>
      </c>
      <c r="P714" s="360">
        <v>16824.030220000001</v>
      </c>
      <c r="Q714" s="360">
        <v>0</v>
      </c>
      <c r="R714" s="361">
        <v>16824.030220000001</v>
      </c>
    </row>
    <row r="715" spans="1:18" s="336" customFormat="1">
      <c r="A715" s="362"/>
      <c r="B715" s="362"/>
      <c r="C715" s="357" t="s">
        <v>334</v>
      </c>
      <c r="D715" s="357" t="s">
        <v>334</v>
      </c>
      <c r="E715" s="358">
        <v>216</v>
      </c>
      <c r="F715" s="359">
        <v>0</v>
      </c>
      <c r="G715" s="360">
        <v>0</v>
      </c>
      <c r="H715" s="360">
        <v>0</v>
      </c>
      <c r="I715" s="360">
        <v>3167.0382</v>
      </c>
      <c r="J715" s="360">
        <v>110.20873</v>
      </c>
      <c r="K715" s="360">
        <v>3277.2469300000002</v>
      </c>
      <c r="L715" s="360">
        <v>3464.8545899999999</v>
      </c>
      <c r="M715" s="360">
        <v>4.0425000000000004</v>
      </c>
      <c r="N715" s="360">
        <v>3468.8970899999999</v>
      </c>
      <c r="O715" s="360">
        <v>6746.1440199999997</v>
      </c>
      <c r="P715" s="360">
        <v>25290.56121</v>
      </c>
      <c r="Q715" s="360">
        <v>0</v>
      </c>
      <c r="R715" s="361">
        <v>25290.56121</v>
      </c>
    </row>
    <row r="716" spans="1:18" s="336" customFormat="1">
      <c r="A716" s="362"/>
      <c r="B716" s="362"/>
      <c r="C716" s="362"/>
      <c r="D716" s="357" t="s">
        <v>335</v>
      </c>
      <c r="E716" s="358">
        <v>178</v>
      </c>
      <c r="F716" s="359">
        <v>0</v>
      </c>
      <c r="G716" s="360">
        <v>0</v>
      </c>
      <c r="H716" s="360">
        <v>0</v>
      </c>
      <c r="I716" s="360">
        <v>97.768710000000013</v>
      </c>
      <c r="J716" s="360">
        <v>1.83E-3</v>
      </c>
      <c r="K716" s="360">
        <v>97.770539999999997</v>
      </c>
      <c r="L716" s="360">
        <v>244.08107999999999</v>
      </c>
      <c r="M716" s="360">
        <v>0</v>
      </c>
      <c r="N716" s="360">
        <v>244.08107999999999</v>
      </c>
      <c r="O716" s="360">
        <v>341.85161999999997</v>
      </c>
      <c r="P716" s="360">
        <v>6822.8401900000008</v>
      </c>
      <c r="Q716" s="360">
        <v>0</v>
      </c>
      <c r="R716" s="361">
        <v>6822.8401900000008</v>
      </c>
    </row>
    <row r="717" spans="1:18" s="336" customFormat="1">
      <c r="A717" s="362"/>
      <c r="B717" s="362"/>
      <c r="C717" s="357" t="s">
        <v>336</v>
      </c>
      <c r="D717" s="357" t="s">
        <v>336</v>
      </c>
      <c r="E717" s="358">
        <v>205</v>
      </c>
      <c r="F717" s="359">
        <v>0</v>
      </c>
      <c r="G717" s="360">
        <v>0</v>
      </c>
      <c r="H717" s="360">
        <v>0</v>
      </c>
      <c r="I717" s="360">
        <v>5039.8134700000001</v>
      </c>
      <c r="J717" s="360">
        <v>299.78932000000003</v>
      </c>
      <c r="K717" s="360">
        <v>5339.6027899999999</v>
      </c>
      <c r="L717" s="360">
        <v>9872.0817100000004</v>
      </c>
      <c r="M717" s="360">
        <v>293.80746000000005</v>
      </c>
      <c r="N717" s="360">
        <v>10165.88917</v>
      </c>
      <c r="O717" s="360">
        <v>15505.491960000001</v>
      </c>
      <c r="P717" s="360">
        <v>49525.96918</v>
      </c>
      <c r="Q717" s="360">
        <v>0</v>
      </c>
      <c r="R717" s="361">
        <v>49525.96918</v>
      </c>
    </row>
    <row r="718" spans="1:18" s="336" customFormat="1">
      <c r="A718" s="362"/>
      <c r="B718" s="362"/>
      <c r="C718" s="357" t="s">
        <v>337</v>
      </c>
      <c r="D718" s="357" t="s">
        <v>337</v>
      </c>
      <c r="E718" s="358">
        <v>249</v>
      </c>
      <c r="F718" s="359">
        <v>0</v>
      </c>
      <c r="G718" s="360">
        <v>0</v>
      </c>
      <c r="H718" s="360">
        <v>0</v>
      </c>
      <c r="I718" s="360">
        <v>3344.33923</v>
      </c>
      <c r="J718" s="360">
        <v>33.787699999999994</v>
      </c>
      <c r="K718" s="360">
        <v>3378.1269300000004</v>
      </c>
      <c r="L718" s="360">
        <v>5300.41284</v>
      </c>
      <c r="M718" s="360">
        <v>0</v>
      </c>
      <c r="N718" s="360">
        <v>5300.41284</v>
      </c>
      <c r="O718" s="360">
        <v>8678.5397699999994</v>
      </c>
      <c r="P718" s="360">
        <v>35295.519740000003</v>
      </c>
      <c r="Q718" s="360">
        <v>0</v>
      </c>
      <c r="R718" s="361">
        <v>35295.519740000003</v>
      </c>
    </row>
    <row r="719" spans="1:18" s="336" customFormat="1">
      <c r="A719" s="362"/>
      <c r="B719" s="362"/>
      <c r="C719" s="357" t="s">
        <v>338</v>
      </c>
      <c r="D719" s="357" t="s">
        <v>338</v>
      </c>
      <c r="E719" s="358">
        <v>197</v>
      </c>
      <c r="F719" s="359">
        <v>0</v>
      </c>
      <c r="G719" s="360">
        <v>0</v>
      </c>
      <c r="H719" s="360">
        <v>0</v>
      </c>
      <c r="I719" s="360">
        <v>268.90990999999997</v>
      </c>
      <c r="J719" s="360">
        <v>2.8E-3</v>
      </c>
      <c r="K719" s="360">
        <v>268.91271</v>
      </c>
      <c r="L719" s="360">
        <v>575.38840000000005</v>
      </c>
      <c r="M719" s="360">
        <v>0</v>
      </c>
      <c r="N719" s="360">
        <v>575.38840000000005</v>
      </c>
      <c r="O719" s="360">
        <v>844.30110999999999</v>
      </c>
      <c r="P719" s="360">
        <v>12811.88522</v>
      </c>
      <c r="Q719" s="360">
        <v>0</v>
      </c>
      <c r="R719" s="361">
        <v>12811.88522</v>
      </c>
    </row>
    <row r="720" spans="1:18" s="336" customFormat="1">
      <c r="A720" s="362"/>
      <c r="B720" s="362"/>
      <c r="C720" s="357" t="s">
        <v>339</v>
      </c>
      <c r="D720" s="357" t="s">
        <v>339</v>
      </c>
      <c r="E720" s="358">
        <v>357</v>
      </c>
      <c r="F720" s="359">
        <v>77.542619999999999</v>
      </c>
      <c r="G720" s="360">
        <v>0</v>
      </c>
      <c r="H720" s="360">
        <v>77.542619999999999</v>
      </c>
      <c r="I720" s="360">
        <v>1460.7267899999999</v>
      </c>
      <c r="J720" s="360">
        <v>55.922940000000004</v>
      </c>
      <c r="K720" s="360">
        <v>1516.6497300000001</v>
      </c>
      <c r="L720" s="360">
        <v>3672.7718500000001</v>
      </c>
      <c r="M720" s="360">
        <v>6.6150000000000002</v>
      </c>
      <c r="N720" s="360">
        <v>3679.3868499999999</v>
      </c>
      <c r="O720" s="360">
        <v>5273.5792000000001</v>
      </c>
      <c r="P720" s="360">
        <v>16858.90396</v>
      </c>
      <c r="Q720" s="360">
        <v>0</v>
      </c>
      <c r="R720" s="361">
        <v>16858.90396</v>
      </c>
    </row>
    <row r="721" spans="1:18" s="336" customFormat="1">
      <c r="A721" s="362"/>
      <c r="B721" s="362"/>
      <c r="C721" s="357" t="s">
        <v>340</v>
      </c>
      <c r="D721" s="357" t="s">
        <v>341</v>
      </c>
      <c r="E721" s="358">
        <v>263</v>
      </c>
      <c r="F721" s="359">
        <v>0</v>
      </c>
      <c r="G721" s="360">
        <v>0</v>
      </c>
      <c r="H721" s="360">
        <v>0</v>
      </c>
      <c r="I721" s="360">
        <v>161.9623</v>
      </c>
      <c r="J721" s="360">
        <v>1.8400000000000001E-3</v>
      </c>
      <c r="K721" s="360">
        <v>161.96414000000001</v>
      </c>
      <c r="L721" s="360">
        <v>183.04820000000001</v>
      </c>
      <c r="M721" s="360">
        <v>0</v>
      </c>
      <c r="N721" s="360">
        <v>183.04820000000001</v>
      </c>
      <c r="O721" s="360">
        <v>345.01234000000005</v>
      </c>
      <c r="P721" s="360">
        <v>5522.3196900000003</v>
      </c>
      <c r="Q721" s="360">
        <v>0</v>
      </c>
      <c r="R721" s="361">
        <v>5522.3196900000003</v>
      </c>
    </row>
    <row r="722" spans="1:18" s="336" customFormat="1">
      <c r="A722" s="362"/>
      <c r="B722" s="362"/>
      <c r="C722" s="357" t="s">
        <v>342</v>
      </c>
      <c r="D722" s="357" t="s">
        <v>342</v>
      </c>
      <c r="E722" s="358">
        <v>294</v>
      </c>
      <c r="F722" s="359">
        <v>0</v>
      </c>
      <c r="G722" s="360">
        <v>0</v>
      </c>
      <c r="H722" s="360">
        <v>0</v>
      </c>
      <c r="I722" s="360">
        <v>5.7541400000000005</v>
      </c>
      <c r="J722" s="360">
        <v>7.3999999999999999E-4</v>
      </c>
      <c r="K722" s="360">
        <v>5.75488</v>
      </c>
      <c r="L722" s="360">
        <v>2.1670000000000002E-2</v>
      </c>
      <c r="M722" s="360">
        <v>0</v>
      </c>
      <c r="N722" s="360">
        <v>2.1670000000000002E-2</v>
      </c>
      <c r="O722" s="360">
        <v>5.7765500000000003</v>
      </c>
      <c r="P722" s="360">
        <v>3907.19362</v>
      </c>
      <c r="Q722" s="360">
        <v>0</v>
      </c>
      <c r="R722" s="361">
        <v>3907.19362</v>
      </c>
    </row>
    <row r="723" spans="1:18" s="336" customFormat="1">
      <c r="A723" s="362"/>
      <c r="B723" s="357" t="s">
        <v>205</v>
      </c>
      <c r="C723" s="357" t="s">
        <v>206</v>
      </c>
      <c r="D723" s="357" t="s">
        <v>206</v>
      </c>
      <c r="E723" s="358">
        <v>259</v>
      </c>
      <c r="F723" s="359">
        <v>0</v>
      </c>
      <c r="G723" s="360">
        <v>0</v>
      </c>
      <c r="H723" s="360">
        <v>0</v>
      </c>
      <c r="I723" s="360">
        <v>2872.62626</v>
      </c>
      <c r="J723" s="360">
        <v>25.279580000000003</v>
      </c>
      <c r="K723" s="360">
        <v>2897.9058399999999</v>
      </c>
      <c r="L723" s="360">
        <v>5961.4627</v>
      </c>
      <c r="M723" s="360">
        <v>0</v>
      </c>
      <c r="N723" s="360">
        <v>5961.4627</v>
      </c>
      <c r="O723" s="360">
        <v>8859.3685399999995</v>
      </c>
      <c r="P723" s="360">
        <v>37532.15238</v>
      </c>
      <c r="Q723" s="360">
        <v>0</v>
      </c>
      <c r="R723" s="361">
        <v>37532.15238</v>
      </c>
    </row>
    <row r="724" spans="1:18" s="336" customFormat="1">
      <c r="A724" s="362"/>
      <c r="B724" s="362"/>
      <c r="C724" s="362"/>
      <c r="D724" s="357" t="s">
        <v>343</v>
      </c>
      <c r="E724" s="358">
        <v>198</v>
      </c>
      <c r="F724" s="359">
        <v>0</v>
      </c>
      <c r="G724" s="360">
        <v>0</v>
      </c>
      <c r="H724" s="360">
        <v>0</v>
      </c>
      <c r="I724" s="360">
        <v>50.374400000000001</v>
      </c>
      <c r="J724" s="360">
        <v>0</v>
      </c>
      <c r="K724" s="360">
        <v>50.374400000000001</v>
      </c>
      <c r="L724" s="360">
        <v>91.4</v>
      </c>
      <c r="M724" s="360">
        <v>0</v>
      </c>
      <c r="N724" s="360">
        <v>91.4</v>
      </c>
      <c r="O724" s="360">
        <v>141.77439999999999</v>
      </c>
      <c r="P724" s="360">
        <v>2813.6850299999996</v>
      </c>
      <c r="Q724" s="360">
        <v>0</v>
      </c>
      <c r="R724" s="361">
        <v>2813.6850299999996</v>
      </c>
    </row>
    <row r="725" spans="1:18" s="336" customFormat="1">
      <c r="A725" s="362"/>
      <c r="B725" s="362"/>
      <c r="C725" s="357" t="s">
        <v>207</v>
      </c>
      <c r="D725" s="357" t="s">
        <v>207</v>
      </c>
      <c r="E725" s="358">
        <v>312</v>
      </c>
      <c r="F725" s="359">
        <v>0</v>
      </c>
      <c r="G725" s="360">
        <v>0</v>
      </c>
      <c r="H725" s="360">
        <v>0</v>
      </c>
      <c r="I725" s="360">
        <v>3523.1865499999999</v>
      </c>
      <c r="J725" s="360">
        <v>49.095800000000004</v>
      </c>
      <c r="K725" s="360">
        <v>3572.28235</v>
      </c>
      <c r="L725" s="360">
        <v>4449.7618300000004</v>
      </c>
      <c r="M725" s="360">
        <v>0</v>
      </c>
      <c r="N725" s="360">
        <v>4449.7618300000004</v>
      </c>
      <c r="O725" s="360">
        <v>8022.0441799999999</v>
      </c>
      <c r="P725" s="360">
        <v>47852.920619999997</v>
      </c>
      <c r="Q725" s="360">
        <v>0</v>
      </c>
      <c r="R725" s="361">
        <v>47852.920619999997</v>
      </c>
    </row>
    <row r="726" spans="1:18" s="336" customFormat="1">
      <c r="A726" s="362"/>
      <c r="B726" s="362"/>
      <c r="C726" s="362"/>
      <c r="D726" s="357" t="s">
        <v>344</v>
      </c>
      <c r="E726" s="358">
        <v>269</v>
      </c>
      <c r="F726" s="359">
        <v>0</v>
      </c>
      <c r="G726" s="360">
        <v>0</v>
      </c>
      <c r="H726" s="360">
        <v>0</v>
      </c>
      <c r="I726" s="360">
        <v>30.353290000000001</v>
      </c>
      <c r="J726" s="360">
        <v>0</v>
      </c>
      <c r="K726" s="360">
        <v>30.353290000000001</v>
      </c>
      <c r="L726" s="360">
        <v>20</v>
      </c>
      <c r="M726" s="360">
        <v>0</v>
      </c>
      <c r="N726" s="360">
        <v>20</v>
      </c>
      <c r="O726" s="360">
        <v>50.353290000000001</v>
      </c>
      <c r="P726" s="360">
        <v>1188.5868700000001</v>
      </c>
      <c r="Q726" s="360">
        <v>0</v>
      </c>
      <c r="R726" s="361">
        <v>1188.5868700000001</v>
      </c>
    </row>
    <row r="727" spans="1:18" s="336" customFormat="1">
      <c r="A727" s="362"/>
      <c r="B727" s="357" t="s">
        <v>6</v>
      </c>
      <c r="C727" s="357" t="s">
        <v>6</v>
      </c>
      <c r="D727" s="357" t="s">
        <v>6</v>
      </c>
      <c r="E727" s="358">
        <v>302</v>
      </c>
      <c r="F727" s="359">
        <v>0</v>
      </c>
      <c r="G727" s="360">
        <v>0</v>
      </c>
      <c r="H727" s="360">
        <v>0</v>
      </c>
      <c r="I727" s="360">
        <v>15147.06889</v>
      </c>
      <c r="J727" s="360">
        <v>832.53909999999996</v>
      </c>
      <c r="K727" s="360">
        <v>15979.60799</v>
      </c>
      <c r="L727" s="360">
        <v>24504.003489999999</v>
      </c>
      <c r="M727" s="360">
        <v>3133.5947099999998</v>
      </c>
      <c r="N727" s="360">
        <v>27637.5982</v>
      </c>
      <c r="O727" s="360">
        <v>43617.206189999997</v>
      </c>
      <c r="P727" s="360">
        <v>81009.783939999994</v>
      </c>
      <c r="Q727" s="360">
        <v>528.56691000000001</v>
      </c>
      <c r="R727" s="361">
        <v>81538.350849999988</v>
      </c>
    </row>
    <row r="728" spans="1:18" s="336" customFormat="1">
      <c r="A728" s="362"/>
      <c r="B728" s="362"/>
      <c r="C728" s="362"/>
      <c r="D728" s="357" t="s">
        <v>208</v>
      </c>
      <c r="E728" s="358">
        <v>338</v>
      </c>
      <c r="F728" s="359">
        <v>0</v>
      </c>
      <c r="G728" s="360">
        <v>0</v>
      </c>
      <c r="H728" s="360">
        <v>0</v>
      </c>
      <c r="I728" s="360">
        <v>1459.71333</v>
      </c>
      <c r="J728" s="360">
        <v>46.550719999999998</v>
      </c>
      <c r="K728" s="360">
        <v>1506.26405</v>
      </c>
      <c r="L728" s="360">
        <v>1041.3361400000001</v>
      </c>
      <c r="M728" s="360">
        <v>9.8867000000000012</v>
      </c>
      <c r="N728" s="360">
        <v>1051.2228400000001</v>
      </c>
      <c r="O728" s="360">
        <v>2557.4868900000001</v>
      </c>
      <c r="P728" s="360">
        <v>33182.74235</v>
      </c>
      <c r="Q728" s="360">
        <v>0</v>
      </c>
      <c r="R728" s="361">
        <v>33182.74235</v>
      </c>
    </row>
    <row r="729" spans="1:18" s="336" customFormat="1">
      <c r="A729" s="362"/>
      <c r="B729" s="362"/>
      <c r="C729" s="362"/>
      <c r="D729" s="357" t="s">
        <v>209</v>
      </c>
      <c r="E729" s="358">
        <v>154</v>
      </c>
      <c r="F729" s="359">
        <v>0</v>
      </c>
      <c r="G729" s="360">
        <v>0.15563999999999997</v>
      </c>
      <c r="H729" s="360">
        <v>0.15563999999999997</v>
      </c>
      <c r="I729" s="360">
        <v>8717.6356999999989</v>
      </c>
      <c r="J729" s="360">
        <v>1244.1886100000002</v>
      </c>
      <c r="K729" s="360">
        <v>9961.82431</v>
      </c>
      <c r="L729" s="360">
        <v>27101.213170000003</v>
      </c>
      <c r="M729" s="360">
        <v>3783.2050199999999</v>
      </c>
      <c r="N729" s="360">
        <v>30884.41819</v>
      </c>
      <c r="O729" s="360">
        <v>40846.398139999998</v>
      </c>
      <c r="P729" s="360">
        <v>61585.491130000002</v>
      </c>
      <c r="Q729" s="360">
        <v>0</v>
      </c>
      <c r="R729" s="361">
        <v>61585.491130000002</v>
      </c>
    </row>
    <row r="730" spans="1:18" s="336" customFormat="1">
      <c r="A730" s="362"/>
      <c r="B730" s="362"/>
      <c r="C730" s="362"/>
      <c r="D730" s="362"/>
      <c r="E730" s="363">
        <v>291</v>
      </c>
      <c r="F730" s="364">
        <v>0</v>
      </c>
      <c r="G730" s="365">
        <v>0</v>
      </c>
      <c r="H730" s="365">
        <v>0</v>
      </c>
      <c r="I730" s="365">
        <v>2205.1522500000001</v>
      </c>
      <c r="J730" s="365">
        <v>76.236649999999997</v>
      </c>
      <c r="K730" s="365">
        <v>2281.3888999999999</v>
      </c>
      <c r="L730" s="365">
        <v>1809.1877099999999</v>
      </c>
      <c r="M730" s="365">
        <v>0</v>
      </c>
      <c r="N730" s="365">
        <v>1809.1877099999999</v>
      </c>
      <c r="O730" s="365">
        <v>4090.5766100000001</v>
      </c>
      <c r="P730" s="365">
        <v>63492.708709999999</v>
      </c>
      <c r="Q730" s="365">
        <v>0</v>
      </c>
      <c r="R730" s="366">
        <v>63492.708709999999</v>
      </c>
    </row>
    <row r="731" spans="1:18" s="336" customFormat="1">
      <c r="A731" s="362"/>
      <c r="B731" s="362"/>
      <c r="C731" s="362"/>
      <c r="D731" s="362"/>
      <c r="E731" s="363">
        <v>358</v>
      </c>
      <c r="F731" s="364">
        <v>0</v>
      </c>
      <c r="G731" s="365">
        <v>0</v>
      </c>
      <c r="H731" s="365">
        <v>0</v>
      </c>
      <c r="I731" s="365">
        <v>810.61266000000001</v>
      </c>
      <c r="J731" s="365">
        <v>40.630480000000006</v>
      </c>
      <c r="K731" s="365">
        <v>851.24314000000004</v>
      </c>
      <c r="L731" s="365">
        <v>1642.1372699999999</v>
      </c>
      <c r="M731" s="365">
        <v>132.57665</v>
      </c>
      <c r="N731" s="365">
        <v>1774.7139199999999</v>
      </c>
      <c r="O731" s="365">
        <v>2625.9570600000002</v>
      </c>
      <c r="P731" s="365">
        <v>17949.529730000002</v>
      </c>
      <c r="Q731" s="365">
        <v>0</v>
      </c>
      <c r="R731" s="366">
        <v>17949.529730000002</v>
      </c>
    </row>
    <row r="732" spans="1:18" s="336" customFormat="1">
      <c r="A732" s="362"/>
      <c r="B732" s="362"/>
      <c r="C732" s="362"/>
      <c r="D732" s="362"/>
      <c r="E732" s="363">
        <v>395</v>
      </c>
      <c r="F732" s="364">
        <v>0</v>
      </c>
      <c r="G732" s="365">
        <v>0</v>
      </c>
      <c r="H732" s="365">
        <v>0</v>
      </c>
      <c r="I732" s="365">
        <v>1619.8684900000001</v>
      </c>
      <c r="J732" s="365">
        <v>25.178609999999999</v>
      </c>
      <c r="K732" s="365">
        <v>1645.0471</v>
      </c>
      <c r="L732" s="365">
        <v>711.04525999999998</v>
      </c>
      <c r="M732" s="365">
        <v>0</v>
      </c>
      <c r="N732" s="365">
        <v>711.04525999999998</v>
      </c>
      <c r="O732" s="365">
        <v>2356.0923599999996</v>
      </c>
      <c r="P732" s="365">
        <v>28929.893230000001</v>
      </c>
      <c r="Q732" s="365">
        <v>0</v>
      </c>
      <c r="R732" s="366">
        <v>28929.893230000001</v>
      </c>
    </row>
    <row r="733" spans="1:18" s="336" customFormat="1">
      <c r="A733" s="362"/>
      <c r="B733" s="362"/>
      <c r="C733" s="362"/>
      <c r="D733" s="357" t="s">
        <v>210</v>
      </c>
      <c r="E733" s="358">
        <v>39</v>
      </c>
      <c r="F733" s="359">
        <v>0.81540999999999997</v>
      </c>
      <c r="G733" s="360">
        <v>0</v>
      </c>
      <c r="H733" s="360">
        <v>0.81540999999999997</v>
      </c>
      <c r="I733" s="360">
        <v>11929.57742</v>
      </c>
      <c r="J733" s="360">
        <v>1072.16624</v>
      </c>
      <c r="K733" s="360">
        <v>13001.74366</v>
      </c>
      <c r="L733" s="360">
        <v>37291.256090000003</v>
      </c>
      <c r="M733" s="360">
        <v>7867.9241400000001</v>
      </c>
      <c r="N733" s="360">
        <v>45159.180229999998</v>
      </c>
      <c r="O733" s="360">
        <v>58161.739299999994</v>
      </c>
      <c r="P733" s="360">
        <v>84717.511270000003</v>
      </c>
      <c r="Q733" s="360">
        <v>0</v>
      </c>
      <c r="R733" s="361">
        <v>84717.511270000003</v>
      </c>
    </row>
    <row r="734" spans="1:18" s="336" customFormat="1">
      <c r="A734" s="362"/>
      <c r="B734" s="362"/>
      <c r="C734" s="362"/>
      <c r="D734" s="357" t="s">
        <v>345</v>
      </c>
      <c r="E734" s="358">
        <v>223</v>
      </c>
      <c r="F734" s="359">
        <v>0</v>
      </c>
      <c r="G734" s="360">
        <v>0</v>
      </c>
      <c r="H734" s="360">
        <v>0</v>
      </c>
      <c r="I734" s="360">
        <v>2189.3375000000001</v>
      </c>
      <c r="J734" s="360">
        <v>42.573639999999997</v>
      </c>
      <c r="K734" s="360">
        <v>2231.9111400000002</v>
      </c>
      <c r="L734" s="360">
        <v>2336.7511199999999</v>
      </c>
      <c r="M734" s="360">
        <v>44.26905</v>
      </c>
      <c r="N734" s="360">
        <v>2381.0201699999998</v>
      </c>
      <c r="O734" s="360">
        <v>4612.9313099999999</v>
      </c>
      <c r="P734" s="360">
        <v>77293.898920000007</v>
      </c>
      <c r="Q734" s="360">
        <v>0</v>
      </c>
      <c r="R734" s="361">
        <v>77293.898920000007</v>
      </c>
    </row>
    <row r="735" spans="1:18" s="336" customFormat="1">
      <c r="A735" s="362"/>
      <c r="B735" s="362"/>
      <c r="C735" s="362"/>
      <c r="D735" s="357" t="s">
        <v>62</v>
      </c>
      <c r="E735" s="358">
        <v>93</v>
      </c>
      <c r="F735" s="359">
        <v>0.14709</v>
      </c>
      <c r="G735" s="360">
        <v>0</v>
      </c>
      <c r="H735" s="360">
        <v>0.14709</v>
      </c>
      <c r="I735" s="360">
        <v>5606.13663</v>
      </c>
      <c r="J735" s="360">
        <v>501.80511999999999</v>
      </c>
      <c r="K735" s="360">
        <v>6107.94175</v>
      </c>
      <c r="L735" s="360">
        <v>3034.2692400000001</v>
      </c>
      <c r="M735" s="360">
        <v>175.28838000000002</v>
      </c>
      <c r="N735" s="360">
        <v>3209.55762</v>
      </c>
      <c r="O735" s="360">
        <v>9317.6464600000018</v>
      </c>
      <c r="P735" s="360">
        <v>71399.656140000006</v>
      </c>
      <c r="Q735" s="360">
        <v>55.481250000000003</v>
      </c>
      <c r="R735" s="361">
        <v>71455.137390000004</v>
      </c>
    </row>
    <row r="736" spans="1:18" s="336" customFormat="1">
      <c r="A736" s="362"/>
      <c r="B736" s="362"/>
      <c r="C736" s="362"/>
      <c r="D736" s="357" t="s">
        <v>211</v>
      </c>
      <c r="E736" s="358">
        <v>231</v>
      </c>
      <c r="F736" s="359">
        <v>0</v>
      </c>
      <c r="G736" s="360">
        <v>0</v>
      </c>
      <c r="H736" s="360">
        <v>0</v>
      </c>
      <c r="I736" s="360">
        <v>3667.7048199999999</v>
      </c>
      <c r="J736" s="360">
        <v>522.72717999999998</v>
      </c>
      <c r="K736" s="360">
        <v>4190.4319999999998</v>
      </c>
      <c r="L736" s="360">
        <v>2861.4242899999999</v>
      </c>
      <c r="M736" s="360">
        <v>215.62997000000001</v>
      </c>
      <c r="N736" s="360">
        <v>3077.0542599999999</v>
      </c>
      <c r="O736" s="360">
        <v>7267.4862599999997</v>
      </c>
      <c r="P736" s="360">
        <v>53055.222700000006</v>
      </c>
      <c r="Q736" s="360">
        <v>0</v>
      </c>
      <c r="R736" s="361">
        <v>53055.222700000006</v>
      </c>
    </row>
    <row r="737" spans="1:18" s="336" customFormat="1">
      <c r="A737" s="362"/>
      <c r="B737" s="362"/>
      <c r="C737" s="362"/>
      <c r="D737" s="362"/>
      <c r="E737" s="363">
        <v>359</v>
      </c>
      <c r="F737" s="364">
        <v>0</v>
      </c>
      <c r="G737" s="365">
        <v>0</v>
      </c>
      <c r="H737" s="365">
        <v>0</v>
      </c>
      <c r="I737" s="365">
        <v>1593.3156399999998</v>
      </c>
      <c r="J737" s="365">
        <v>80.723609999999994</v>
      </c>
      <c r="K737" s="365">
        <v>1674.03925</v>
      </c>
      <c r="L737" s="365">
        <v>656.83131000000003</v>
      </c>
      <c r="M737" s="365">
        <v>0</v>
      </c>
      <c r="N737" s="365">
        <v>656.83131000000003</v>
      </c>
      <c r="O737" s="365">
        <v>2330.8705599999998</v>
      </c>
      <c r="P737" s="365">
        <v>39371.804509999994</v>
      </c>
      <c r="Q737" s="365">
        <v>0</v>
      </c>
      <c r="R737" s="366">
        <v>39371.804509999994</v>
      </c>
    </row>
    <row r="738" spans="1:18" s="336" customFormat="1">
      <c r="A738" s="362"/>
      <c r="B738" s="362"/>
      <c r="C738" s="362"/>
      <c r="D738" s="357" t="s">
        <v>212</v>
      </c>
      <c r="E738" s="358">
        <v>347</v>
      </c>
      <c r="F738" s="359">
        <v>0</v>
      </c>
      <c r="G738" s="360">
        <v>0</v>
      </c>
      <c r="H738" s="360">
        <v>0</v>
      </c>
      <c r="I738" s="360">
        <v>1754.1154199999999</v>
      </c>
      <c r="J738" s="360">
        <v>141.37642000000002</v>
      </c>
      <c r="K738" s="360">
        <v>1895.4918400000001</v>
      </c>
      <c r="L738" s="360">
        <v>3245.9841299999998</v>
      </c>
      <c r="M738" s="360">
        <v>51.620220000000003</v>
      </c>
      <c r="N738" s="360">
        <v>3297.6043500000001</v>
      </c>
      <c r="O738" s="360">
        <v>5193.0961900000002</v>
      </c>
      <c r="P738" s="360">
        <v>48074.767380000005</v>
      </c>
      <c r="Q738" s="360">
        <v>0</v>
      </c>
      <c r="R738" s="361">
        <v>48074.767380000005</v>
      </c>
    </row>
    <row r="739" spans="1:18" s="336" customFormat="1">
      <c r="A739" s="362"/>
      <c r="B739" s="362"/>
      <c r="C739" s="362"/>
      <c r="D739" s="357" t="s">
        <v>346</v>
      </c>
      <c r="E739" s="358">
        <v>369</v>
      </c>
      <c r="F739" s="359">
        <v>0</v>
      </c>
      <c r="G739" s="360">
        <v>0</v>
      </c>
      <c r="H739" s="360">
        <v>0</v>
      </c>
      <c r="I739" s="360">
        <v>1316.0278000000001</v>
      </c>
      <c r="J739" s="360">
        <v>33.693620000000003</v>
      </c>
      <c r="K739" s="360">
        <v>1349.7214199999999</v>
      </c>
      <c r="L739" s="360">
        <v>1238.3482799999999</v>
      </c>
      <c r="M739" s="360">
        <v>58.844099999999997</v>
      </c>
      <c r="N739" s="360">
        <v>1297.19238</v>
      </c>
      <c r="O739" s="360">
        <v>2646.9137999999998</v>
      </c>
      <c r="P739" s="360">
        <v>34967.355130000004</v>
      </c>
      <c r="Q739" s="360">
        <v>0</v>
      </c>
      <c r="R739" s="361">
        <v>34967.355130000004</v>
      </c>
    </row>
    <row r="740" spans="1:18" s="336" customFormat="1">
      <c r="A740" s="362"/>
      <c r="B740" s="362"/>
      <c r="C740" s="362"/>
      <c r="D740" s="357" t="s">
        <v>347</v>
      </c>
      <c r="E740" s="358">
        <v>370</v>
      </c>
      <c r="F740" s="359">
        <v>0</v>
      </c>
      <c r="G740" s="360">
        <v>0</v>
      </c>
      <c r="H740" s="360">
        <v>0</v>
      </c>
      <c r="I740" s="360">
        <v>1841.3234199999999</v>
      </c>
      <c r="J740" s="360">
        <v>26.907490000000003</v>
      </c>
      <c r="K740" s="360">
        <v>1868.23091</v>
      </c>
      <c r="L740" s="360">
        <v>1724.7101</v>
      </c>
      <c r="M740" s="360">
        <v>0</v>
      </c>
      <c r="N740" s="360">
        <v>1724.7101</v>
      </c>
      <c r="O740" s="360">
        <v>3592.9410099999996</v>
      </c>
      <c r="P740" s="360">
        <v>21724.265600000002</v>
      </c>
      <c r="Q740" s="360">
        <v>0</v>
      </c>
      <c r="R740" s="361">
        <v>21724.265600000002</v>
      </c>
    </row>
    <row r="741" spans="1:18" s="336" customFormat="1">
      <c r="A741" s="362"/>
      <c r="B741" s="362"/>
      <c r="C741" s="362"/>
      <c r="D741" s="357" t="s">
        <v>213</v>
      </c>
      <c r="E741" s="358">
        <v>364</v>
      </c>
      <c r="F741" s="359">
        <v>0</v>
      </c>
      <c r="G741" s="360">
        <v>0</v>
      </c>
      <c r="H741" s="360">
        <v>0</v>
      </c>
      <c r="I741" s="360">
        <v>3219.1614199999999</v>
      </c>
      <c r="J741" s="360">
        <v>5.6871</v>
      </c>
      <c r="K741" s="360">
        <v>3224.84852</v>
      </c>
      <c r="L741" s="360">
        <v>1359.4061299999998</v>
      </c>
      <c r="M741" s="360">
        <v>0</v>
      </c>
      <c r="N741" s="360">
        <v>1359.4061299999998</v>
      </c>
      <c r="O741" s="360">
        <v>4584.2546500000008</v>
      </c>
      <c r="P741" s="360">
        <v>62259.176630000002</v>
      </c>
      <c r="Q741" s="360">
        <v>0</v>
      </c>
      <c r="R741" s="361">
        <v>62259.176630000002</v>
      </c>
    </row>
    <row r="742" spans="1:18" s="336" customFormat="1">
      <c r="A742" s="362"/>
      <c r="B742" s="362"/>
      <c r="C742" s="357" t="s">
        <v>216</v>
      </c>
      <c r="D742" s="357" t="s">
        <v>216</v>
      </c>
      <c r="E742" s="358">
        <v>258</v>
      </c>
      <c r="F742" s="359">
        <v>0</v>
      </c>
      <c r="G742" s="360">
        <v>0</v>
      </c>
      <c r="H742" s="360">
        <v>0</v>
      </c>
      <c r="I742" s="360">
        <v>1962.6216499999998</v>
      </c>
      <c r="J742" s="360">
        <v>71.630369999999999</v>
      </c>
      <c r="K742" s="360">
        <v>2034.2520200000001</v>
      </c>
      <c r="L742" s="360">
        <v>1394.76431</v>
      </c>
      <c r="M742" s="360">
        <v>12.396990000000001</v>
      </c>
      <c r="N742" s="360">
        <v>1407.1613</v>
      </c>
      <c r="O742" s="360">
        <v>3441.4133199999997</v>
      </c>
      <c r="P742" s="360">
        <v>44487.166789999996</v>
      </c>
      <c r="Q742" s="360">
        <v>0</v>
      </c>
      <c r="R742" s="361">
        <v>44487.166789999996</v>
      </c>
    </row>
    <row r="743" spans="1:18" s="336" customFormat="1">
      <c r="A743" s="362"/>
      <c r="B743" s="362"/>
      <c r="C743" s="357" t="s">
        <v>296</v>
      </c>
      <c r="D743" s="357" t="s">
        <v>348</v>
      </c>
      <c r="E743" s="358">
        <v>274</v>
      </c>
      <c r="F743" s="359">
        <v>5.6585200000000002</v>
      </c>
      <c r="G743" s="360">
        <v>0</v>
      </c>
      <c r="H743" s="360">
        <v>5.6585200000000002</v>
      </c>
      <c r="I743" s="360">
        <v>640.56628000000001</v>
      </c>
      <c r="J743" s="360">
        <v>29.785250000000001</v>
      </c>
      <c r="K743" s="360">
        <v>670.35153000000003</v>
      </c>
      <c r="L743" s="360">
        <v>1219.9183</v>
      </c>
      <c r="M743" s="360">
        <v>0</v>
      </c>
      <c r="N743" s="360">
        <v>1219.9183</v>
      </c>
      <c r="O743" s="360">
        <v>1895.9283500000001</v>
      </c>
      <c r="P743" s="360">
        <v>18014.309659999999</v>
      </c>
      <c r="Q743" s="360">
        <v>0</v>
      </c>
      <c r="R743" s="361">
        <v>18014.309659999999</v>
      </c>
    </row>
    <row r="744" spans="1:18" s="336" customFormat="1">
      <c r="A744" s="362"/>
      <c r="B744" s="362"/>
      <c r="C744" s="362"/>
      <c r="D744" s="357" t="s">
        <v>349</v>
      </c>
      <c r="E744" s="358">
        <v>331</v>
      </c>
      <c r="F744" s="359">
        <v>0</v>
      </c>
      <c r="G744" s="360">
        <v>0</v>
      </c>
      <c r="H744" s="360">
        <v>0</v>
      </c>
      <c r="I744" s="360">
        <v>4.6555</v>
      </c>
      <c r="J744" s="360">
        <v>7.3999999999999999E-4</v>
      </c>
      <c r="K744" s="360">
        <v>4.6562399999999995</v>
      </c>
      <c r="L744" s="360">
        <v>0.51005</v>
      </c>
      <c r="M744" s="360">
        <v>0</v>
      </c>
      <c r="N744" s="360">
        <v>0.51005</v>
      </c>
      <c r="O744" s="360">
        <v>5.16629</v>
      </c>
      <c r="P744" s="360">
        <v>2298.74136</v>
      </c>
      <c r="Q744" s="360">
        <v>0</v>
      </c>
      <c r="R744" s="361">
        <v>2298.74136</v>
      </c>
    </row>
    <row r="745" spans="1:18" s="336" customFormat="1">
      <c r="A745" s="362"/>
      <c r="B745" s="362"/>
      <c r="C745" s="357" t="s">
        <v>217</v>
      </c>
      <c r="D745" s="357" t="s">
        <v>218</v>
      </c>
      <c r="E745" s="358">
        <v>94</v>
      </c>
      <c r="F745" s="359">
        <v>0</v>
      </c>
      <c r="G745" s="360">
        <v>0</v>
      </c>
      <c r="H745" s="360">
        <v>0</v>
      </c>
      <c r="I745" s="360">
        <v>3614.77054</v>
      </c>
      <c r="J745" s="360">
        <v>196.31846999999999</v>
      </c>
      <c r="K745" s="360">
        <v>3811.0890099999997</v>
      </c>
      <c r="L745" s="360">
        <v>2439.2557400000001</v>
      </c>
      <c r="M745" s="360">
        <v>115.47216999999999</v>
      </c>
      <c r="N745" s="360">
        <v>2554.7279100000001</v>
      </c>
      <c r="O745" s="360">
        <v>6365.8169200000002</v>
      </c>
      <c r="P745" s="360">
        <v>75401.04363</v>
      </c>
      <c r="Q745" s="360">
        <v>0</v>
      </c>
      <c r="R745" s="361">
        <v>75401.04363</v>
      </c>
    </row>
    <row r="746" spans="1:18" s="336" customFormat="1">
      <c r="A746" s="362"/>
      <c r="B746" s="362"/>
      <c r="C746" s="357" t="s">
        <v>219</v>
      </c>
      <c r="D746" s="357" t="s">
        <v>350</v>
      </c>
      <c r="E746" s="358">
        <v>255</v>
      </c>
      <c r="F746" s="359">
        <v>0</v>
      </c>
      <c r="G746" s="360">
        <v>0</v>
      </c>
      <c r="H746" s="360">
        <v>0</v>
      </c>
      <c r="I746" s="360">
        <v>1751.8771399999998</v>
      </c>
      <c r="J746" s="360">
        <v>251.44211999999999</v>
      </c>
      <c r="K746" s="360">
        <v>2003.31926</v>
      </c>
      <c r="L746" s="360">
        <v>1477.1418799999999</v>
      </c>
      <c r="M746" s="360">
        <v>0</v>
      </c>
      <c r="N746" s="360">
        <v>1477.1418799999999</v>
      </c>
      <c r="O746" s="360">
        <v>3480.4611400000003</v>
      </c>
      <c r="P746" s="360">
        <v>28837.024739999997</v>
      </c>
      <c r="Q746" s="360">
        <v>0</v>
      </c>
      <c r="R746" s="361">
        <v>28837.024739999997</v>
      </c>
    </row>
    <row r="747" spans="1:18" s="336" customFormat="1">
      <c r="A747" s="362"/>
      <c r="B747" s="362"/>
      <c r="C747" s="362"/>
      <c r="D747" s="357" t="s">
        <v>220</v>
      </c>
      <c r="E747" s="358">
        <v>124</v>
      </c>
      <c r="F747" s="359">
        <v>0</v>
      </c>
      <c r="G747" s="360">
        <v>0</v>
      </c>
      <c r="H747" s="360">
        <v>0</v>
      </c>
      <c r="I747" s="360">
        <v>3335.2042200000001</v>
      </c>
      <c r="J747" s="360">
        <v>385.10388</v>
      </c>
      <c r="K747" s="360">
        <v>3720.3081000000002</v>
      </c>
      <c r="L747" s="360">
        <v>3788.7480699999996</v>
      </c>
      <c r="M747" s="360">
        <v>563.62891000000002</v>
      </c>
      <c r="N747" s="360">
        <v>4352.37698</v>
      </c>
      <c r="O747" s="360">
        <v>8072.6850800000002</v>
      </c>
      <c r="P747" s="360">
        <v>43720.113869999994</v>
      </c>
      <c r="Q747" s="360">
        <v>0</v>
      </c>
      <c r="R747" s="361">
        <v>43720.113869999994</v>
      </c>
    </row>
    <row r="748" spans="1:18" s="336" customFormat="1">
      <c r="A748" s="362"/>
      <c r="B748" s="362"/>
      <c r="C748" s="362"/>
      <c r="D748" s="357" t="s">
        <v>351</v>
      </c>
      <c r="E748" s="358">
        <v>177</v>
      </c>
      <c r="F748" s="359">
        <v>0</v>
      </c>
      <c r="G748" s="360">
        <v>0</v>
      </c>
      <c r="H748" s="360">
        <v>0</v>
      </c>
      <c r="I748" s="360">
        <v>525.45656999999994</v>
      </c>
      <c r="J748" s="360">
        <v>2.0200000000000001E-3</v>
      </c>
      <c r="K748" s="360">
        <v>525.45858999999996</v>
      </c>
      <c r="L748" s="360">
        <v>545.51529000000005</v>
      </c>
      <c r="M748" s="360">
        <v>0</v>
      </c>
      <c r="N748" s="360">
        <v>545.51529000000005</v>
      </c>
      <c r="O748" s="360">
        <v>1070.9738799999998</v>
      </c>
      <c r="P748" s="360">
        <v>15165.719050000002</v>
      </c>
      <c r="Q748" s="360">
        <v>0</v>
      </c>
      <c r="R748" s="361">
        <v>15165.719050000002</v>
      </c>
    </row>
    <row r="749" spans="1:18" s="336" customFormat="1">
      <c r="A749" s="362"/>
      <c r="B749" s="357" t="s">
        <v>7</v>
      </c>
      <c r="C749" s="357" t="s">
        <v>221</v>
      </c>
      <c r="D749" s="357" t="s">
        <v>7</v>
      </c>
      <c r="E749" s="358">
        <v>95</v>
      </c>
      <c r="F749" s="359">
        <v>0.75690000000000002</v>
      </c>
      <c r="G749" s="360">
        <v>0</v>
      </c>
      <c r="H749" s="360">
        <v>0.75690000000000002</v>
      </c>
      <c r="I749" s="360">
        <v>5988.52484</v>
      </c>
      <c r="J749" s="360">
        <v>55.27167</v>
      </c>
      <c r="K749" s="360">
        <v>6043.7965100000001</v>
      </c>
      <c r="L749" s="360">
        <v>5649.3314900000005</v>
      </c>
      <c r="M749" s="360">
        <v>147</v>
      </c>
      <c r="N749" s="360">
        <v>5796.3314900000005</v>
      </c>
      <c r="O749" s="360">
        <v>11840.884900000001</v>
      </c>
      <c r="P749" s="360">
        <v>77876.397900000011</v>
      </c>
      <c r="Q749" s="360">
        <v>0</v>
      </c>
      <c r="R749" s="361">
        <v>77876.397900000011</v>
      </c>
    </row>
    <row r="750" spans="1:18" s="336" customFormat="1">
      <c r="A750" s="362"/>
      <c r="B750" s="362"/>
      <c r="C750" s="362"/>
      <c r="D750" s="362"/>
      <c r="E750" s="363">
        <v>142</v>
      </c>
      <c r="F750" s="364">
        <v>22.057369999999999</v>
      </c>
      <c r="G750" s="365">
        <v>0</v>
      </c>
      <c r="H750" s="365">
        <v>22.057369999999999</v>
      </c>
      <c r="I750" s="365">
        <v>3447.18903</v>
      </c>
      <c r="J750" s="365">
        <v>87.274940000000001</v>
      </c>
      <c r="K750" s="365">
        <v>3534.4639700000002</v>
      </c>
      <c r="L750" s="365">
        <v>2494.7317699999999</v>
      </c>
      <c r="M750" s="365">
        <v>0</v>
      </c>
      <c r="N750" s="365">
        <v>2494.7317699999999</v>
      </c>
      <c r="O750" s="365">
        <v>6051.2531100000006</v>
      </c>
      <c r="P750" s="365">
        <v>55742.028380000003</v>
      </c>
      <c r="Q750" s="365">
        <v>0</v>
      </c>
      <c r="R750" s="366">
        <v>55742.028380000003</v>
      </c>
    </row>
    <row r="751" spans="1:18" s="336" customFormat="1">
      <c r="A751" s="362"/>
      <c r="B751" s="362"/>
      <c r="C751" s="357" t="s">
        <v>352</v>
      </c>
      <c r="D751" s="357" t="s">
        <v>352</v>
      </c>
      <c r="E751" s="358">
        <v>192</v>
      </c>
      <c r="F751" s="359">
        <v>0</v>
      </c>
      <c r="G751" s="360">
        <v>0</v>
      </c>
      <c r="H751" s="360">
        <v>0</v>
      </c>
      <c r="I751" s="360">
        <v>3024.4417100000001</v>
      </c>
      <c r="J751" s="360">
        <v>102.00300999999999</v>
      </c>
      <c r="K751" s="360">
        <v>3126.4447200000004</v>
      </c>
      <c r="L751" s="360">
        <v>4307.8580199999997</v>
      </c>
      <c r="M751" s="360">
        <v>43.014769999999999</v>
      </c>
      <c r="N751" s="360">
        <v>4350.8727900000004</v>
      </c>
      <c r="O751" s="360">
        <v>7477.3175099999999</v>
      </c>
      <c r="P751" s="360">
        <v>41282.910739999999</v>
      </c>
      <c r="Q751" s="360">
        <v>0</v>
      </c>
      <c r="R751" s="361">
        <v>41282.910739999999</v>
      </c>
    </row>
    <row r="752" spans="1:18" s="336" customFormat="1">
      <c r="A752" s="362"/>
      <c r="B752" s="362"/>
      <c r="C752" s="357" t="s">
        <v>353</v>
      </c>
      <c r="D752" s="357" t="s">
        <v>354</v>
      </c>
      <c r="E752" s="358">
        <v>377</v>
      </c>
      <c r="F752" s="359">
        <v>0</v>
      </c>
      <c r="G752" s="360">
        <v>0</v>
      </c>
      <c r="H752" s="360">
        <v>0</v>
      </c>
      <c r="I752" s="360">
        <v>279.38130000000001</v>
      </c>
      <c r="J752" s="360">
        <v>118.04108000000001</v>
      </c>
      <c r="K752" s="360">
        <v>397.42238000000003</v>
      </c>
      <c r="L752" s="360">
        <v>219.49634</v>
      </c>
      <c r="M752" s="360">
        <v>0</v>
      </c>
      <c r="N752" s="360">
        <v>219.49634</v>
      </c>
      <c r="O752" s="360">
        <v>616.91872000000001</v>
      </c>
      <c r="P752" s="360">
        <v>5529.6990800000003</v>
      </c>
      <c r="Q752" s="360">
        <v>0</v>
      </c>
      <c r="R752" s="361">
        <v>5529.6990800000003</v>
      </c>
    </row>
    <row r="753" spans="1:18" s="336" customFormat="1">
      <c r="A753" s="362"/>
      <c r="B753" s="362"/>
      <c r="C753" s="357" t="s">
        <v>355</v>
      </c>
      <c r="D753" s="357" t="s">
        <v>355</v>
      </c>
      <c r="E753" s="358">
        <v>335</v>
      </c>
      <c r="F753" s="359">
        <v>0</v>
      </c>
      <c r="G753" s="360">
        <v>0</v>
      </c>
      <c r="H753" s="360">
        <v>0</v>
      </c>
      <c r="I753" s="360">
        <v>2.0861000000000001</v>
      </c>
      <c r="J753" s="360">
        <v>0</v>
      </c>
      <c r="K753" s="360">
        <v>2.0861000000000001</v>
      </c>
      <c r="L753" s="360">
        <v>41.374000000000002</v>
      </c>
      <c r="M753" s="360">
        <v>0</v>
      </c>
      <c r="N753" s="360">
        <v>41.374000000000002</v>
      </c>
      <c r="O753" s="360">
        <v>43.460099999999997</v>
      </c>
      <c r="P753" s="360">
        <v>2249.5078699999999</v>
      </c>
      <c r="Q753" s="360">
        <v>0</v>
      </c>
      <c r="R753" s="361">
        <v>2249.5078699999999</v>
      </c>
    </row>
    <row r="754" spans="1:18" s="336" customFormat="1">
      <c r="A754" s="362"/>
      <c r="B754" s="357" t="s">
        <v>8</v>
      </c>
      <c r="C754" s="357" t="s">
        <v>356</v>
      </c>
      <c r="D754" s="357" t="s">
        <v>356</v>
      </c>
      <c r="E754" s="358">
        <v>243</v>
      </c>
      <c r="F754" s="359">
        <v>2.3565200000000002</v>
      </c>
      <c r="G754" s="360">
        <v>0</v>
      </c>
      <c r="H754" s="360">
        <v>2.3565200000000002</v>
      </c>
      <c r="I754" s="360">
        <v>4879.62309</v>
      </c>
      <c r="J754" s="360">
        <v>35.880009999999999</v>
      </c>
      <c r="K754" s="360">
        <v>4915.5030999999999</v>
      </c>
      <c r="L754" s="360">
        <v>3594.34665</v>
      </c>
      <c r="M754" s="360">
        <v>0</v>
      </c>
      <c r="N754" s="360">
        <v>3594.34665</v>
      </c>
      <c r="O754" s="360">
        <v>8512.2062699999988</v>
      </c>
      <c r="P754" s="360">
        <v>45486.622710000003</v>
      </c>
      <c r="Q754" s="360">
        <v>0</v>
      </c>
      <c r="R754" s="361">
        <v>45486.622710000003</v>
      </c>
    </row>
    <row r="755" spans="1:18" s="336" customFormat="1">
      <c r="A755" s="362"/>
      <c r="B755" s="362"/>
      <c r="C755" s="357" t="s">
        <v>8</v>
      </c>
      <c r="D755" s="357" t="s">
        <v>8</v>
      </c>
      <c r="E755" s="358">
        <v>140</v>
      </c>
      <c r="F755" s="359">
        <v>0.18187</v>
      </c>
      <c r="G755" s="360">
        <v>0</v>
      </c>
      <c r="H755" s="360">
        <v>0.18187</v>
      </c>
      <c r="I755" s="360">
        <v>7512.6178899999995</v>
      </c>
      <c r="J755" s="360">
        <v>120.52424999999999</v>
      </c>
      <c r="K755" s="360">
        <v>7633.1421399999999</v>
      </c>
      <c r="L755" s="360">
        <v>22218.355309999999</v>
      </c>
      <c r="M755" s="360">
        <v>110.35636</v>
      </c>
      <c r="N755" s="360">
        <v>22328.711670000001</v>
      </c>
      <c r="O755" s="360">
        <v>29962.035680000001</v>
      </c>
      <c r="P755" s="360">
        <v>133019.1263</v>
      </c>
      <c r="Q755" s="360">
        <v>473.13553000000002</v>
      </c>
      <c r="R755" s="361">
        <v>133492.26183</v>
      </c>
    </row>
    <row r="756" spans="1:18" s="336" customFormat="1">
      <c r="A756" s="362"/>
      <c r="B756" s="362"/>
      <c r="C756" s="362"/>
      <c r="D756" s="362"/>
      <c r="E756" s="363">
        <v>300</v>
      </c>
      <c r="F756" s="364">
        <v>1.1823699999999999</v>
      </c>
      <c r="G756" s="365">
        <v>0</v>
      </c>
      <c r="H756" s="365">
        <v>1.1823699999999999</v>
      </c>
      <c r="I756" s="365">
        <v>5721.8206799999998</v>
      </c>
      <c r="J756" s="365">
        <v>181.86373999999998</v>
      </c>
      <c r="K756" s="365">
        <v>5903.6844199999996</v>
      </c>
      <c r="L756" s="365">
        <v>9878.621869999999</v>
      </c>
      <c r="M756" s="365">
        <v>62.687379999999997</v>
      </c>
      <c r="N756" s="365">
        <v>9941.3092500000002</v>
      </c>
      <c r="O756" s="365">
        <v>15846.176039999998</v>
      </c>
      <c r="P756" s="365">
        <v>81678.423909999998</v>
      </c>
      <c r="Q756" s="365">
        <v>0</v>
      </c>
      <c r="R756" s="366">
        <v>81678.423909999998</v>
      </c>
    </row>
    <row r="757" spans="1:18" s="336" customFormat="1">
      <c r="A757" s="362"/>
      <c r="B757" s="362"/>
      <c r="C757" s="357" t="s">
        <v>357</v>
      </c>
      <c r="D757" s="357" t="s">
        <v>357</v>
      </c>
      <c r="E757" s="358">
        <v>151</v>
      </c>
      <c r="F757" s="359">
        <v>0</v>
      </c>
      <c r="G757" s="360">
        <v>0</v>
      </c>
      <c r="H757" s="360">
        <v>0</v>
      </c>
      <c r="I757" s="360">
        <v>2387.0015199999998</v>
      </c>
      <c r="J757" s="360">
        <v>52.465519999999998</v>
      </c>
      <c r="K757" s="360">
        <v>2439.46704</v>
      </c>
      <c r="L757" s="360">
        <v>2362.9683599999998</v>
      </c>
      <c r="M757" s="360">
        <v>0</v>
      </c>
      <c r="N757" s="360">
        <v>2362.9683599999998</v>
      </c>
      <c r="O757" s="360">
        <v>4802.4354000000003</v>
      </c>
      <c r="P757" s="360">
        <v>36045.825560000005</v>
      </c>
      <c r="Q757" s="360">
        <v>0</v>
      </c>
      <c r="R757" s="361">
        <v>36045.825560000005</v>
      </c>
    </row>
    <row r="758" spans="1:18" s="336" customFormat="1">
      <c r="A758" s="362"/>
      <c r="B758" s="362"/>
      <c r="C758" s="362"/>
      <c r="D758" s="357" t="s">
        <v>358</v>
      </c>
      <c r="E758" s="358">
        <v>271</v>
      </c>
      <c r="F758" s="359">
        <v>0</v>
      </c>
      <c r="G758" s="360">
        <v>0</v>
      </c>
      <c r="H758" s="360">
        <v>0</v>
      </c>
      <c r="I758" s="360">
        <v>33.711400000000005</v>
      </c>
      <c r="J758" s="360">
        <v>2.5699999999999998E-3</v>
      </c>
      <c r="K758" s="360">
        <v>33.713970000000003</v>
      </c>
      <c r="L758" s="360">
        <v>0</v>
      </c>
      <c r="M758" s="360">
        <v>0</v>
      </c>
      <c r="N758" s="360">
        <v>0</v>
      </c>
      <c r="O758" s="360">
        <v>33.713970000000003</v>
      </c>
      <c r="P758" s="360">
        <v>2768.9171000000001</v>
      </c>
      <c r="Q758" s="360">
        <v>0</v>
      </c>
      <c r="R758" s="361">
        <v>2768.9171000000001</v>
      </c>
    </row>
    <row r="759" spans="1:18" s="336" customFormat="1">
      <c r="A759" s="362"/>
      <c r="B759" s="362"/>
      <c r="C759" s="357" t="s">
        <v>222</v>
      </c>
      <c r="D759" s="357" t="s">
        <v>222</v>
      </c>
      <c r="E759" s="358">
        <v>172</v>
      </c>
      <c r="F759" s="359">
        <v>0</v>
      </c>
      <c r="G759" s="360">
        <v>0</v>
      </c>
      <c r="H759" s="360">
        <v>0</v>
      </c>
      <c r="I759" s="360">
        <v>3338.7318799999998</v>
      </c>
      <c r="J759" s="360">
        <v>0.75109999999999999</v>
      </c>
      <c r="K759" s="360">
        <v>3339.4829799999998</v>
      </c>
      <c r="L759" s="360">
        <v>3734.9228700000003</v>
      </c>
      <c r="M759" s="360">
        <v>0</v>
      </c>
      <c r="N759" s="360">
        <v>3734.9228700000003</v>
      </c>
      <c r="O759" s="360">
        <v>7074.4058499999992</v>
      </c>
      <c r="P759" s="360">
        <v>91102.29191</v>
      </c>
      <c r="Q759" s="360">
        <v>0</v>
      </c>
      <c r="R759" s="361">
        <v>91102.29191</v>
      </c>
    </row>
    <row r="760" spans="1:18" s="336" customFormat="1">
      <c r="A760" s="362"/>
      <c r="B760" s="362"/>
      <c r="C760" s="362"/>
      <c r="D760" s="357" t="s">
        <v>359</v>
      </c>
      <c r="E760" s="358">
        <v>402</v>
      </c>
      <c r="F760" s="359">
        <v>0</v>
      </c>
      <c r="G760" s="360">
        <v>0</v>
      </c>
      <c r="H760" s="360">
        <v>0</v>
      </c>
      <c r="I760" s="360">
        <v>46.880600000000001</v>
      </c>
      <c r="J760" s="360">
        <v>0</v>
      </c>
      <c r="K760" s="360">
        <v>46.880600000000001</v>
      </c>
      <c r="L760" s="360">
        <v>60</v>
      </c>
      <c r="M760" s="360">
        <v>0</v>
      </c>
      <c r="N760" s="360">
        <v>60</v>
      </c>
      <c r="O760" s="360">
        <v>106.8806</v>
      </c>
      <c r="P760" s="360">
        <v>4608.0115999999998</v>
      </c>
      <c r="Q760" s="360">
        <v>0</v>
      </c>
      <c r="R760" s="361">
        <v>4608.0115999999998</v>
      </c>
    </row>
    <row r="761" spans="1:18" s="336" customFormat="1">
      <c r="A761" s="362"/>
      <c r="B761" s="362"/>
      <c r="C761" s="362"/>
      <c r="D761" s="357" t="s">
        <v>360</v>
      </c>
      <c r="E761" s="358">
        <v>287</v>
      </c>
      <c r="F761" s="359">
        <v>0</v>
      </c>
      <c r="G761" s="360">
        <v>0</v>
      </c>
      <c r="H761" s="360">
        <v>0</v>
      </c>
      <c r="I761" s="360">
        <v>8.8269099999999998</v>
      </c>
      <c r="J761" s="360">
        <v>2.2000000000000001E-4</v>
      </c>
      <c r="K761" s="360">
        <v>8.8271299999999986</v>
      </c>
      <c r="L761" s="360">
        <v>0</v>
      </c>
      <c r="M761" s="360">
        <v>0</v>
      </c>
      <c r="N761" s="360">
        <v>0</v>
      </c>
      <c r="O761" s="360">
        <v>8.8271299999999986</v>
      </c>
      <c r="P761" s="360">
        <v>5240.3059499999999</v>
      </c>
      <c r="Q761" s="360">
        <v>0</v>
      </c>
      <c r="R761" s="361">
        <v>5240.3059499999999</v>
      </c>
    </row>
    <row r="762" spans="1:18" s="336" customFormat="1">
      <c r="A762" s="362"/>
      <c r="B762" s="362"/>
      <c r="C762" s="357" t="s">
        <v>361</v>
      </c>
      <c r="D762" s="357" t="s">
        <v>361</v>
      </c>
      <c r="E762" s="358">
        <v>280</v>
      </c>
      <c r="F762" s="359">
        <v>0</v>
      </c>
      <c r="G762" s="360">
        <v>0</v>
      </c>
      <c r="H762" s="360">
        <v>0</v>
      </c>
      <c r="I762" s="360">
        <v>2887.8337499999998</v>
      </c>
      <c r="J762" s="360">
        <v>4.1531899999999995</v>
      </c>
      <c r="K762" s="360">
        <v>2891.9869399999998</v>
      </c>
      <c r="L762" s="360">
        <v>3574.69047</v>
      </c>
      <c r="M762" s="360">
        <v>18.389700000000001</v>
      </c>
      <c r="N762" s="360">
        <v>3593.0801699999997</v>
      </c>
      <c r="O762" s="360">
        <v>6485.06711</v>
      </c>
      <c r="P762" s="360">
        <v>43587.472569999998</v>
      </c>
      <c r="Q762" s="360">
        <v>0</v>
      </c>
      <c r="R762" s="361">
        <v>43587.472569999998</v>
      </c>
    </row>
    <row r="763" spans="1:18" s="336" customFormat="1">
      <c r="A763" s="362"/>
      <c r="B763" s="362"/>
      <c r="C763" s="357" t="s">
        <v>362</v>
      </c>
      <c r="D763" s="357" t="s">
        <v>363</v>
      </c>
      <c r="E763" s="358">
        <v>213</v>
      </c>
      <c r="F763" s="359">
        <v>0</v>
      </c>
      <c r="G763" s="360">
        <v>0</v>
      </c>
      <c r="H763" s="360">
        <v>0</v>
      </c>
      <c r="I763" s="360">
        <v>3335.2890600000001</v>
      </c>
      <c r="J763" s="360">
        <v>7.3429399999999996</v>
      </c>
      <c r="K763" s="360">
        <v>3342.6320000000001</v>
      </c>
      <c r="L763" s="360">
        <v>3171.9070999999999</v>
      </c>
      <c r="M763" s="360">
        <v>0</v>
      </c>
      <c r="N763" s="360">
        <v>3171.9070999999999</v>
      </c>
      <c r="O763" s="360">
        <v>6514.5391</v>
      </c>
      <c r="P763" s="360">
        <v>72912.369069999986</v>
      </c>
      <c r="Q763" s="360">
        <v>0</v>
      </c>
      <c r="R763" s="361">
        <v>72912.369069999986</v>
      </c>
    </row>
    <row r="764" spans="1:18" s="336" customFormat="1">
      <c r="A764" s="362"/>
      <c r="B764" s="362"/>
      <c r="C764" s="357" t="s">
        <v>223</v>
      </c>
      <c r="D764" s="357" t="s">
        <v>223</v>
      </c>
      <c r="E764" s="358">
        <v>83</v>
      </c>
      <c r="F764" s="359">
        <v>1089.32926</v>
      </c>
      <c r="G764" s="360">
        <v>0</v>
      </c>
      <c r="H764" s="360">
        <v>1089.32926</v>
      </c>
      <c r="I764" s="360">
        <v>4941.02034</v>
      </c>
      <c r="J764" s="360">
        <v>3.26525</v>
      </c>
      <c r="K764" s="360">
        <v>4944.2855899999995</v>
      </c>
      <c r="L764" s="360">
        <v>3725.9079300000003</v>
      </c>
      <c r="M764" s="360">
        <v>0</v>
      </c>
      <c r="N764" s="360">
        <v>3725.9079300000003</v>
      </c>
      <c r="O764" s="360">
        <v>9759.5227799999993</v>
      </c>
      <c r="P764" s="360">
        <v>69334.532630000002</v>
      </c>
      <c r="Q764" s="360">
        <v>0</v>
      </c>
      <c r="R764" s="361">
        <v>69334.532630000002</v>
      </c>
    </row>
    <row r="765" spans="1:18" s="336" customFormat="1">
      <c r="A765" s="362"/>
      <c r="B765" s="362"/>
      <c r="C765" s="362"/>
      <c r="D765" s="362"/>
      <c r="E765" s="363">
        <v>221</v>
      </c>
      <c r="F765" s="364">
        <v>1.0360499999999999</v>
      </c>
      <c r="G765" s="365">
        <v>0</v>
      </c>
      <c r="H765" s="365">
        <v>1.0360499999999999</v>
      </c>
      <c r="I765" s="365">
        <v>3947.1029700000004</v>
      </c>
      <c r="J765" s="365">
        <v>4.7591099999999997</v>
      </c>
      <c r="K765" s="365">
        <v>3951.8620799999999</v>
      </c>
      <c r="L765" s="365">
        <v>2961.1918599999999</v>
      </c>
      <c r="M765" s="365">
        <v>0</v>
      </c>
      <c r="N765" s="365">
        <v>2961.1918599999999</v>
      </c>
      <c r="O765" s="365">
        <v>6914.0899900000004</v>
      </c>
      <c r="P765" s="365">
        <v>62632.208899999998</v>
      </c>
      <c r="Q765" s="365">
        <v>0</v>
      </c>
      <c r="R765" s="366">
        <v>62632.208899999998</v>
      </c>
    </row>
    <row r="766" spans="1:18" s="336" customFormat="1">
      <c r="A766" s="362"/>
      <c r="B766" s="362"/>
      <c r="C766" s="357" t="s">
        <v>335</v>
      </c>
      <c r="D766" s="357" t="s">
        <v>364</v>
      </c>
      <c r="E766" s="358">
        <v>171</v>
      </c>
      <c r="F766" s="359">
        <v>0</v>
      </c>
      <c r="G766" s="360">
        <v>0</v>
      </c>
      <c r="H766" s="360">
        <v>0</v>
      </c>
      <c r="I766" s="360">
        <v>68.66122</v>
      </c>
      <c r="J766" s="360">
        <v>1.19672</v>
      </c>
      <c r="K766" s="360">
        <v>69.857939999999999</v>
      </c>
      <c r="L766" s="360">
        <v>85.036839999999998</v>
      </c>
      <c r="M766" s="360">
        <v>0</v>
      </c>
      <c r="N766" s="360">
        <v>85.036839999999998</v>
      </c>
      <c r="O766" s="360">
        <v>154.89478</v>
      </c>
      <c r="P766" s="360">
        <v>17404.707579999998</v>
      </c>
      <c r="Q766" s="360">
        <v>0</v>
      </c>
      <c r="R766" s="361">
        <v>17404.707579999998</v>
      </c>
    </row>
    <row r="767" spans="1:18" s="336" customFormat="1">
      <c r="A767" s="362"/>
      <c r="B767" s="362"/>
      <c r="C767" s="357" t="s">
        <v>365</v>
      </c>
      <c r="D767" s="357" t="s">
        <v>365</v>
      </c>
      <c r="E767" s="358">
        <v>199</v>
      </c>
      <c r="F767" s="359">
        <v>0</v>
      </c>
      <c r="G767" s="360">
        <v>0</v>
      </c>
      <c r="H767" s="360">
        <v>0</v>
      </c>
      <c r="I767" s="360">
        <v>12.28866</v>
      </c>
      <c r="J767" s="360">
        <v>2.8999999999999998E-3</v>
      </c>
      <c r="K767" s="360">
        <v>12.291559999999999</v>
      </c>
      <c r="L767" s="360">
        <v>0</v>
      </c>
      <c r="M767" s="360">
        <v>0</v>
      </c>
      <c r="N767" s="360">
        <v>0</v>
      </c>
      <c r="O767" s="360">
        <v>12.291559999999999</v>
      </c>
      <c r="P767" s="360">
        <v>7071.2701299999999</v>
      </c>
      <c r="Q767" s="360">
        <v>0</v>
      </c>
      <c r="R767" s="361">
        <v>7071.2701299999999</v>
      </c>
    </row>
    <row r="768" spans="1:18" s="336" customFormat="1">
      <c r="A768" s="362"/>
      <c r="B768" s="362"/>
      <c r="C768" s="357" t="s">
        <v>70</v>
      </c>
      <c r="D768" s="357" t="s">
        <v>70</v>
      </c>
      <c r="E768" s="358">
        <v>326</v>
      </c>
      <c r="F768" s="359">
        <v>253.98003</v>
      </c>
      <c r="G768" s="360">
        <v>0</v>
      </c>
      <c r="H768" s="360">
        <v>253.98003</v>
      </c>
      <c r="I768" s="360">
        <v>1283.35618</v>
      </c>
      <c r="J768" s="360">
        <v>11.403049999999999</v>
      </c>
      <c r="K768" s="360">
        <v>1294.7592299999999</v>
      </c>
      <c r="L768" s="360">
        <v>1981.38975</v>
      </c>
      <c r="M768" s="360">
        <v>0</v>
      </c>
      <c r="N768" s="360">
        <v>1981.38975</v>
      </c>
      <c r="O768" s="360">
        <v>3530.1290099999997</v>
      </c>
      <c r="P768" s="360">
        <v>14250.773869999999</v>
      </c>
      <c r="Q768" s="360">
        <v>0</v>
      </c>
      <c r="R768" s="361">
        <v>14250.773869999999</v>
      </c>
    </row>
    <row r="769" spans="1:18" s="336" customFormat="1">
      <c r="A769" s="362"/>
      <c r="B769" s="362"/>
      <c r="C769" s="362"/>
      <c r="D769" s="357" t="s">
        <v>366</v>
      </c>
      <c r="E769" s="358">
        <v>200</v>
      </c>
      <c r="F769" s="359">
        <v>0</v>
      </c>
      <c r="G769" s="360">
        <v>0</v>
      </c>
      <c r="H769" s="360">
        <v>0</v>
      </c>
      <c r="I769" s="360">
        <v>3.0196799999999997</v>
      </c>
      <c r="J769" s="360">
        <v>0</v>
      </c>
      <c r="K769" s="360">
        <v>3.0196799999999997</v>
      </c>
      <c r="L769" s="360">
        <v>4.3899999999999998E-3</v>
      </c>
      <c r="M769" s="360">
        <v>0</v>
      </c>
      <c r="N769" s="360">
        <v>4.3899999999999998E-3</v>
      </c>
      <c r="O769" s="360">
        <v>3.02407</v>
      </c>
      <c r="P769" s="360">
        <v>5869.3060300000006</v>
      </c>
      <c r="Q769" s="360">
        <v>0</v>
      </c>
      <c r="R769" s="361">
        <v>5869.3060300000006</v>
      </c>
    </row>
    <row r="770" spans="1:18" s="336" customFormat="1">
      <c r="A770" s="362"/>
      <c r="B770" s="362"/>
      <c r="C770" s="357" t="s">
        <v>367</v>
      </c>
      <c r="D770" s="357" t="s">
        <v>367</v>
      </c>
      <c r="E770" s="358">
        <v>266</v>
      </c>
      <c r="F770" s="359">
        <v>0</v>
      </c>
      <c r="G770" s="360">
        <v>0</v>
      </c>
      <c r="H770" s="360">
        <v>0</v>
      </c>
      <c r="I770" s="360">
        <v>62.704169999999998</v>
      </c>
      <c r="J770" s="360">
        <v>4.4800000000000005E-3</v>
      </c>
      <c r="K770" s="360">
        <v>62.708649999999999</v>
      </c>
      <c r="L770" s="360">
        <v>15.139899999999999</v>
      </c>
      <c r="M770" s="360">
        <v>0</v>
      </c>
      <c r="N770" s="360">
        <v>15.139899999999999</v>
      </c>
      <c r="O770" s="360">
        <v>77.848550000000003</v>
      </c>
      <c r="P770" s="360">
        <v>12588.808419999999</v>
      </c>
      <c r="Q770" s="360">
        <v>0</v>
      </c>
      <c r="R770" s="361">
        <v>12588.808419999999</v>
      </c>
    </row>
    <row r="771" spans="1:18" s="336" customFormat="1">
      <c r="A771" s="362"/>
      <c r="B771" s="362"/>
      <c r="C771" s="357" t="s">
        <v>368</v>
      </c>
      <c r="D771" s="357" t="s">
        <v>368</v>
      </c>
      <c r="E771" s="358">
        <v>387</v>
      </c>
      <c r="F771" s="359">
        <v>0</v>
      </c>
      <c r="G771" s="360">
        <v>0</v>
      </c>
      <c r="H771" s="360">
        <v>0</v>
      </c>
      <c r="I771" s="360">
        <v>1914.6871299999998</v>
      </c>
      <c r="J771" s="360">
        <v>48.376169999999995</v>
      </c>
      <c r="K771" s="360">
        <v>1963.0633</v>
      </c>
      <c r="L771" s="360">
        <v>1491.6572699999999</v>
      </c>
      <c r="M771" s="360">
        <v>0</v>
      </c>
      <c r="N771" s="360">
        <v>1491.6572699999999</v>
      </c>
      <c r="O771" s="360">
        <v>3454.72057</v>
      </c>
      <c r="P771" s="360">
        <v>28594.73472</v>
      </c>
      <c r="Q771" s="360">
        <v>0</v>
      </c>
      <c r="R771" s="361">
        <v>28594.73472</v>
      </c>
    </row>
    <row r="772" spans="1:18" s="336" customFormat="1">
      <c r="A772" s="362"/>
      <c r="B772" s="357" t="s">
        <v>9</v>
      </c>
      <c r="C772" s="357" t="s">
        <v>224</v>
      </c>
      <c r="D772" s="357" t="s">
        <v>9</v>
      </c>
      <c r="E772" s="358">
        <v>19</v>
      </c>
      <c r="F772" s="359">
        <v>699.43970999999999</v>
      </c>
      <c r="G772" s="360">
        <v>0</v>
      </c>
      <c r="H772" s="360">
        <v>699.43970999999999</v>
      </c>
      <c r="I772" s="360">
        <v>4014.2446600000003</v>
      </c>
      <c r="J772" s="360">
        <v>1011.2243000000001</v>
      </c>
      <c r="K772" s="360">
        <v>5025.4689600000002</v>
      </c>
      <c r="L772" s="360">
        <v>10785.29876</v>
      </c>
      <c r="M772" s="360">
        <v>815.24116000000004</v>
      </c>
      <c r="N772" s="360">
        <v>11600.539919999999</v>
      </c>
      <c r="O772" s="360">
        <v>17325.44859</v>
      </c>
      <c r="P772" s="360">
        <v>25330.925749999999</v>
      </c>
      <c r="Q772" s="360">
        <v>0</v>
      </c>
      <c r="R772" s="361">
        <v>25330.925749999999</v>
      </c>
    </row>
    <row r="773" spans="1:18" s="336" customFormat="1">
      <c r="A773" s="362"/>
      <c r="B773" s="362"/>
      <c r="C773" s="362"/>
      <c r="D773" s="362"/>
      <c r="E773" s="363">
        <v>115</v>
      </c>
      <c r="F773" s="364">
        <v>185.35723999999999</v>
      </c>
      <c r="G773" s="365">
        <v>4.1508700000000003</v>
      </c>
      <c r="H773" s="365">
        <v>189.50810999999999</v>
      </c>
      <c r="I773" s="365">
        <v>14543.185960000001</v>
      </c>
      <c r="J773" s="365">
        <v>1826.2886000000001</v>
      </c>
      <c r="K773" s="365">
        <v>16369.474560000001</v>
      </c>
      <c r="L773" s="365">
        <v>67674.125799999994</v>
      </c>
      <c r="M773" s="365">
        <v>3730.24019</v>
      </c>
      <c r="N773" s="365">
        <v>71404.365989999991</v>
      </c>
      <c r="O773" s="365">
        <v>87963.348660000003</v>
      </c>
      <c r="P773" s="365">
        <v>47456.361899999996</v>
      </c>
      <c r="Q773" s="365">
        <v>0</v>
      </c>
      <c r="R773" s="366">
        <v>47456.361899999996</v>
      </c>
    </row>
    <row r="774" spans="1:18" s="336" customFormat="1">
      <c r="A774" s="362"/>
      <c r="B774" s="362"/>
      <c r="C774" s="362"/>
      <c r="D774" s="362"/>
      <c r="E774" s="363">
        <v>375</v>
      </c>
      <c r="F774" s="364">
        <v>0</v>
      </c>
      <c r="G774" s="365">
        <v>0</v>
      </c>
      <c r="H774" s="365">
        <v>0</v>
      </c>
      <c r="I774" s="365">
        <v>4324.5515400000004</v>
      </c>
      <c r="J774" s="365">
        <v>252.1027</v>
      </c>
      <c r="K774" s="365">
        <v>4576.6542399999998</v>
      </c>
      <c r="L774" s="365">
        <v>10908.35642</v>
      </c>
      <c r="M774" s="365">
        <v>305.16928000000001</v>
      </c>
      <c r="N774" s="365">
        <v>11213.5257</v>
      </c>
      <c r="O774" s="365">
        <v>15790.17994</v>
      </c>
      <c r="P774" s="365">
        <v>28968.09304</v>
      </c>
      <c r="Q774" s="365">
        <v>0</v>
      </c>
      <c r="R774" s="366">
        <v>28968.09304</v>
      </c>
    </row>
    <row r="775" spans="1:18" s="336" customFormat="1">
      <c r="A775" s="362"/>
      <c r="B775" s="362"/>
      <c r="C775" s="362"/>
      <c r="D775" s="357" t="s">
        <v>95</v>
      </c>
      <c r="E775" s="358">
        <v>13</v>
      </c>
      <c r="F775" s="359">
        <v>0.11117</v>
      </c>
      <c r="G775" s="360">
        <v>0</v>
      </c>
      <c r="H775" s="360">
        <v>0.11117</v>
      </c>
      <c r="I775" s="360">
        <v>14418.07273</v>
      </c>
      <c r="J775" s="360">
        <v>1087.2493200000001</v>
      </c>
      <c r="K775" s="360">
        <v>15505.322050000001</v>
      </c>
      <c r="L775" s="360">
        <v>33046.924420000003</v>
      </c>
      <c r="M775" s="360">
        <v>676.60775999999998</v>
      </c>
      <c r="N775" s="360">
        <v>33723.532180000002</v>
      </c>
      <c r="O775" s="360">
        <v>49228.965400000001</v>
      </c>
      <c r="P775" s="360">
        <v>67304.739050000004</v>
      </c>
      <c r="Q775" s="360">
        <v>0</v>
      </c>
      <c r="R775" s="361">
        <v>67304.739050000004</v>
      </c>
    </row>
    <row r="776" spans="1:18" s="336" customFormat="1">
      <c r="A776" s="362"/>
      <c r="B776" s="362"/>
      <c r="C776" s="362"/>
      <c r="D776" s="362"/>
      <c r="E776" s="363">
        <v>229</v>
      </c>
      <c r="F776" s="364">
        <v>0</v>
      </c>
      <c r="G776" s="365">
        <v>0</v>
      </c>
      <c r="H776" s="365">
        <v>0</v>
      </c>
      <c r="I776" s="365">
        <v>2466.9078500000001</v>
      </c>
      <c r="J776" s="365">
        <v>18.435209999999998</v>
      </c>
      <c r="K776" s="365">
        <v>2485.3430600000002</v>
      </c>
      <c r="L776" s="365">
        <v>2577.2741800000003</v>
      </c>
      <c r="M776" s="365">
        <v>0</v>
      </c>
      <c r="N776" s="365">
        <v>2577.2741800000003</v>
      </c>
      <c r="O776" s="365">
        <v>5062.6172400000005</v>
      </c>
      <c r="P776" s="365">
        <v>28227.687170000001</v>
      </c>
      <c r="Q776" s="365">
        <v>10.24333</v>
      </c>
      <c r="R776" s="366">
        <v>28237.930499999999</v>
      </c>
    </row>
    <row r="777" spans="1:18" s="336" customFormat="1">
      <c r="A777" s="362"/>
      <c r="B777" s="362"/>
      <c r="C777" s="362"/>
      <c r="D777" s="362"/>
      <c r="E777" s="363">
        <v>389</v>
      </c>
      <c r="F777" s="364">
        <v>0</v>
      </c>
      <c r="G777" s="365">
        <v>0</v>
      </c>
      <c r="H777" s="365">
        <v>0</v>
      </c>
      <c r="I777" s="365">
        <v>1954.31306</v>
      </c>
      <c r="J777" s="365">
        <v>310.43465000000003</v>
      </c>
      <c r="K777" s="365">
        <v>2264.7477100000001</v>
      </c>
      <c r="L777" s="365">
        <v>1794.79964</v>
      </c>
      <c r="M777" s="365">
        <v>1.9989100000000002</v>
      </c>
      <c r="N777" s="365">
        <v>1796.79855</v>
      </c>
      <c r="O777" s="365">
        <v>4061.5462599999996</v>
      </c>
      <c r="P777" s="365">
        <v>27035.046569999999</v>
      </c>
      <c r="Q777" s="365">
        <v>0</v>
      </c>
      <c r="R777" s="366">
        <v>27035.046569999999</v>
      </c>
    </row>
    <row r="778" spans="1:18" s="336" customFormat="1">
      <c r="A778" s="362"/>
      <c r="B778" s="362"/>
      <c r="C778" s="362"/>
      <c r="D778" s="362"/>
      <c r="E778" s="363">
        <v>319</v>
      </c>
      <c r="F778" s="364">
        <v>1.15E-2</v>
      </c>
      <c r="G778" s="365">
        <v>0</v>
      </c>
      <c r="H778" s="365">
        <v>1.15E-2</v>
      </c>
      <c r="I778" s="365">
        <v>2590.6284799999999</v>
      </c>
      <c r="J778" s="365">
        <v>54.514669999999995</v>
      </c>
      <c r="K778" s="365">
        <v>2645.1431499999999</v>
      </c>
      <c r="L778" s="365">
        <v>2178.9923199999998</v>
      </c>
      <c r="M778" s="365">
        <v>0</v>
      </c>
      <c r="N778" s="365">
        <v>2178.9923199999998</v>
      </c>
      <c r="O778" s="365">
        <v>4824.1469699999998</v>
      </c>
      <c r="P778" s="365">
        <v>30193.407210000001</v>
      </c>
      <c r="Q778" s="365">
        <v>0</v>
      </c>
      <c r="R778" s="366">
        <v>30193.407210000001</v>
      </c>
    </row>
    <row r="779" spans="1:18" s="336" customFormat="1">
      <c r="A779" s="362"/>
      <c r="B779" s="357" t="s">
        <v>10</v>
      </c>
      <c r="C779" s="357" t="s">
        <v>369</v>
      </c>
      <c r="D779" s="357" t="s">
        <v>369</v>
      </c>
      <c r="E779" s="358">
        <v>261</v>
      </c>
      <c r="F779" s="359">
        <v>0</v>
      </c>
      <c r="G779" s="360">
        <v>0</v>
      </c>
      <c r="H779" s="360">
        <v>0</v>
      </c>
      <c r="I779" s="360">
        <v>2438.0455099999999</v>
      </c>
      <c r="J779" s="360">
        <v>31.773529999999997</v>
      </c>
      <c r="K779" s="360">
        <v>2469.8190399999999</v>
      </c>
      <c r="L779" s="360">
        <v>2721.81194</v>
      </c>
      <c r="M779" s="360">
        <v>56.83549</v>
      </c>
      <c r="N779" s="360">
        <v>2778.64743</v>
      </c>
      <c r="O779" s="360">
        <v>5248.4664699999994</v>
      </c>
      <c r="P779" s="360">
        <v>30618.593829999998</v>
      </c>
      <c r="Q779" s="360">
        <v>0</v>
      </c>
      <c r="R779" s="361">
        <v>30618.593829999998</v>
      </c>
    </row>
    <row r="780" spans="1:18" s="336" customFormat="1">
      <c r="A780" s="362"/>
      <c r="B780" s="362"/>
      <c r="C780" s="357" t="s">
        <v>370</v>
      </c>
      <c r="D780" s="357" t="s">
        <v>370</v>
      </c>
      <c r="E780" s="358">
        <v>250</v>
      </c>
      <c r="F780" s="359">
        <v>0</v>
      </c>
      <c r="G780" s="360">
        <v>0</v>
      </c>
      <c r="H780" s="360">
        <v>0</v>
      </c>
      <c r="I780" s="360">
        <v>69.255870000000002</v>
      </c>
      <c r="J780" s="360">
        <v>0</v>
      </c>
      <c r="K780" s="360">
        <v>69.255870000000002</v>
      </c>
      <c r="L780" s="360">
        <v>235.70357000000001</v>
      </c>
      <c r="M780" s="360">
        <v>0</v>
      </c>
      <c r="N780" s="360">
        <v>235.70357000000001</v>
      </c>
      <c r="O780" s="360">
        <v>304.95944000000003</v>
      </c>
      <c r="P780" s="360">
        <v>14542.798570000001</v>
      </c>
      <c r="Q780" s="360">
        <v>0</v>
      </c>
      <c r="R780" s="361">
        <v>14542.798570000001</v>
      </c>
    </row>
    <row r="781" spans="1:18" s="336" customFormat="1">
      <c r="A781" s="362"/>
      <c r="B781" s="362"/>
      <c r="C781" s="357" t="s">
        <v>226</v>
      </c>
      <c r="D781" s="357" t="s">
        <v>227</v>
      </c>
      <c r="E781" s="358">
        <v>169</v>
      </c>
      <c r="F781" s="359">
        <v>0</v>
      </c>
      <c r="G781" s="360">
        <v>0</v>
      </c>
      <c r="H781" s="360">
        <v>0</v>
      </c>
      <c r="I781" s="360">
        <v>2422.5287699999999</v>
      </c>
      <c r="J781" s="360">
        <v>651.06038000000001</v>
      </c>
      <c r="K781" s="360">
        <v>3073.5891499999998</v>
      </c>
      <c r="L781" s="360">
        <v>2281.8871300000001</v>
      </c>
      <c r="M781" s="360">
        <v>0</v>
      </c>
      <c r="N781" s="360">
        <v>2281.8871300000001</v>
      </c>
      <c r="O781" s="360">
        <v>5355.4762799999999</v>
      </c>
      <c r="P781" s="360">
        <v>42251.098259999999</v>
      </c>
      <c r="Q781" s="360">
        <v>0</v>
      </c>
      <c r="R781" s="361">
        <v>42251.098259999999</v>
      </c>
    </row>
    <row r="782" spans="1:18" s="336" customFormat="1">
      <c r="A782" s="362"/>
      <c r="B782" s="362"/>
      <c r="C782" s="362"/>
      <c r="D782" s="357" t="s">
        <v>371</v>
      </c>
      <c r="E782" s="358">
        <v>305</v>
      </c>
      <c r="F782" s="359">
        <v>0</v>
      </c>
      <c r="G782" s="360">
        <v>0</v>
      </c>
      <c r="H782" s="360">
        <v>0</v>
      </c>
      <c r="I782" s="360">
        <v>856.25485000000003</v>
      </c>
      <c r="J782" s="360">
        <v>2.4480000000000002E-2</v>
      </c>
      <c r="K782" s="360">
        <v>856.27932999999996</v>
      </c>
      <c r="L782" s="360">
        <v>1657.6978799999999</v>
      </c>
      <c r="M782" s="360">
        <v>0</v>
      </c>
      <c r="N782" s="360">
        <v>1657.6978799999999</v>
      </c>
      <c r="O782" s="360">
        <v>2513.97721</v>
      </c>
      <c r="P782" s="360">
        <v>19859.75045</v>
      </c>
      <c r="Q782" s="360">
        <v>0</v>
      </c>
      <c r="R782" s="361">
        <v>19859.75045</v>
      </c>
    </row>
    <row r="783" spans="1:18" s="336" customFormat="1">
      <c r="A783" s="362"/>
      <c r="B783" s="362"/>
      <c r="C783" s="357" t="s">
        <v>10</v>
      </c>
      <c r="D783" s="357" t="s">
        <v>10</v>
      </c>
      <c r="E783" s="358">
        <v>101</v>
      </c>
      <c r="F783" s="359">
        <v>4.6835299999999993</v>
      </c>
      <c r="G783" s="360">
        <v>0</v>
      </c>
      <c r="H783" s="360">
        <v>4.6835299999999993</v>
      </c>
      <c r="I783" s="360">
        <v>4223.2256500000003</v>
      </c>
      <c r="J783" s="360">
        <v>808.20179000000007</v>
      </c>
      <c r="K783" s="360">
        <v>5031.4274400000004</v>
      </c>
      <c r="L783" s="360">
        <v>17858.96991</v>
      </c>
      <c r="M783" s="360">
        <v>1034.99863</v>
      </c>
      <c r="N783" s="360">
        <v>18893.968539999998</v>
      </c>
      <c r="O783" s="360">
        <v>23930.079510000003</v>
      </c>
      <c r="P783" s="360">
        <v>44437.013890000002</v>
      </c>
      <c r="Q783" s="360">
        <v>0</v>
      </c>
      <c r="R783" s="361">
        <v>44437.013890000002</v>
      </c>
    </row>
    <row r="784" spans="1:18" s="336" customFormat="1">
      <c r="A784" s="362"/>
      <c r="B784" s="362"/>
      <c r="C784" s="362"/>
      <c r="D784" s="357" t="s">
        <v>228</v>
      </c>
      <c r="E784" s="358">
        <v>342</v>
      </c>
      <c r="F784" s="359">
        <v>0</v>
      </c>
      <c r="G784" s="360">
        <v>0</v>
      </c>
      <c r="H784" s="360">
        <v>0</v>
      </c>
      <c r="I784" s="360">
        <v>3468.6030299999998</v>
      </c>
      <c r="J784" s="360">
        <v>542.59293000000002</v>
      </c>
      <c r="K784" s="360">
        <v>4011.19596</v>
      </c>
      <c r="L784" s="360">
        <v>5171.98369</v>
      </c>
      <c r="M784" s="360">
        <v>0</v>
      </c>
      <c r="N784" s="360">
        <v>5171.98369</v>
      </c>
      <c r="O784" s="360">
        <v>9183.17965</v>
      </c>
      <c r="P784" s="360">
        <v>47714.968890000004</v>
      </c>
      <c r="Q784" s="360">
        <v>0</v>
      </c>
      <c r="R784" s="361">
        <v>47714.968890000004</v>
      </c>
    </row>
    <row r="785" spans="1:18" s="336" customFormat="1">
      <c r="A785" s="362"/>
      <c r="B785" s="362"/>
      <c r="C785" s="362"/>
      <c r="D785" s="357" t="s">
        <v>320</v>
      </c>
      <c r="E785" s="358">
        <v>77</v>
      </c>
      <c r="F785" s="359">
        <v>0</v>
      </c>
      <c r="G785" s="360">
        <v>0</v>
      </c>
      <c r="H785" s="360">
        <v>0</v>
      </c>
      <c r="I785" s="360">
        <v>4717.0711799999999</v>
      </c>
      <c r="J785" s="360">
        <v>403.55896999999999</v>
      </c>
      <c r="K785" s="360">
        <v>5120.63015</v>
      </c>
      <c r="L785" s="360">
        <v>4118.2647000000006</v>
      </c>
      <c r="M785" s="360">
        <v>2.1216500000000003</v>
      </c>
      <c r="N785" s="360">
        <v>4120.3863499999998</v>
      </c>
      <c r="O785" s="360">
        <v>9241.0164999999997</v>
      </c>
      <c r="P785" s="360">
        <v>63408.602119999996</v>
      </c>
      <c r="Q785" s="360">
        <v>0</v>
      </c>
      <c r="R785" s="361">
        <v>63408.602119999996</v>
      </c>
    </row>
    <row r="786" spans="1:18" s="336" customFormat="1">
      <c r="A786" s="362"/>
      <c r="B786" s="362"/>
      <c r="C786" s="362"/>
      <c r="D786" s="357" t="s">
        <v>372</v>
      </c>
      <c r="E786" s="358">
        <v>119</v>
      </c>
      <c r="F786" s="359">
        <v>0</v>
      </c>
      <c r="G786" s="360">
        <v>0</v>
      </c>
      <c r="H786" s="360">
        <v>0</v>
      </c>
      <c r="I786" s="360">
        <v>3795.33023</v>
      </c>
      <c r="J786" s="360">
        <v>348.14752000000004</v>
      </c>
      <c r="K786" s="360">
        <v>4143.47775</v>
      </c>
      <c r="L786" s="360">
        <v>6380.7729800000006</v>
      </c>
      <c r="M786" s="360">
        <v>0</v>
      </c>
      <c r="N786" s="360">
        <v>6380.7729800000006</v>
      </c>
      <c r="O786" s="360">
        <v>10524.25073</v>
      </c>
      <c r="P786" s="360">
        <v>48472.869450000006</v>
      </c>
      <c r="Q786" s="360">
        <v>0</v>
      </c>
      <c r="R786" s="361">
        <v>48472.869450000006</v>
      </c>
    </row>
    <row r="787" spans="1:18" s="336" customFormat="1">
      <c r="A787" s="362"/>
      <c r="B787" s="362"/>
      <c r="C787" s="362"/>
      <c r="D787" s="357" t="s">
        <v>229</v>
      </c>
      <c r="E787" s="358">
        <v>168</v>
      </c>
      <c r="F787" s="359">
        <v>0</v>
      </c>
      <c r="G787" s="360">
        <v>0</v>
      </c>
      <c r="H787" s="360">
        <v>0</v>
      </c>
      <c r="I787" s="360">
        <v>5599.3174000000008</v>
      </c>
      <c r="J787" s="360">
        <v>846.02281000000005</v>
      </c>
      <c r="K787" s="360">
        <v>6445.3402100000003</v>
      </c>
      <c r="L787" s="360">
        <v>11872.29817</v>
      </c>
      <c r="M787" s="360">
        <v>24.052209999999999</v>
      </c>
      <c r="N787" s="360">
        <v>11896.350380000002</v>
      </c>
      <c r="O787" s="360">
        <v>18341.690589999998</v>
      </c>
      <c r="P787" s="360">
        <v>79448.6633</v>
      </c>
      <c r="Q787" s="360">
        <v>497.24937</v>
      </c>
      <c r="R787" s="361">
        <v>79945.912670000005</v>
      </c>
    </row>
    <row r="788" spans="1:18" s="336" customFormat="1">
      <c r="A788" s="362"/>
      <c r="B788" s="362"/>
      <c r="C788" s="357" t="s">
        <v>373</v>
      </c>
      <c r="D788" s="357" t="s">
        <v>373</v>
      </c>
      <c r="E788" s="358">
        <v>311</v>
      </c>
      <c r="F788" s="359">
        <v>0.495</v>
      </c>
      <c r="G788" s="360">
        <v>0</v>
      </c>
      <c r="H788" s="360">
        <v>0.495</v>
      </c>
      <c r="I788" s="360">
        <v>1364.53549</v>
      </c>
      <c r="J788" s="360">
        <v>503.85347999999999</v>
      </c>
      <c r="K788" s="360">
        <v>1868.38897</v>
      </c>
      <c r="L788" s="360">
        <v>1073.2293500000001</v>
      </c>
      <c r="M788" s="360">
        <v>0</v>
      </c>
      <c r="N788" s="360">
        <v>1073.2293500000001</v>
      </c>
      <c r="O788" s="360">
        <v>2942.1133199999999</v>
      </c>
      <c r="P788" s="360">
        <v>21749.500079999998</v>
      </c>
      <c r="Q788" s="360">
        <v>0</v>
      </c>
      <c r="R788" s="361">
        <v>21749.500079999998</v>
      </c>
    </row>
    <row r="789" spans="1:18" s="336" customFormat="1">
      <c r="A789" s="362"/>
      <c r="B789" s="362"/>
      <c r="C789" s="357" t="s">
        <v>230</v>
      </c>
      <c r="D789" s="357" t="s">
        <v>231</v>
      </c>
      <c r="E789" s="358">
        <v>304</v>
      </c>
      <c r="F789" s="359">
        <v>0</v>
      </c>
      <c r="G789" s="360">
        <v>0</v>
      </c>
      <c r="H789" s="360">
        <v>0</v>
      </c>
      <c r="I789" s="360">
        <v>3049.8555899999997</v>
      </c>
      <c r="J789" s="360">
        <v>742.10560999999996</v>
      </c>
      <c r="K789" s="360">
        <v>3791.9612000000002</v>
      </c>
      <c r="L789" s="360">
        <v>3106.5303699999999</v>
      </c>
      <c r="M789" s="360">
        <v>0</v>
      </c>
      <c r="N789" s="360">
        <v>3106.5303699999999</v>
      </c>
      <c r="O789" s="360">
        <v>6898.4915700000001</v>
      </c>
      <c r="P789" s="360">
        <v>53017.378570000001</v>
      </c>
      <c r="Q789" s="360">
        <v>0</v>
      </c>
      <c r="R789" s="361">
        <v>53017.378570000001</v>
      </c>
    </row>
    <row r="790" spans="1:18" s="336" customFormat="1">
      <c r="A790" s="362"/>
      <c r="B790" s="362"/>
      <c r="C790" s="362"/>
      <c r="D790" s="357" t="s">
        <v>374</v>
      </c>
      <c r="E790" s="358">
        <v>270</v>
      </c>
      <c r="F790" s="359">
        <v>0</v>
      </c>
      <c r="G790" s="360">
        <v>0</v>
      </c>
      <c r="H790" s="360">
        <v>0</v>
      </c>
      <c r="I790" s="360">
        <v>166.81563</v>
      </c>
      <c r="J790" s="360">
        <v>2.2000000000000001E-4</v>
      </c>
      <c r="K790" s="360">
        <v>166.81585000000001</v>
      </c>
      <c r="L790" s="360">
        <v>161.26665</v>
      </c>
      <c r="M790" s="360">
        <v>0</v>
      </c>
      <c r="N790" s="360">
        <v>161.26665</v>
      </c>
      <c r="O790" s="360">
        <v>328.08249999999998</v>
      </c>
      <c r="P790" s="360">
        <v>6732.3845199999996</v>
      </c>
      <c r="Q790" s="360">
        <v>0</v>
      </c>
      <c r="R790" s="361">
        <v>6732.3845199999996</v>
      </c>
    </row>
    <row r="791" spans="1:18" s="336" customFormat="1">
      <c r="A791" s="362"/>
      <c r="B791" s="362"/>
      <c r="C791" s="362"/>
      <c r="D791" s="357" t="s">
        <v>375</v>
      </c>
      <c r="E791" s="358">
        <v>251</v>
      </c>
      <c r="F791" s="359">
        <v>0</v>
      </c>
      <c r="G791" s="360">
        <v>0</v>
      </c>
      <c r="H791" s="360">
        <v>0</v>
      </c>
      <c r="I791" s="360">
        <v>93.456670000000003</v>
      </c>
      <c r="J791" s="360">
        <v>0</v>
      </c>
      <c r="K791" s="360">
        <v>93.456670000000003</v>
      </c>
      <c r="L791" s="360">
        <v>17</v>
      </c>
      <c r="M791" s="360">
        <v>0</v>
      </c>
      <c r="N791" s="360">
        <v>17</v>
      </c>
      <c r="O791" s="360">
        <v>110.45667</v>
      </c>
      <c r="P791" s="360">
        <v>3464.7262099999998</v>
      </c>
      <c r="Q791" s="360">
        <v>0</v>
      </c>
      <c r="R791" s="361">
        <v>3464.7262099999998</v>
      </c>
    </row>
    <row r="792" spans="1:18" s="336" customFormat="1">
      <c r="A792" s="362"/>
      <c r="B792" s="362"/>
      <c r="C792" s="357" t="s">
        <v>376</v>
      </c>
      <c r="D792" s="357" t="s">
        <v>377</v>
      </c>
      <c r="E792" s="358">
        <v>390</v>
      </c>
      <c r="F792" s="359">
        <v>0</v>
      </c>
      <c r="G792" s="360">
        <v>0</v>
      </c>
      <c r="H792" s="360">
        <v>0</v>
      </c>
      <c r="I792" s="360">
        <v>1975.35789</v>
      </c>
      <c r="J792" s="360">
        <v>119.35551</v>
      </c>
      <c r="K792" s="360">
        <v>2094.7134000000001</v>
      </c>
      <c r="L792" s="360">
        <v>1370.6129099999998</v>
      </c>
      <c r="M792" s="360">
        <v>0</v>
      </c>
      <c r="N792" s="360">
        <v>1370.6129099999998</v>
      </c>
      <c r="O792" s="360">
        <v>3465.3263099999999</v>
      </c>
      <c r="P792" s="360">
        <v>24804.585170000002</v>
      </c>
      <c r="Q792" s="360">
        <v>0</v>
      </c>
      <c r="R792" s="361">
        <v>24804.585170000002</v>
      </c>
    </row>
    <row r="793" spans="1:18" s="336" customFormat="1">
      <c r="A793" s="362"/>
      <c r="B793" s="362"/>
      <c r="C793" s="357" t="s">
        <v>378</v>
      </c>
      <c r="D793" s="357" t="s">
        <v>379</v>
      </c>
      <c r="E793" s="358">
        <v>196</v>
      </c>
      <c r="F793" s="359">
        <v>0</v>
      </c>
      <c r="G793" s="360">
        <v>0</v>
      </c>
      <c r="H793" s="360">
        <v>0</v>
      </c>
      <c r="I793" s="360">
        <v>132.52864000000002</v>
      </c>
      <c r="J793" s="360">
        <v>0</v>
      </c>
      <c r="K793" s="360">
        <v>132.52864000000002</v>
      </c>
      <c r="L793" s="360">
        <v>16.50394</v>
      </c>
      <c r="M793" s="360">
        <v>0</v>
      </c>
      <c r="N793" s="360">
        <v>16.50394</v>
      </c>
      <c r="O793" s="360">
        <v>149.03258</v>
      </c>
      <c r="P793" s="360">
        <v>5921.54043</v>
      </c>
      <c r="Q793" s="360">
        <v>0</v>
      </c>
      <c r="R793" s="361">
        <v>5921.54043</v>
      </c>
    </row>
    <row r="794" spans="1:18" s="336" customFormat="1">
      <c r="A794" s="362"/>
      <c r="B794" s="362"/>
      <c r="C794" s="362"/>
      <c r="D794" s="357" t="s">
        <v>378</v>
      </c>
      <c r="E794" s="358">
        <v>252</v>
      </c>
      <c r="F794" s="359">
        <v>0</v>
      </c>
      <c r="G794" s="360">
        <v>0</v>
      </c>
      <c r="H794" s="360">
        <v>0</v>
      </c>
      <c r="I794" s="360">
        <v>23.14461</v>
      </c>
      <c r="J794" s="360">
        <v>0</v>
      </c>
      <c r="K794" s="360">
        <v>23.14461</v>
      </c>
      <c r="L794" s="360">
        <v>2.3599999999999997E-3</v>
      </c>
      <c r="M794" s="360">
        <v>0</v>
      </c>
      <c r="N794" s="360">
        <v>2.3599999999999997E-3</v>
      </c>
      <c r="O794" s="360">
        <v>23.14697</v>
      </c>
      <c r="P794" s="360">
        <v>2411.5377899999999</v>
      </c>
      <c r="Q794" s="360">
        <v>0</v>
      </c>
      <c r="R794" s="361">
        <v>2411.5377899999999</v>
      </c>
    </row>
    <row r="795" spans="1:18" s="336" customFormat="1">
      <c r="A795" s="362"/>
      <c r="B795" s="362"/>
      <c r="C795" s="357" t="s">
        <v>380</v>
      </c>
      <c r="D795" s="357" t="s">
        <v>381</v>
      </c>
      <c r="E795" s="358">
        <v>374</v>
      </c>
      <c r="F795" s="359">
        <v>0</v>
      </c>
      <c r="G795" s="360">
        <v>0</v>
      </c>
      <c r="H795" s="360">
        <v>0</v>
      </c>
      <c r="I795" s="360">
        <v>1862.0513799999999</v>
      </c>
      <c r="J795" s="360">
        <v>21.02796</v>
      </c>
      <c r="K795" s="360">
        <v>1883.07934</v>
      </c>
      <c r="L795" s="360">
        <v>1056.5797600000001</v>
      </c>
      <c r="M795" s="360">
        <v>0</v>
      </c>
      <c r="N795" s="360">
        <v>1056.5797600000001</v>
      </c>
      <c r="O795" s="360">
        <v>2939.6591000000003</v>
      </c>
      <c r="P795" s="360">
        <v>17408.379559999998</v>
      </c>
      <c r="Q795" s="360">
        <v>0</v>
      </c>
      <c r="R795" s="361">
        <v>17408.379559999998</v>
      </c>
    </row>
    <row r="796" spans="1:18" s="336" customFormat="1">
      <c r="A796" s="362"/>
      <c r="B796" s="362"/>
      <c r="C796" s="357" t="s">
        <v>382</v>
      </c>
      <c r="D796" s="357" t="s">
        <v>382</v>
      </c>
      <c r="E796" s="358">
        <v>433</v>
      </c>
      <c r="F796" s="359">
        <v>0</v>
      </c>
      <c r="G796" s="360">
        <v>0</v>
      </c>
      <c r="H796" s="360">
        <v>0</v>
      </c>
      <c r="I796" s="360">
        <v>232.85054</v>
      </c>
      <c r="J796" s="360">
        <v>0</v>
      </c>
      <c r="K796" s="360">
        <v>232.85054</v>
      </c>
      <c r="L796" s="360">
        <v>93.694940000000003</v>
      </c>
      <c r="M796" s="360">
        <v>0</v>
      </c>
      <c r="N796" s="360">
        <v>93.694940000000003</v>
      </c>
      <c r="O796" s="360">
        <v>326.54548</v>
      </c>
      <c r="P796" s="360">
        <v>4053.1872899999998</v>
      </c>
      <c r="Q796" s="360">
        <v>0</v>
      </c>
      <c r="R796" s="361">
        <v>4053.1872899999998</v>
      </c>
    </row>
    <row r="797" spans="1:18" s="336" customFormat="1">
      <c r="A797" s="362"/>
      <c r="B797" s="357" t="s">
        <v>11</v>
      </c>
      <c r="C797" s="357" t="s">
        <v>11</v>
      </c>
      <c r="D797" s="357" t="s">
        <v>11</v>
      </c>
      <c r="E797" s="358">
        <v>393</v>
      </c>
      <c r="F797" s="359">
        <v>0</v>
      </c>
      <c r="G797" s="360">
        <v>0</v>
      </c>
      <c r="H797" s="360">
        <v>0</v>
      </c>
      <c r="I797" s="360">
        <v>798.60103000000004</v>
      </c>
      <c r="J797" s="360">
        <v>0.26072000000000001</v>
      </c>
      <c r="K797" s="360">
        <v>798.86175000000003</v>
      </c>
      <c r="L797" s="360">
        <v>1195.0356100000001</v>
      </c>
      <c r="M797" s="360">
        <v>0</v>
      </c>
      <c r="N797" s="360">
        <v>1195.0356100000001</v>
      </c>
      <c r="O797" s="360">
        <v>1993.8973600000002</v>
      </c>
      <c r="P797" s="360">
        <v>23708.534829999997</v>
      </c>
      <c r="Q797" s="360">
        <v>0</v>
      </c>
      <c r="R797" s="361">
        <v>23708.534829999997</v>
      </c>
    </row>
    <row r="798" spans="1:18" s="336" customFormat="1">
      <c r="A798" s="362"/>
      <c r="B798" s="362"/>
      <c r="C798" s="357" t="s">
        <v>383</v>
      </c>
      <c r="D798" s="357" t="s">
        <v>384</v>
      </c>
      <c r="E798" s="358">
        <v>432</v>
      </c>
      <c r="F798" s="359">
        <v>0</v>
      </c>
      <c r="G798" s="360">
        <v>0</v>
      </c>
      <c r="H798" s="360">
        <v>0</v>
      </c>
      <c r="I798" s="360">
        <v>68.702389999999994</v>
      </c>
      <c r="J798" s="360">
        <v>0</v>
      </c>
      <c r="K798" s="360">
        <v>68.702389999999994</v>
      </c>
      <c r="L798" s="360">
        <v>5.9000000000000007E-3</v>
      </c>
      <c r="M798" s="360">
        <v>0</v>
      </c>
      <c r="N798" s="360">
        <v>5.9000000000000007E-3</v>
      </c>
      <c r="O798" s="360">
        <v>68.708289999999991</v>
      </c>
      <c r="P798" s="360">
        <v>11224.19349</v>
      </c>
      <c r="Q798" s="360">
        <v>0</v>
      </c>
      <c r="R798" s="361">
        <v>11224.19349</v>
      </c>
    </row>
    <row r="799" spans="1:18" s="336" customFormat="1">
      <c r="A799" s="362"/>
      <c r="B799" s="362"/>
      <c r="C799" s="357" t="s">
        <v>385</v>
      </c>
      <c r="D799" s="357" t="s">
        <v>386</v>
      </c>
      <c r="E799" s="358">
        <v>438</v>
      </c>
      <c r="F799" s="359">
        <v>0</v>
      </c>
      <c r="G799" s="360">
        <v>0</v>
      </c>
      <c r="H799" s="360">
        <v>0</v>
      </c>
      <c r="I799" s="360">
        <v>633.78820999999994</v>
      </c>
      <c r="J799" s="360">
        <v>11.03576</v>
      </c>
      <c r="K799" s="360">
        <v>644.82396999999992</v>
      </c>
      <c r="L799" s="360">
        <v>1067.97453</v>
      </c>
      <c r="M799" s="360">
        <v>0</v>
      </c>
      <c r="N799" s="360">
        <v>1067.97453</v>
      </c>
      <c r="O799" s="360">
        <v>1712.7985000000001</v>
      </c>
      <c r="P799" s="360">
        <v>23913.282920000001</v>
      </c>
      <c r="Q799" s="360">
        <v>0</v>
      </c>
      <c r="R799" s="361">
        <v>23913.282920000001</v>
      </c>
    </row>
    <row r="800" spans="1:18" s="336" customFormat="1">
      <c r="A800" s="362"/>
      <c r="B800" s="357" t="s">
        <v>234</v>
      </c>
      <c r="C800" s="357" t="s">
        <v>234</v>
      </c>
      <c r="D800" s="357" t="s">
        <v>234</v>
      </c>
      <c r="E800" s="358">
        <v>225</v>
      </c>
      <c r="F800" s="359">
        <v>26.4467</v>
      </c>
      <c r="G800" s="360">
        <v>0</v>
      </c>
      <c r="H800" s="360">
        <v>26.4467</v>
      </c>
      <c r="I800" s="360">
        <v>12020.371590000001</v>
      </c>
      <c r="J800" s="360">
        <v>790.03806000000009</v>
      </c>
      <c r="K800" s="360">
        <v>12810.40965</v>
      </c>
      <c r="L800" s="360">
        <v>13225.63025</v>
      </c>
      <c r="M800" s="360">
        <v>36.575369999999999</v>
      </c>
      <c r="N800" s="360">
        <v>13262.205619999999</v>
      </c>
      <c r="O800" s="360">
        <v>26099.061969999999</v>
      </c>
      <c r="P800" s="360">
        <v>96388.62672</v>
      </c>
      <c r="Q800" s="360">
        <v>0</v>
      </c>
      <c r="R800" s="361">
        <v>96388.62672</v>
      </c>
    </row>
    <row r="801" spans="1:18" s="336" customFormat="1">
      <c r="A801" s="362"/>
      <c r="B801" s="362"/>
      <c r="C801" s="357" t="s">
        <v>235</v>
      </c>
      <c r="D801" s="357" t="s">
        <v>236</v>
      </c>
      <c r="E801" s="358">
        <v>313</v>
      </c>
      <c r="F801" s="359">
        <v>0</v>
      </c>
      <c r="G801" s="360">
        <v>0</v>
      </c>
      <c r="H801" s="360">
        <v>0</v>
      </c>
      <c r="I801" s="360">
        <v>2698.65346</v>
      </c>
      <c r="J801" s="360">
        <v>46.572000000000003</v>
      </c>
      <c r="K801" s="360">
        <v>2745.2254600000001</v>
      </c>
      <c r="L801" s="360">
        <v>2228.3233599999999</v>
      </c>
      <c r="M801" s="360">
        <v>33.48292</v>
      </c>
      <c r="N801" s="360">
        <v>2261.8062799999998</v>
      </c>
      <c r="O801" s="360">
        <v>5007.0317400000004</v>
      </c>
      <c r="P801" s="360">
        <v>38386.885920000001</v>
      </c>
      <c r="Q801" s="360">
        <v>0</v>
      </c>
      <c r="R801" s="361">
        <v>38386.885920000001</v>
      </c>
    </row>
    <row r="802" spans="1:18" s="336" customFormat="1">
      <c r="A802" s="362"/>
      <c r="B802" s="362"/>
      <c r="C802" s="362"/>
      <c r="D802" s="357" t="s">
        <v>387</v>
      </c>
      <c r="E802" s="358">
        <v>392</v>
      </c>
      <c r="F802" s="359">
        <v>0.49324000000000001</v>
      </c>
      <c r="G802" s="360">
        <v>4.7999999999999996E-4</v>
      </c>
      <c r="H802" s="360">
        <v>0.49372000000000005</v>
      </c>
      <c r="I802" s="360">
        <v>1436.57593</v>
      </c>
      <c r="J802" s="360">
        <v>19.08747</v>
      </c>
      <c r="K802" s="360">
        <v>1455.6633999999999</v>
      </c>
      <c r="L802" s="360">
        <v>2650.63391</v>
      </c>
      <c r="M802" s="360">
        <v>0</v>
      </c>
      <c r="N802" s="360">
        <v>2650.63391</v>
      </c>
      <c r="O802" s="360">
        <v>4106.7910299999994</v>
      </c>
      <c r="P802" s="360">
        <v>17824.8161</v>
      </c>
      <c r="Q802" s="360">
        <v>0</v>
      </c>
      <c r="R802" s="361">
        <v>17824.8161</v>
      </c>
    </row>
    <row r="803" spans="1:18" s="336" customFormat="1">
      <c r="A803" s="362"/>
      <c r="B803" s="362"/>
      <c r="C803" s="357" t="s">
        <v>388</v>
      </c>
      <c r="D803" s="357" t="s">
        <v>389</v>
      </c>
      <c r="E803" s="358">
        <v>381</v>
      </c>
      <c r="F803" s="359">
        <v>0</v>
      </c>
      <c r="G803" s="360">
        <v>0</v>
      </c>
      <c r="H803" s="360">
        <v>0</v>
      </c>
      <c r="I803" s="360">
        <v>1500.6365800000001</v>
      </c>
      <c r="J803" s="360">
        <v>1.0797300000000001</v>
      </c>
      <c r="K803" s="360">
        <v>1501.71631</v>
      </c>
      <c r="L803" s="360">
        <v>2151.44445</v>
      </c>
      <c r="M803" s="360">
        <v>0</v>
      </c>
      <c r="N803" s="360">
        <v>2151.44445</v>
      </c>
      <c r="O803" s="360">
        <v>3653.1607599999998</v>
      </c>
      <c r="P803" s="360">
        <v>17604.033469999998</v>
      </c>
      <c r="Q803" s="360">
        <v>0</v>
      </c>
      <c r="R803" s="361">
        <v>17604.033469999998</v>
      </c>
    </row>
    <row r="804" spans="1:18" s="336" customFormat="1">
      <c r="A804" s="362"/>
      <c r="B804" s="362"/>
      <c r="C804" s="357" t="s">
        <v>390</v>
      </c>
      <c r="D804" s="357" t="s">
        <v>391</v>
      </c>
      <c r="E804" s="358">
        <v>384</v>
      </c>
      <c r="F804" s="359">
        <v>0</v>
      </c>
      <c r="G804" s="360">
        <v>0</v>
      </c>
      <c r="H804" s="360">
        <v>0</v>
      </c>
      <c r="I804" s="360">
        <v>1411.52322</v>
      </c>
      <c r="J804" s="360">
        <v>0.28635000000000005</v>
      </c>
      <c r="K804" s="360">
        <v>1411.8095700000001</v>
      </c>
      <c r="L804" s="360">
        <v>248.32411999999999</v>
      </c>
      <c r="M804" s="360">
        <v>0</v>
      </c>
      <c r="N804" s="360">
        <v>248.32411999999999</v>
      </c>
      <c r="O804" s="360">
        <v>1660.1336899999999</v>
      </c>
      <c r="P804" s="360">
        <v>27272.07691</v>
      </c>
      <c r="Q804" s="360">
        <v>0</v>
      </c>
      <c r="R804" s="361">
        <v>27272.07691</v>
      </c>
    </row>
    <row r="805" spans="1:18" s="336" customFormat="1">
      <c r="A805" s="362"/>
      <c r="B805" s="357" t="s">
        <v>13</v>
      </c>
      <c r="C805" s="357" t="s">
        <v>237</v>
      </c>
      <c r="D805" s="357" t="s">
        <v>238</v>
      </c>
      <c r="E805" s="358">
        <v>23</v>
      </c>
      <c r="F805" s="359">
        <v>2.5410599999999999</v>
      </c>
      <c r="G805" s="360">
        <v>0</v>
      </c>
      <c r="H805" s="360">
        <v>2.5410599999999999</v>
      </c>
      <c r="I805" s="360">
        <v>4809.1597499999998</v>
      </c>
      <c r="J805" s="360">
        <v>282.47199000000001</v>
      </c>
      <c r="K805" s="360">
        <v>5091.6317399999998</v>
      </c>
      <c r="L805" s="360">
        <v>7171.5903799999996</v>
      </c>
      <c r="M805" s="360">
        <v>14.275469999999999</v>
      </c>
      <c r="N805" s="360">
        <v>7185.8658499999992</v>
      </c>
      <c r="O805" s="360">
        <v>12280.03865</v>
      </c>
      <c r="P805" s="360">
        <v>44235.933929999999</v>
      </c>
      <c r="Q805" s="360">
        <v>0</v>
      </c>
      <c r="R805" s="361">
        <v>44235.933929999999</v>
      </c>
    </row>
    <row r="806" spans="1:18" s="336" customFormat="1">
      <c r="A806" s="362"/>
      <c r="B806" s="362"/>
      <c r="C806" s="357" t="s">
        <v>13</v>
      </c>
      <c r="D806" s="357" t="s">
        <v>13</v>
      </c>
      <c r="E806" s="358">
        <v>241</v>
      </c>
      <c r="F806" s="359">
        <v>0.20549999999999999</v>
      </c>
      <c r="G806" s="360">
        <v>0</v>
      </c>
      <c r="H806" s="360">
        <v>0.20549999999999999</v>
      </c>
      <c r="I806" s="360">
        <v>6818.3572000000004</v>
      </c>
      <c r="J806" s="360">
        <v>846.03081000000009</v>
      </c>
      <c r="K806" s="360">
        <v>7664.3880099999997</v>
      </c>
      <c r="L806" s="360">
        <v>22751.364750000001</v>
      </c>
      <c r="M806" s="360">
        <v>558.94644999999991</v>
      </c>
      <c r="N806" s="360">
        <v>23310.3112</v>
      </c>
      <c r="O806" s="360">
        <v>30974.904710000003</v>
      </c>
      <c r="P806" s="360">
        <v>73472.976089999996</v>
      </c>
      <c r="Q806" s="360">
        <v>0</v>
      </c>
      <c r="R806" s="361">
        <v>73472.976089999996</v>
      </c>
    </row>
    <row r="807" spans="1:18" s="336" customFormat="1">
      <c r="A807" s="362"/>
      <c r="B807" s="362"/>
      <c r="C807" s="362"/>
      <c r="D807" s="357" t="s">
        <v>392</v>
      </c>
      <c r="E807" s="358">
        <v>327</v>
      </c>
      <c r="F807" s="359">
        <v>0</v>
      </c>
      <c r="G807" s="360">
        <v>0</v>
      </c>
      <c r="H807" s="360">
        <v>0</v>
      </c>
      <c r="I807" s="360">
        <v>2567.6470299999996</v>
      </c>
      <c r="J807" s="360">
        <v>234.54091</v>
      </c>
      <c r="K807" s="360">
        <v>2802.1879399999998</v>
      </c>
      <c r="L807" s="360">
        <v>1479.0815299999999</v>
      </c>
      <c r="M807" s="360">
        <v>0</v>
      </c>
      <c r="N807" s="360">
        <v>1479.0815299999999</v>
      </c>
      <c r="O807" s="360">
        <v>4281.2694700000002</v>
      </c>
      <c r="P807" s="360">
        <v>35735.42467</v>
      </c>
      <c r="Q807" s="360">
        <v>0</v>
      </c>
      <c r="R807" s="361">
        <v>35735.42467</v>
      </c>
    </row>
    <row r="808" spans="1:18" s="336" customFormat="1">
      <c r="A808" s="362"/>
      <c r="B808" s="362"/>
      <c r="C808" s="357" t="s">
        <v>239</v>
      </c>
      <c r="D808" s="357" t="s">
        <v>239</v>
      </c>
      <c r="E808" s="358">
        <v>441</v>
      </c>
      <c r="F808" s="359">
        <v>0</v>
      </c>
      <c r="G808" s="360">
        <v>0</v>
      </c>
      <c r="H808" s="360">
        <v>0</v>
      </c>
      <c r="I808" s="360">
        <v>1448.7070200000001</v>
      </c>
      <c r="J808" s="360">
        <v>1.20705</v>
      </c>
      <c r="K808" s="360">
        <v>1449.91407</v>
      </c>
      <c r="L808" s="360">
        <v>373.68090999999998</v>
      </c>
      <c r="M808" s="360">
        <v>0</v>
      </c>
      <c r="N808" s="360">
        <v>373.68090999999998</v>
      </c>
      <c r="O808" s="360">
        <v>1823.5949800000001</v>
      </c>
      <c r="P808" s="360">
        <v>28408.524550000002</v>
      </c>
      <c r="Q808" s="360">
        <v>0</v>
      </c>
      <c r="R808" s="361">
        <v>28408.524550000002</v>
      </c>
    </row>
    <row r="809" spans="1:18" s="336" customFormat="1">
      <c r="A809" s="362"/>
      <c r="B809" s="362"/>
      <c r="C809" s="357" t="s">
        <v>241</v>
      </c>
      <c r="D809" s="357" t="s">
        <v>241</v>
      </c>
      <c r="E809" s="358">
        <v>324</v>
      </c>
      <c r="F809" s="359">
        <v>3.0969999999999998E-2</v>
      </c>
      <c r="G809" s="360">
        <v>0</v>
      </c>
      <c r="H809" s="360">
        <v>3.0969999999999998E-2</v>
      </c>
      <c r="I809" s="360">
        <v>4802.2871399999995</v>
      </c>
      <c r="J809" s="360">
        <v>58.882769999999994</v>
      </c>
      <c r="K809" s="360">
        <v>4861.1699100000005</v>
      </c>
      <c r="L809" s="360">
        <v>6446.52988</v>
      </c>
      <c r="M809" s="360">
        <v>52.064279999999997</v>
      </c>
      <c r="N809" s="360">
        <v>6498.5941600000006</v>
      </c>
      <c r="O809" s="360">
        <v>11359.795039999999</v>
      </c>
      <c r="P809" s="360">
        <v>75330.759980000003</v>
      </c>
      <c r="Q809" s="360">
        <v>0</v>
      </c>
      <c r="R809" s="361">
        <v>75330.759980000003</v>
      </c>
    </row>
    <row r="810" spans="1:18" s="336" customFormat="1">
      <c r="A810" s="362"/>
      <c r="B810" s="357" t="s">
        <v>242</v>
      </c>
      <c r="C810" s="357" t="s">
        <v>243</v>
      </c>
      <c r="D810" s="357" t="s">
        <v>243</v>
      </c>
      <c r="E810" s="358">
        <v>79</v>
      </c>
      <c r="F810" s="359">
        <v>0</v>
      </c>
      <c r="G810" s="360">
        <v>0</v>
      </c>
      <c r="H810" s="360">
        <v>0</v>
      </c>
      <c r="I810" s="360">
        <v>4249.5709299999999</v>
      </c>
      <c r="J810" s="360">
        <v>148.80275</v>
      </c>
      <c r="K810" s="360">
        <v>4398.3736799999997</v>
      </c>
      <c r="L810" s="360">
        <v>2048.81504</v>
      </c>
      <c r="M810" s="360">
        <v>0</v>
      </c>
      <c r="N810" s="360">
        <v>2048.81504</v>
      </c>
      <c r="O810" s="360">
        <v>6447.1887200000001</v>
      </c>
      <c r="P810" s="360">
        <v>46682.70089</v>
      </c>
      <c r="Q810" s="360">
        <v>0</v>
      </c>
      <c r="R810" s="361">
        <v>46682.70089</v>
      </c>
    </row>
    <row r="811" spans="1:18" s="336" customFormat="1">
      <c r="A811" s="362"/>
      <c r="B811" s="362"/>
      <c r="C811" s="362"/>
      <c r="D811" s="357" t="s">
        <v>244</v>
      </c>
      <c r="E811" s="358">
        <v>340</v>
      </c>
      <c r="F811" s="359">
        <v>0</v>
      </c>
      <c r="G811" s="360">
        <v>0</v>
      </c>
      <c r="H811" s="360">
        <v>0</v>
      </c>
      <c r="I811" s="360">
        <v>3492.6580600000002</v>
      </c>
      <c r="J811" s="360">
        <v>280.65146999999996</v>
      </c>
      <c r="K811" s="360">
        <v>3773.30953</v>
      </c>
      <c r="L811" s="360">
        <v>5890.6078600000001</v>
      </c>
      <c r="M811" s="360">
        <v>0</v>
      </c>
      <c r="N811" s="360">
        <v>5890.6078600000001</v>
      </c>
      <c r="O811" s="360">
        <v>9663.9173900000005</v>
      </c>
      <c r="P811" s="360">
        <v>41760.988469999997</v>
      </c>
      <c r="Q811" s="360">
        <v>0</v>
      </c>
      <c r="R811" s="361">
        <v>41760.988469999997</v>
      </c>
    </row>
    <row r="812" spans="1:18" s="336" customFormat="1">
      <c r="A812" s="362"/>
      <c r="B812" s="362"/>
      <c r="C812" s="357" t="s">
        <v>393</v>
      </c>
      <c r="D812" s="357" t="s">
        <v>393</v>
      </c>
      <c r="E812" s="358">
        <v>240</v>
      </c>
      <c r="F812" s="359">
        <v>0</v>
      </c>
      <c r="G812" s="360">
        <v>0</v>
      </c>
      <c r="H812" s="360">
        <v>0</v>
      </c>
      <c r="I812" s="360">
        <v>3053.4001800000001</v>
      </c>
      <c r="J812" s="360">
        <v>115.62736</v>
      </c>
      <c r="K812" s="360">
        <v>3169.02754</v>
      </c>
      <c r="L812" s="360">
        <v>4549.9041500000003</v>
      </c>
      <c r="M812" s="360">
        <v>56.982930000000003</v>
      </c>
      <c r="N812" s="360">
        <v>4606.8870800000004</v>
      </c>
      <c r="O812" s="360">
        <v>7775.9146200000005</v>
      </c>
      <c r="P812" s="360">
        <v>68275.210510000004</v>
      </c>
      <c r="Q812" s="360">
        <v>0</v>
      </c>
      <c r="R812" s="361">
        <v>68275.210510000004</v>
      </c>
    </row>
    <row r="813" spans="1:18" s="336" customFormat="1">
      <c r="A813" s="362"/>
      <c r="B813" s="362"/>
      <c r="C813" s="357" t="s">
        <v>245</v>
      </c>
      <c r="D813" s="357" t="s">
        <v>394</v>
      </c>
      <c r="E813" s="358">
        <v>86</v>
      </c>
      <c r="F813" s="359">
        <v>0</v>
      </c>
      <c r="G813" s="360">
        <v>0</v>
      </c>
      <c r="H813" s="360">
        <v>0</v>
      </c>
      <c r="I813" s="360">
        <v>3379.42929</v>
      </c>
      <c r="J813" s="360">
        <v>270.12258000000003</v>
      </c>
      <c r="K813" s="360">
        <v>3649.5518700000002</v>
      </c>
      <c r="L813" s="360">
        <v>3794.3659600000001</v>
      </c>
      <c r="M813" s="360">
        <v>54.67606</v>
      </c>
      <c r="N813" s="360">
        <v>3849.0420199999999</v>
      </c>
      <c r="O813" s="360">
        <v>7498.5938900000001</v>
      </c>
      <c r="P813" s="360">
        <v>62522.509689999999</v>
      </c>
      <c r="Q813" s="360">
        <v>0</v>
      </c>
      <c r="R813" s="361">
        <v>62522.509689999999</v>
      </c>
    </row>
    <row r="814" spans="1:18" s="336" customFormat="1">
      <c r="A814" s="362"/>
      <c r="B814" s="362"/>
      <c r="C814" s="362"/>
      <c r="D814" s="357" t="s">
        <v>246</v>
      </c>
      <c r="E814" s="358">
        <v>254</v>
      </c>
      <c r="F814" s="359">
        <v>3.8240000000000003E-2</v>
      </c>
      <c r="G814" s="360">
        <v>0</v>
      </c>
      <c r="H814" s="360">
        <v>3.8240000000000003E-2</v>
      </c>
      <c r="I814" s="360">
        <v>4901.7334800000008</v>
      </c>
      <c r="J814" s="360">
        <v>81.158729999999991</v>
      </c>
      <c r="K814" s="360">
        <v>4982.89221</v>
      </c>
      <c r="L814" s="360">
        <v>2893.66131</v>
      </c>
      <c r="M814" s="360">
        <v>1.35372</v>
      </c>
      <c r="N814" s="360">
        <v>2895.0150299999996</v>
      </c>
      <c r="O814" s="360">
        <v>7877.9454800000003</v>
      </c>
      <c r="P814" s="360">
        <v>91400.93501999999</v>
      </c>
      <c r="Q814" s="360">
        <v>0</v>
      </c>
      <c r="R814" s="361">
        <v>91400.93501999999</v>
      </c>
    </row>
    <row r="815" spans="1:18" s="336" customFormat="1">
      <c r="A815" s="362"/>
      <c r="B815" s="362"/>
      <c r="C815" s="362"/>
      <c r="D815" s="357" t="s">
        <v>245</v>
      </c>
      <c r="E815" s="358">
        <v>25</v>
      </c>
      <c r="F815" s="359">
        <v>246.62029000000001</v>
      </c>
      <c r="G815" s="360">
        <v>4.8830499999999999</v>
      </c>
      <c r="H815" s="360">
        <v>251.50334000000001</v>
      </c>
      <c r="I815" s="360">
        <v>11812.7714</v>
      </c>
      <c r="J815" s="360">
        <v>933.33576000000005</v>
      </c>
      <c r="K815" s="360">
        <v>12746.10716</v>
      </c>
      <c r="L815" s="360">
        <v>49238.344830000002</v>
      </c>
      <c r="M815" s="360">
        <v>4345.0392400000001</v>
      </c>
      <c r="N815" s="360">
        <v>53583.38407</v>
      </c>
      <c r="O815" s="360">
        <v>66580.994569999995</v>
      </c>
      <c r="P815" s="360">
        <v>43872.792139999998</v>
      </c>
      <c r="Q815" s="360">
        <v>0</v>
      </c>
      <c r="R815" s="361">
        <v>43872.792139999998</v>
      </c>
    </row>
    <row r="816" spans="1:18" s="336" customFormat="1">
      <c r="A816" s="362"/>
      <c r="B816" s="362"/>
      <c r="C816" s="362"/>
      <c r="D816" s="362"/>
      <c r="E816" s="363">
        <v>208</v>
      </c>
      <c r="F816" s="364">
        <v>0</v>
      </c>
      <c r="G816" s="365">
        <v>0</v>
      </c>
      <c r="H816" s="365">
        <v>0</v>
      </c>
      <c r="I816" s="365">
        <v>2230.7011499999999</v>
      </c>
      <c r="J816" s="365">
        <v>35.087160000000004</v>
      </c>
      <c r="K816" s="365">
        <v>2265.7883099999999</v>
      </c>
      <c r="L816" s="365">
        <v>2446.8437599999997</v>
      </c>
      <c r="M816" s="365">
        <v>399.66106000000002</v>
      </c>
      <c r="N816" s="365">
        <v>2846.5048199999997</v>
      </c>
      <c r="O816" s="365">
        <v>5112.29313</v>
      </c>
      <c r="P816" s="365">
        <v>48217.665479999996</v>
      </c>
      <c r="Q816" s="365">
        <v>0</v>
      </c>
      <c r="R816" s="366">
        <v>48217.665479999996</v>
      </c>
    </row>
    <row r="817" spans="1:18" s="336" customFormat="1">
      <c r="A817" s="362"/>
      <c r="B817" s="362"/>
      <c r="C817" s="357" t="s">
        <v>247</v>
      </c>
      <c r="D817" s="357" t="s">
        <v>247</v>
      </c>
      <c r="E817" s="358">
        <v>380</v>
      </c>
      <c r="F817" s="359">
        <v>0</v>
      </c>
      <c r="G817" s="360">
        <v>0</v>
      </c>
      <c r="H817" s="360">
        <v>0</v>
      </c>
      <c r="I817" s="360">
        <v>2669.03746</v>
      </c>
      <c r="J817" s="360">
        <v>162.07085999999998</v>
      </c>
      <c r="K817" s="360">
        <v>2831.1083199999998</v>
      </c>
      <c r="L817" s="360">
        <v>7714.8698700000004</v>
      </c>
      <c r="M817" s="360">
        <v>56.685480000000005</v>
      </c>
      <c r="N817" s="360">
        <v>7771.5553499999996</v>
      </c>
      <c r="O817" s="360">
        <v>10602.66367</v>
      </c>
      <c r="P817" s="360">
        <v>31292.897100000002</v>
      </c>
      <c r="Q817" s="360">
        <v>0</v>
      </c>
      <c r="R817" s="361">
        <v>31292.897100000002</v>
      </c>
    </row>
    <row r="818" spans="1:18" s="336" customFormat="1">
      <c r="A818" s="362"/>
      <c r="B818" s="362"/>
      <c r="C818" s="357" t="s">
        <v>248</v>
      </c>
      <c r="D818" s="357" t="s">
        <v>249</v>
      </c>
      <c r="E818" s="358">
        <v>383</v>
      </c>
      <c r="F818" s="359">
        <v>1E-3</v>
      </c>
      <c r="G818" s="360">
        <v>0</v>
      </c>
      <c r="H818" s="360">
        <v>1E-3</v>
      </c>
      <c r="I818" s="360">
        <v>2351.0298900000003</v>
      </c>
      <c r="J818" s="360">
        <v>77.976020000000005</v>
      </c>
      <c r="K818" s="360">
        <v>2429.0059100000003</v>
      </c>
      <c r="L818" s="360">
        <v>2273.1726600000002</v>
      </c>
      <c r="M818" s="360">
        <v>0</v>
      </c>
      <c r="N818" s="360">
        <v>2273.1726600000002</v>
      </c>
      <c r="O818" s="360">
        <v>4702.1795700000002</v>
      </c>
      <c r="P818" s="360">
        <v>25992.924999999999</v>
      </c>
      <c r="Q818" s="360">
        <v>0</v>
      </c>
      <c r="R818" s="361">
        <v>25992.924999999999</v>
      </c>
    </row>
    <row r="819" spans="1:18" s="336" customFormat="1">
      <c r="A819" s="362"/>
      <c r="B819" s="362"/>
      <c r="C819" s="362"/>
      <c r="D819" s="357" t="s">
        <v>248</v>
      </c>
      <c r="E819" s="358">
        <v>102</v>
      </c>
      <c r="F819" s="359">
        <v>0</v>
      </c>
      <c r="G819" s="360">
        <v>0</v>
      </c>
      <c r="H819" s="360">
        <v>0</v>
      </c>
      <c r="I819" s="360">
        <v>2719.50126</v>
      </c>
      <c r="J819" s="360">
        <v>266.05171000000001</v>
      </c>
      <c r="K819" s="360">
        <v>2985.5529700000002</v>
      </c>
      <c r="L819" s="360">
        <v>3660.6189199999999</v>
      </c>
      <c r="M819" s="360">
        <v>5.6418999999999997</v>
      </c>
      <c r="N819" s="360">
        <v>3666.26082</v>
      </c>
      <c r="O819" s="360">
        <v>6651.8137900000002</v>
      </c>
      <c r="P819" s="360">
        <v>27781.93723</v>
      </c>
      <c r="Q819" s="360">
        <v>0</v>
      </c>
      <c r="R819" s="361">
        <v>27781.93723</v>
      </c>
    </row>
    <row r="820" spans="1:18" s="336" customFormat="1">
      <c r="A820" s="362"/>
      <c r="B820" s="362"/>
      <c r="C820" s="357" t="s">
        <v>250</v>
      </c>
      <c r="D820" s="357" t="s">
        <v>250</v>
      </c>
      <c r="E820" s="358">
        <v>59</v>
      </c>
      <c r="F820" s="359">
        <v>148.45782</v>
      </c>
      <c r="G820" s="360">
        <v>0.73499999999999999</v>
      </c>
      <c r="H820" s="360">
        <v>149.19282000000001</v>
      </c>
      <c r="I820" s="360">
        <v>11692.10707</v>
      </c>
      <c r="J820" s="360">
        <v>2199.85653</v>
      </c>
      <c r="K820" s="360">
        <v>13891.963599999999</v>
      </c>
      <c r="L820" s="360">
        <v>25130.391350000002</v>
      </c>
      <c r="M820" s="360">
        <v>3879.8394900000003</v>
      </c>
      <c r="N820" s="360">
        <v>29010.23084</v>
      </c>
      <c r="O820" s="360">
        <v>43051.387259999996</v>
      </c>
      <c r="P820" s="360">
        <v>48832.337979999997</v>
      </c>
      <c r="Q820" s="360">
        <v>0</v>
      </c>
      <c r="R820" s="361">
        <v>48832.337979999997</v>
      </c>
    </row>
    <row r="821" spans="1:18" s="336" customFormat="1">
      <c r="A821" s="362"/>
      <c r="B821" s="362"/>
      <c r="C821" s="357" t="s">
        <v>395</v>
      </c>
      <c r="D821" s="357" t="s">
        <v>395</v>
      </c>
      <c r="E821" s="358">
        <v>397</v>
      </c>
      <c r="F821" s="359">
        <v>0</v>
      </c>
      <c r="G821" s="360">
        <v>0</v>
      </c>
      <c r="H821" s="360">
        <v>0</v>
      </c>
      <c r="I821" s="360">
        <v>2583.8201300000001</v>
      </c>
      <c r="J821" s="360">
        <v>124.96925</v>
      </c>
      <c r="K821" s="360">
        <v>2708.7893799999997</v>
      </c>
      <c r="L821" s="360">
        <v>3746.45894</v>
      </c>
      <c r="M821" s="360">
        <v>82.649760000000001</v>
      </c>
      <c r="N821" s="360">
        <v>3829.1087000000002</v>
      </c>
      <c r="O821" s="360">
        <v>6537.8980799999999</v>
      </c>
      <c r="P821" s="360">
        <v>32947.830150000002</v>
      </c>
      <c r="Q821" s="360">
        <v>0</v>
      </c>
      <c r="R821" s="361">
        <v>32947.830150000002</v>
      </c>
    </row>
    <row r="822" spans="1:18" s="336" customFormat="1">
      <c r="A822" s="362"/>
      <c r="B822" s="357" t="s">
        <v>15</v>
      </c>
      <c r="C822" s="357" t="s">
        <v>396</v>
      </c>
      <c r="D822" s="357" t="s">
        <v>397</v>
      </c>
      <c r="E822" s="358">
        <v>155</v>
      </c>
      <c r="F822" s="359">
        <v>0</v>
      </c>
      <c r="G822" s="360">
        <v>0</v>
      </c>
      <c r="H822" s="360">
        <v>0</v>
      </c>
      <c r="I822" s="360">
        <v>1475.7907600000001</v>
      </c>
      <c r="J822" s="360">
        <v>12.62632</v>
      </c>
      <c r="K822" s="360">
        <v>1488.4170800000002</v>
      </c>
      <c r="L822" s="360">
        <v>2248.9127999999996</v>
      </c>
      <c r="M822" s="360">
        <v>0</v>
      </c>
      <c r="N822" s="360">
        <v>2248.9127999999996</v>
      </c>
      <c r="O822" s="360">
        <v>3737.3298799999998</v>
      </c>
      <c r="P822" s="360">
        <v>43130.830679999999</v>
      </c>
      <c r="Q822" s="360">
        <v>0</v>
      </c>
      <c r="R822" s="361">
        <v>43130.830679999999</v>
      </c>
    </row>
    <row r="823" spans="1:18" s="336" customFormat="1">
      <c r="A823" s="362"/>
      <c r="B823" s="362"/>
      <c r="C823" s="357" t="s">
        <v>253</v>
      </c>
      <c r="D823" s="357" t="s">
        <v>253</v>
      </c>
      <c r="E823" s="358">
        <v>112</v>
      </c>
      <c r="F823" s="359">
        <v>0</v>
      </c>
      <c r="G823" s="360">
        <v>0</v>
      </c>
      <c r="H823" s="360">
        <v>0</v>
      </c>
      <c r="I823" s="360">
        <v>4492.3545700000004</v>
      </c>
      <c r="J823" s="360">
        <v>437.09996000000001</v>
      </c>
      <c r="K823" s="360">
        <v>4929.45453</v>
      </c>
      <c r="L823" s="360">
        <v>5334.8830699999999</v>
      </c>
      <c r="M823" s="360">
        <v>41.22824</v>
      </c>
      <c r="N823" s="360">
        <v>5376.1113099999993</v>
      </c>
      <c r="O823" s="360">
        <v>10305.565839999999</v>
      </c>
      <c r="P823" s="360">
        <v>88548.923500000004</v>
      </c>
      <c r="Q823" s="360">
        <v>0</v>
      </c>
      <c r="R823" s="361">
        <v>88548.923500000004</v>
      </c>
    </row>
    <row r="824" spans="1:18" s="336" customFormat="1">
      <c r="A824" s="362"/>
      <c r="B824" s="362"/>
      <c r="C824" s="357" t="s">
        <v>398</v>
      </c>
      <c r="D824" s="357" t="s">
        <v>398</v>
      </c>
      <c r="E824" s="358">
        <v>238</v>
      </c>
      <c r="F824" s="359">
        <v>0</v>
      </c>
      <c r="G824" s="360">
        <v>0</v>
      </c>
      <c r="H824" s="360">
        <v>0</v>
      </c>
      <c r="I824" s="360">
        <v>3950.03305</v>
      </c>
      <c r="J824" s="360">
        <v>155.13708</v>
      </c>
      <c r="K824" s="360">
        <v>4105.1701299999995</v>
      </c>
      <c r="L824" s="360">
        <v>2393.3499100000004</v>
      </c>
      <c r="M824" s="360">
        <v>294.27279999999996</v>
      </c>
      <c r="N824" s="360">
        <v>2687.6227100000001</v>
      </c>
      <c r="O824" s="360">
        <v>6792.7928400000001</v>
      </c>
      <c r="P824" s="360">
        <v>70704.64026</v>
      </c>
      <c r="Q824" s="360">
        <v>0</v>
      </c>
      <c r="R824" s="361">
        <v>70704.64026</v>
      </c>
    </row>
    <row r="825" spans="1:18" s="336" customFormat="1">
      <c r="A825" s="362"/>
      <c r="B825" s="362"/>
      <c r="C825" s="357" t="s">
        <v>254</v>
      </c>
      <c r="D825" s="357" t="s">
        <v>255</v>
      </c>
      <c r="E825" s="358">
        <v>239</v>
      </c>
      <c r="F825" s="359">
        <v>4.2009999999999999E-2</v>
      </c>
      <c r="G825" s="360">
        <v>0</v>
      </c>
      <c r="H825" s="360">
        <v>4.2009999999999999E-2</v>
      </c>
      <c r="I825" s="360">
        <v>6795.9616999999998</v>
      </c>
      <c r="J825" s="360">
        <v>243.09857</v>
      </c>
      <c r="K825" s="360">
        <v>7039.0602699999999</v>
      </c>
      <c r="L825" s="360">
        <v>6802.6586299999999</v>
      </c>
      <c r="M825" s="360">
        <v>0</v>
      </c>
      <c r="N825" s="360">
        <v>6802.6586299999999</v>
      </c>
      <c r="O825" s="360">
        <v>13841.760910000001</v>
      </c>
      <c r="P825" s="360">
        <v>105544.79590000001</v>
      </c>
      <c r="Q825" s="360">
        <v>0</v>
      </c>
      <c r="R825" s="361">
        <v>105544.79590000001</v>
      </c>
    </row>
    <row r="826" spans="1:18" s="336" customFormat="1">
      <c r="A826" s="362"/>
      <c r="B826" s="362"/>
      <c r="C826" s="357" t="s">
        <v>256</v>
      </c>
      <c r="D826" s="357" t="s">
        <v>257</v>
      </c>
      <c r="E826" s="358">
        <v>194</v>
      </c>
      <c r="F826" s="359">
        <v>0</v>
      </c>
      <c r="G826" s="360">
        <v>0</v>
      </c>
      <c r="H826" s="360">
        <v>0</v>
      </c>
      <c r="I826" s="360">
        <v>5309.0999499999998</v>
      </c>
      <c r="J826" s="360">
        <v>112.95910000000001</v>
      </c>
      <c r="K826" s="360">
        <v>5422.0590499999998</v>
      </c>
      <c r="L826" s="360">
        <v>5240.73452</v>
      </c>
      <c r="M826" s="360">
        <v>36.75367</v>
      </c>
      <c r="N826" s="360">
        <v>5277.48819</v>
      </c>
      <c r="O826" s="360">
        <v>10699.54724</v>
      </c>
      <c r="P826" s="360">
        <v>76447.812959999996</v>
      </c>
      <c r="Q826" s="360">
        <v>0</v>
      </c>
      <c r="R826" s="361">
        <v>76447.812959999996</v>
      </c>
    </row>
    <row r="827" spans="1:18" s="336" customFormat="1">
      <c r="A827" s="362"/>
      <c r="B827" s="362"/>
      <c r="C827" s="362"/>
      <c r="D827" s="362"/>
      <c r="E827" s="363">
        <v>354</v>
      </c>
      <c r="F827" s="364">
        <v>2.7699999999999999E-3</v>
      </c>
      <c r="G827" s="365">
        <v>0</v>
      </c>
      <c r="H827" s="365">
        <v>2.7699999999999999E-3</v>
      </c>
      <c r="I827" s="365">
        <v>2506.50371</v>
      </c>
      <c r="J827" s="365">
        <v>25.15147</v>
      </c>
      <c r="K827" s="365">
        <v>2531.6551800000002</v>
      </c>
      <c r="L827" s="365">
        <v>3637.3434400000001</v>
      </c>
      <c r="M827" s="365">
        <v>4.56501</v>
      </c>
      <c r="N827" s="365">
        <v>3641.9084500000004</v>
      </c>
      <c r="O827" s="365">
        <v>6173.5664000000006</v>
      </c>
      <c r="P827" s="365">
        <v>55530.736299999997</v>
      </c>
      <c r="Q827" s="365">
        <v>0</v>
      </c>
      <c r="R827" s="366">
        <v>55530.736299999997</v>
      </c>
    </row>
    <row r="828" spans="1:18" s="336" customFormat="1">
      <c r="A828" s="362"/>
      <c r="B828" s="362"/>
      <c r="C828" s="362"/>
      <c r="D828" s="357" t="s">
        <v>399</v>
      </c>
      <c r="E828" s="358">
        <v>88</v>
      </c>
      <c r="F828" s="359">
        <v>54.132860000000001</v>
      </c>
      <c r="G828" s="360">
        <v>0</v>
      </c>
      <c r="H828" s="360">
        <v>54.132860000000001</v>
      </c>
      <c r="I828" s="360">
        <v>5237.3599899999999</v>
      </c>
      <c r="J828" s="360">
        <v>132.02708999999999</v>
      </c>
      <c r="K828" s="360">
        <v>5369.3870800000004</v>
      </c>
      <c r="L828" s="360">
        <v>4677.0234099999998</v>
      </c>
      <c r="M828" s="360">
        <v>0</v>
      </c>
      <c r="N828" s="360">
        <v>4677.0234099999998</v>
      </c>
      <c r="O828" s="360">
        <v>10100.54335</v>
      </c>
      <c r="P828" s="360">
        <v>88261.525400000013</v>
      </c>
      <c r="Q828" s="360">
        <v>0</v>
      </c>
      <c r="R828" s="361">
        <v>88261.525400000013</v>
      </c>
    </row>
    <row r="829" spans="1:18" s="336" customFormat="1">
      <c r="A829" s="362"/>
      <c r="B829" s="362"/>
      <c r="C829" s="362"/>
      <c r="D829" s="357" t="s">
        <v>256</v>
      </c>
      <c r="E829" s="358">
        <v>32</v>
      </c>
      <c r="F829" s="359">
        <v>30.034590000000001</v>
      </c>
      <c r="G829" s="360">
        <v>236.44970999999998</v>
      </c>
      <c r="H829" s="360">
        <v>266.48429999999996</v>
      </c>
      <c r="I829" s="360">
        <v>19269.313690000003</v>
      </c>
      <c r="J829" s="360">
        <v>13806.869699999999</v>
      </c>
      <c r="K829" s="360">
        <v>33076.183389999998</v>
      </c>
      <c r="L829" s="360">
        <v>52135.360340000007</v>
      </c>
      <c r="M829" s="360">
        <v>2862.6398899999999</v>
      </c>
      <c r="N829" s="360">
        <v>54998.000229999998</v>
      </c>
      <c r="O829" s="360">
        <v>88340.667920000007</v>
      </c>
      <c r="P829" s="360">
        <v>120844.23345</v>
      </c>
      <c r="Q829" s="360">
        <v>0</v>
      </c>
      <c r="R829" s="361">
        <v>120844.23345</v>
      </c>
    </row>
    <row r="830" spans="1:18" s="336" customFormat="1">
      <c r="A830" s="362"/>
      <c r="B830" s="362"/>
      <c r="C830" s="362"/>
      <c r="D830" s="362"/>
      <c r="E830" s="363">
        <v>99</v>
      </c>
      <c r="F830" s="364">
        <v>263.74594999999999</v>
      </c>
      <c r="G830" s="365">
        <v>0</v>
      </c>
      <c r="H830" s="365">
        <v>263.74594999999999</v>
      </c>
      <c r="I830" s="365">
        <v>8870.4424499999986</v>
      </c>
      <c r="J830" s="365">
        <v>528.67926</v>
      </c>
      <c r="K830" s="365">
        <v>9399.1217100000013</v>
      </c>
      <c r="L830" s="365">
        <v>19939.643700000001</v>
      </c>
      <c r="M830" s="365">
        <v>401.35654999999997</v>
      </c>
      <c r="N830" s="365">
        <v>20341.000250000001</v>
      </c>
      <c r="O830" s="365">
        <v>30003.867910000001</v>
      </c>
      <c r="P830" s="365">
        <v>71682.370479999998</v>
      </c>
      <c r="Q830" s="365">
        <v>72.668750000000003</v>
      </c>
      <c r="R830" s="366">
        <v>71755.039230000009</v>
      </c>
    </row>
    <row r="831" spans="1:18" s="336" customFormat="1">
      <c r="A831" s="362"/>
      <c r="B831" s="362"/>
      <c r="C831" s="362"/>
      <c r="D831" s="362"/>
      <c r="E831" s="363">
        <v>116</v>
      </c>
      <c r="F831" s="364">
        <v>10.709680000000001</v>
      </c>
      <c r="G831" s="365">
        <v>0</v>
      </c>
      <c r="H831" s="365">
        <v>10.709680000000001</v>
      </c>
      <c r="I831" s="365">
        <v>11479.03485</v>
      </c>
      <c r="J831" s="365">
        <v>811.89015000000006</v>
      </c>
      <c r="K831" s="365">
        <v>12290.924999999999</v>
      </c>
      <c r="L831" s="365">
        <v>27318.561559999998</v>
      </c>
      <c r="M831" s="365">
        <v>1434.6973</v>
      </c>
      <c r="N831" s="365">
        <v>28753.258859999998</v>
      </c>
      <c r="O831" s="365">
        <v>41054.893539999997</v>
      </c>
      <c r="P831" s="365">
        <v>98408.002040000007</v>
      </c>
      <c r="Q831" s="365">
        <v>0</v>
      </c>
      <c r="R831" s="366">
        <v>98408.002040000007</v>
      </c>
    </row>
    <row r="832" spans="1:18" s="336" customFormat="1">
      <c r="A832" s="362"/>
      <c r="B832" s="362"/>
      <c r="C832" s="362"/>
      <c r="D832" s="357" t="s">
        <v>400</v>
      </c>
      <c r="E832" s="358">
        <v>323</v>
      </c>
      <c r="F832" s="359">
        <v>0</v>
      </c>
      <c r="G832" s="360">
        <v>0</v>
      </c>
      <c r="H832" s="360">
        <v>0</v>
      </c>
      <c r="I832" s="360">
        <v>2467.3352300000001</v>
      </c>
      <c r="J832" s="360">
        <v>131.7962</v>
      </c>
      <c r="K832" s="360">
        <v>2599.1314300000004</v>
      </c>
      <c r="L832" s="360">
        <v>1181.58592</v>
      </c>
      <c r="M832" s="360">
        <v>0</v>
      </c>
      <c r="N832" s="360">
        <v>1181.58592</v>
      </c>
      <c r="O832" s="360">
        <v>3780.7173499999999</v>
      </c>
      <c r="P832" s="360">
        <v>40184.254340000007</v>
      </c>
      <c r="Q832" s="360">
        <v>0</v>
      </c>
      <c r="R832" s="361">
        <v>40184.254340000007</v>
      </c>
    </row>
    <row r="833" spans="1:18" s="336" customFormat="1">
      <c r="A833" s="362"/>
      <c r="B833" s="362"/>
      <c r="C833" s="357" t="s">
        <v>401</v>
      </c>
      <c r="D833" s="357" t="s">
        <v>401</v>
      </c>
      <c r="E833" s="358">
        <v>217</v>
      </c>
      <c r="F833" s="359">
        <v>0</v>
      </c>
      <c r="G833" s="360">
        <v>0</v>
      </c>
      <c r="H833" s="360">
        <v>0</v>
      </c>
      <c r="I833" s="360">
        <v>3792.92319</v>
      </c>
      <c r="J833" s="360">
        <v>4.3869600000000002</v>
      </c>
      <c r="K833" s="360">
        <v>3797.3101499999998</v>
      </c>
      <c r="L833" s="360">
        <v>3045.3184300000003</v>
      </c>
      <c r="M833" s="360">
        <v>5.0738199999999996</v>
      </c>
      <c r="N833" s="360">
        <v>3050.3922499999999</v>
      </c>
      <c r="O833" s="360">
        <v>6847.7024000000001</v>
      </c>
      <c r="P833" s="360">
        <v>59188.353820000004</v>
      </c>
      <c r="Q833" s="360">
        <v>0</v>
      </c>
      <c r="R833" s="361">
        <v>59188.353820000004</v>
      </c>
    </row>
    <row r="834" spans="1:18" s="336" customFormat="1">
      <c r="A834" s="362"/>
      <c r="B834" s="362"/>
      <c r="C834" s="357" t="s">
        <v>402</v>
      </c>
      <c r="D834" s="357" t="s">
        <v>402</v>
      </c>
      <c r="E834" s="358">
        <v>368</v>
      </c>
      <c r="F834" s="359">
        <v>0</v>
      </c>
      <c r="G834" s="360">
        <v>0</v>
      </c>
      <c r="H834" s="360">
        <v>0</v>
      </c>
      <c r="I834" s="360">
        <v>1513.1855800000001</v>
      </c>
      <c r="J834" s="360">
        <v>3.5524400000000003</v>
      </c>
      <c r="K834" s="360">
        <v>1516.73802</v>
      </c>
      <c r="L834" s="360">
        <v>1229.0690099999999</v>
      </c>
      <c r="M834" s="360">
        <v>0</v>
      </c>
      <c r="N834" s="360">
        <v>1229.0690099999999</v>
      </c>
      <c r="O834" s="360">
        <v>2745.8070299999999</v>
      </c>
      <c r="P834" s="360">
        <v>14237.580400000001</v>
      </c>
      <c r="Q834" s="360">
        <v>0</v>
      </c>
      <c r="R834" s="361">
        <v>14237.580400000001</v>
      </c>
    </row>
    <row r="835" spans="1:18" s="336" customFormat="1">
      <c r="A835" s="362"/>
      <c r="B835" s="357" t="s">
        <v>16</v>
      </c>
      <c r="C835" s="357" t="s">
        <v>259</v>
      </c>
      <c r="D835" s="357" t="s">
        <v>403</v>
      </c>
      <c r="E835" s="358">
        <v>346</v>
      </c>
      <c r="F835" s="359">
        <v>0</v>
      </c>
      <c r="G835" s="360">
        <v>0</v>
      </c>
      <c r="H835" s="360">
        <v>0</v>
      </c>
      <c r="I835" s="360">
        <v>1571.82402</v>
      </c>
      <c r="J835" s="360">
        <v>37.769489999999998</v>
      </c>
      <c r="K835" s="360">
        <v>1609.5935099999999</v>
      </c>
      <c r="L835" s="360">
        <v>2437.9525800000001</v>
      </c>
      <c r="M835" s="360">
        <v>0</v>
      </c>
      <c r="N835" s="360">
        <v>2437.9525800000001</v>
      </c>
      <c r="O835" s="360">
        <v>4047.5460899999998</v>
      </c>
      <c r="P835" s="360">
        <v>25599.030920000001</v>
      </c>
      <c r="Q835" s="360">
        <v>0</v>
      </c>
      <c r="R835" s="361">
        <v>25599.030920000001</v>
      </c>
    </row>
    <row r="836" spans="1:18" s="336" customFormat="1">
      <c r="A836" s="362"/>
      <c r="B836" s="362"/>
      <c r="C836" s="362"/>
      <c r="D836" s="357" t="s">
        <v>259</v>
      </c>
      <c r="E836" s="358">
        <v>24</v>
      </c>
      <c r="F836" s="359">
        <v>8.6563600000000012</v>
      </c>
      <c r="G836" s="360">
        <v>0</v>
      </c>
      <c r="H836" s="360">
        <v>8.6563600000000012</v>
      </c>
      <c r="I836" s="360">
        <v>6711.3889100000006</v>
      </c>
      <c r="J836" s="360">
        <v>308.90253999999999</v>
      </c>
      <c r="K836" s="360">
        <v>7020.2914500000006</v>
      </c>
      <c r="L836" s="360">
        <v>18060.693289999999</v>
      </c>
      <c r="M836" s="360">
        <v>67.535110000000003</v>
      </c>
      <c r="N836" s="360">
        <v>18128.2284</v>
      </c>
      <c r="O836" s="360">
        <v>25157.176210000001</v>
      </c>
      <c r="P836" s="360">
        <v>73328.099029999998</v>
      </c>
      <c r="Q836" s="360">
        <v>0</v>
      </c>
      <c r="R836" s="361">
        <v>73328.099029999998</v>
      </c>
    </row>
    <row r="837" spans="1:18" s="336" customFormat="1">
      <c r="A837" s="362"/>
      <c r="B837" s="362"/>
      <c r="C837" s="362"/>
      <c r="D837" s="362"/>
      <c r="E837" s="363">
        <v>184</v>
      </c>
      <c r="F837" s="364">
        <v>0.48547000000000001</v>
      </c>
      <c r="G837" s="365">
        <v>0</v>
      </c>
      <c r="H837" s="365">
        <v>0.48547000000000001</v>
      </c>
      <c r="I837" s="365">
        <v>5106.6092099999996</v>
      </c>
      <c r="J837" s="365">
        <v>114.78967</v>
      </c>
      <c r="K837" s="365">
        <v>5221.3988799999997</v>
      </c>
      <c r="L837" s="365">
        <v>7050.1957300000004</v>
      </c>
      <c r="M837" s="365">
        <v>124.56045</v>
      </c>
      <c r="N837" s="365">
        <v>7174.7561799999994</v>
      </c>
      <c r="O837" s="365">
        <v>12396.640529999999</v>
      </c>
      <c r="P837" s="365">
        <v>71559.633000000002</v>
      </c>
      <c r="Q837" s="365">
        <v>14.319559999999999</v>
      </c>
      <c r="R837" s="366">
        <v>71573.952560000005</v>
      </c>
    </row>
    <row r="838" spans="1:18" s="336" customFormat="1">
      <c r="A838" s="362"/>
      <c r="B838" s="362"/>
      <c r="C838" s="362"/>
      <c r="D838" s="357" t="s">
        <v>260</v>
      </c>
      <c r="E838" s="358">
        <v>53</v>
      </c>
      <c r="F838" s="359">
        <v>57.900559999999999</v>
      </c>
      <c r="G838" s="360">
        <v>0</v>
      </c>
      <c r="H838" s="360">
        <v>57.900559999999999</v>
      </c>
      <c r="I838" s="360">
        <v>5849.1024400000006</v>
      </c>
      <c r="J838" s="360">
        <v>28.741900000000001</v>
      </c>
      <c r="K838" s="360">
        <v>5877.8443399999996</v>
      </c>
      <c r="L838" s="360">
        <v>4605.9939899999999</v>
      </c>
      <c r="M838" s="360">
        <v>0</v>
      </c>
      <c r="N838" s="360">
        <v>4605.9939899999999</v>
      </c>
      <c r="O838" s="360">
        <v>10541.738890000001</v>
      </c>
      <c r="P838" s="360">
        <v>90324.33170000001</v>
      </c>
      <c r="Q838" s="360">
        <v>0</v>
      </c>
      <c r="R838" s="361">
        <v>90324.33170000001</v>
      </c>
    </row>
    <row r="839" spans="1:18" s="336" customFormat="1">
      <c r="A839" s="362"/>
      <c r="B839" s="362"/>
      <c r="C839" s="362"/>
      <c r="D839" s="357" t="s">
        <v>58</v>
      </c>
      <c r="E839" s="358">
        <v>307</v>
      </c>
      <c r="F839" s="359">
        <v>0</v>
      </c>
      <c r="G839" s="360">
        <v>0</v>
      </c>
      <c r="H839" s="360">
        <v>0</v>
      </c>
      <c r="I839" s="360">
        <v>3754.8264599999998</v>
      </c>
      <c r="J839" s="360">
        <v>96.664709999999999</v>
      </c>
      <c r="K839" s="360">
        <v>3851.4911699999998</v>
      </c>
      <c r="L839" s="360">
        <v>4792.5394699999997</v>
      </c>
      <c r="M839" s="360">
        <v>410.69281999999998</v>
      </c>
      <c r="N839" s="360">
        <v>5203.2322899999999</v>
      </c>
      <c r="O839" s="360">
        <v>9054.7234600000011</v>
      </c>
      <c r="P839" s="360">
        <v>58916.955150000002</v>
      </c>
      <c r="Q839" s="360">
        <v>0</v>
      </c>
      <c r="R839" s="361">
        <v>58916.955150000002</v>
      </c>
    </row>
    <row r="840" spans="1:18" s="336" customFormat="1">
      <c r="A840" s="362"/>
      <c r="B840" s="362"/>
      <c r="C840" s="362"/>
      <c r="D840" s="357" t="s">
        <v>404</v>
      </c>
      <c r="E840" s="358">
        <v>173</v>
      </c>
      <c r="F840" s="359">
        <v>0</v>
      </c>
      <c r="G840" s="360">
        <v>0</v>
      </c>
      <c r="H840" s="360">
        <v>0</v>
      </c>
      <c r="I840" s="360">
        <v>968.42511999999999</v>
      </c>
      <c r="J840" s="360">
        <v>101.61095</v>
      </c>
      <c r="K840" s="360">
        <v>1070.0360700000001</v>
      </c>
      <c r="L840" s="360">
        <v>950.22828000000004</v>
      </c>
      <c r="M840" s="360">
        <v>0</v>
      </c>
      <c r="N840" s="360">
        <v>950.22828000000004</v>
      </c>
      <c r="O840" s="360">
        <v>2020.2643500000001</v>
      </c>
      <c r="P840" s="360">
        <v>22572.092390000002</v>
      </c>
      <c r="Q840" s="360">
        <v>0</v>
      </c>
      <c r="R840" s="361">
        <v>22572.092390000002</v>
      </c>
    </row>
    <row r="841" spans="1:18" s="336" customFormat="1">
      <c r="A841" s="362"/>
      <c r="B841" s="362"/>
      <c r="C841" s="362"/>
      <c r="D841" s="357" t="s">
        <v>405</v>
      </c>
      <c r="E841" s="358">
        <v>174</v>
      </c>
      <c r="F841" s="359">
        <v>0</v>
      </c>
      <c r="G841" s="360">
        <v>0</v>
      </c>
      <c r="H841" s="360">
        <v>0</v>
      </c>
      <c r="I841" s="360">
        <v>746.25838999999996</v>
      </c>
      <c r="J841" s="360">
        <v>3.8920000000000003E-2</v>
      </c>
      <c r="K841" s="360">
        <v>746.29731000000004</v>
      </c>
      <c r="L841" s="360">
        <v>266.97615999999999</v>
      </c>
      <c r="M841" s="360">
        <v>0</v>
      </c>
      <c r="N841" s="360">
        <v>266.97615999999999</v>
      </c>
      <c r="O841" s="360">
        <v>1013.27347</v>
      </c>
      <c r="P841" s="360">
        <v>22129.684639999999</v>
      </c>
      <c r="Q841" s="360">
        <v>0</v>
      </c>
      <c r="R841" s="361">
        <v>22129.684639999999</v>
      </c>
    </row>
    <row r="842" spans="1:18" s="336" customFormat="1">
      <c r="A842" s="362"/>
      <c r="B842" s="362"/>
      <c r="C842" s="362"/>
      <c r="D842" s="357" t="s">
        <v>406</v>
      </c>
      <c r="E842" s="358">
        <v>185</v>
      </c>
      <c r="F842" s="359">
        <v>0</v>
      </c>
      <c r="G842" s="360">
        <v>0</v>
      </c>
      <c r="H842" s="360">
        <v>0</v>
      </c>
      <c r="I842" s="360">
        <v>146.41428999999999</v>
      </c>
      <c r="J842" s="360">
        <v>1.1050000000000001E-2</v>
      </c>
      <c r="K842" s="360">
        <v>146.42534000000001</v>
      </c>
      <c r="L842" s="360">
        <v>0.40617999999999999</v>
      </c>
      <c r="M842" s="360">
        <v>0</v>
      </c>
      <c r="N842" s="360">
        <v>0.40617999999999999</v>
      </c>
      <c r="O842" s="360">
        <v>146.83151999999998</v>
      </c>
      <c r="P842" s="360">
        <v>7706.9839499999998</v>
      </c>
      <c r="Q842" s="360">
        <v>0</v>
      </c>
      <c r="R842" s="361">
        <v>7706.9839499999998</v>
      </c>
    </row>
    <row r="843" spans="1:18" s="336" customFormat="1">
      <c r="A843" s="362"/>
      <c r="B843" s="362"/>
      <c r="C843" s="362"/>
      <c r="D843" s="357" t="s">
        <v>407</v>
      </c>
      <c r="E843" s="358">
        <v>201</v>
      </c>
      <c r="F843" s="359">
        <v>0</v>
      </c>
      <c r="G843" s="360">
        <v>0</v>
      </c>
      <c r="H843" s="360">
        <v>0</v>
      </c>
      <c r="I843" s="360">
        <v>359.87646999999998</v>
      </c>
      <c r="J843" s="360">
        <v>0</v>
      </c>
      <c r="K843" s="360">
        <v>359.87646999999998</v>
      </c>
      <c r="L843" s="360">
        <v>96.948259999999991</v>
      </c>
      <c r="M843" s="360">
        <v>0</v>
      </c>
      <c r="N843" s="360">
        <v>96.948259999999991</v>
      </c>
      <c r="O843" s="360">
        <v>456.82472999999999</v>
      </c>
      <c r="P843" s="360">
        <v>12556.775160000001</v>
      </c>
      <c r="Q843" s="360">
        <v>0</v>
      </c>
      <c r="R843" s="361">
        <v>12556.775160000001</v>
      </c>
    </row>
    <row r="844" spans="1:18" s="336" customFormat="1">
      <c r="A844" s="362"/>
      <c r="B844" s="362"/>
      <c r="C844" s="357" t="s">
        <v>16</v>
      </c>
      <c r="D844" s="357" t="s">
        <v>16</v>
      </c>
      <c r="E844" s="358">
        <v>301</v>
      </c>
      <c r="F844" s="359">
        <v>1.8700000000000001E-3</v>
      </c>
      <c r="G844" s="360">
        <v>0</v>
      </c>
      <c r="H844" s="360">
        <v>1.8700000000000001E-3</v>
      </c>
      <c r="I844" s="360">
        <v>2986.7683299999999</v>
      </c>
      <c r="J844" s="360">
        <v>193.98763</v>
      </c>
      <c r="K844" s="360">
        <v>3180.75596</v>
      </c>
      <c r="L844" s="360">
        <v>5193.1035499999998</v>
      </c>
      <c r="M844" s="360">
        <v>78.194450000000003</v>
      </c>
      <c r="N844" s="360">
        <v>5271.2979999999998</v>
      </c>
      <c r="O844" s="360">
        <v>8452.0558299999993</v>
      </c>
      <c r="P844" s="360">
        <v>42831.293450000005</v>
      </c>
      <c r="Q844" s="360">
        <v>0</v>
      </c>
      <c r="R844" s="361">
        <v>42831.293450000005</v>
      </c>
    </row>
    <row r="845" spans="1:18" s="336" customFormat="1">
      <c r="A845" s="362"/>
      <c r="B845" s="362"/>
      <c r="C845" s="362"/>
      <c r="D845" s="357" t="s">
        <v>408</v>
      </c>
      <c r="E845" s="358">
        <v>176</v>
      </c>
      <c r="F845" s="359">
        <v>0.24881</v>
      </c>
      <c r="G845" s="360">
        <v>0.48010000000000003</v>
      </c>
      <c r="H845" s="360">
        <v>0.72890999999999995</v>
      </c>
      <c r="I845" s="360">
        <v>2407.3691600000002</v>
      </c>
      <c r="J845" s="360">
        <v>13.674160000000001</v>
      </c>
      <c r="K845" s="360">
        <v>2421.0433199999998</v>
      </c>
      <c r="L845" s="360">
        <v>1168.4756</v>
      </c>
      <c r="M845" s="360">
        <v>0</v>
      </c>
      <c r="N845" s="360">
        <v>1168.4756</v>
      </c>
      <c r="O845" s="360">
        <v>3590.2478300000002</v>
      </c>
      <c r="P845" s="360">
        <v>60855.286719999996</v>
      </c>
      <c r="Q845" s="360">
        <v>0</v>
      </c>
      <c r="R845" s="361">
        <v>60855.286719999996</v>
      </c>
    </row>
    <row r="846" spans="1:18" s="336" customFormat="1">
      <c r="A846" s="362"/>
      <c r="B846" s="362"/>
      <c r="C846" s="362"/>
      <c r="D846" s="357" t="s">
        <v>409</v>
      </c>
      <c r="E846" s="358">
        <v>175</v>
      </c>
      <c r="F846" s="359">
        <v>0</v>
      </c>
      <c r="G846" s="360">
        <v>0</v>
      </c>
      <c r="H846" s="360">
        <v>0</v>
      </c>
      <c r="I846" s="360">
        <v>760.03305</v>
      </c>
      <c r="J846" s="360">
        <v>2.17971</v>
      </c>
      <c r="K846" s="360">
        <v>762.21276</v>
      </c>
      <c r="L846" s="360">
        <v>321.22371999999996</v>
      </c>
      <c r="M846" s="360">
        <v>0</v>
      </c>
      <c r="N846" s="360">
        <v>321.22371999999996</v>
      </c>
      <c r="O846" s="360">
        <v>1083.4364800000001</v>
      </c>
      <c r="P846" s="360">
        <v>22125.280190000001</v>
      </c>
      <c r="Q846" s="360">
        <v>0</v>
      </c>
      <c r="R846" s="361">
        <v>22125.280190000001</v>
      </c>
    </row>
    <row r="847" spans="1:18" s="336" customFormat="1">
      <c r="A847" s="362"/>
      <c r="B847" s="362"/>
      <c r="C847" s="362"/>
      <c r="D847" s="357" t="s">
        <v>410</v>
      </c>
      <c r="E847" s="358">
        <v>344</v>
      </c>
      <c r="F847" s="359">
        <v>11.04599</v>
      </c>
      <c r="G847" s="360">
        <v>0</v>
      </c>
      <c r="H847" s="360">
        <v>11.04599</v>
      </c>
      <c r="I847" s="360">
        <v>2881.82636</v>
      </c>
      <c r="J847" s="360">
        <v>1.3993900000000001</v>
      </c>
      <c r="K847" s="360">
        <v>2883.2257500000001</v>
      </c>
      <c r="L847" s="360">
        <v>1474.2707600000001</v>
      </c>
      <c r="M847" s="360">
        <v>0</v>
      </c>
      <c r="N847" s="360">
        <v>1474.2707600000001</v>
      </c>
      <c r="O847" s="360">
        <v>4368.5424999999996</v>
      </c>
      <c r="P847" s="360">
        <v>80189.875670000009</v>
      </c>
      <c r="Q847" s="360">
        <v>0</v>
      </c>
      <c r="R847" s="361">
        <v>80189.875670000009</v>
      </c>
    </row>
    <row r="848" spans="1:18" s="336" customFormat="1">
      <c r="A848" s="362"/>
      <c r="B848" s="362"/>
      <c r="C848" s="362"/>
      <c r="D848" s="357" t="s">
        <v>411</v>
      </c>
      <c r="E848" s="358">
        <v>332</v>
      </c>
      <c r="F848" s="359">
        <v>0.93625000000000003</v>
      </c>
      <c r="G848" s="360">
        <v>0</v>
      </c>
      <c r="H848" s="360">
        <v>0.93625000000000003</v>
      </c>
      <c r="I848" s="360">
        <v>1660.85447</v>
      </c>
      <c r="J848" s="360">
        <v>35.160330000000002</v>
      </c>
      <c r="K848" s="360">
        <v>1696.0148000000002</v>
      </c>
      <c r="L848" s="360">
        <v>1737.7300299999999</v>
      </c>
      <c r="M848" s="360">
        <v>0</v>
      </c>
      <c r="N848" s="360">
        <v>1737.7300299999999</v>
      </c>
      <c r="O848" s="360">
        <v>3434.6810800000003</v>
      </c>
      <c r="P848" s="360">
        <v>67059.308369999999</v>
      </c>
      <c r="Q848" s="360">
        <v>0</v>
      </c>
      <c r="R848" s="361">
        <v>67059.308369999999</v>
      </c>
    </row>
    <row r="849" spans="1:18" s="336" customFormat="1">
      <c r="A849" s="362"/>
      <c r="B849" s="362"/>
      <c r="C849" s="357" t="s">
        <v>412</v>
      </c>
      <c r="D849" s="357" t="s">
        <v>412</v>
      </c>
      <c r="E849" s="358">
        <v>365</v>
      </c>
      <c r="F849" s="359">
        <v>10.500249999999999</v>
      </c>
      <c r="G849" s="360">
        <v>0</v>
      </c>
      <c r="H849" s="360">
        <v>10.500249999999999</v>
      </c>
      <c r="I849" s="360">
        <v>2467.47768</v>
      </c>
      <c r="J849" s="360">
        <v>128.55615</v>
      </c>
      <c r="K849" s="360">
        <v>2596.0338299999999</v>
      </c>
      <c r="L849" s="360">
        <v>2317.8547699999999</v>
      </c>
      <c r="M849" s="360">
        <v>18.954219999999999</v>
      </c>
      <c r="N849" s="360">
        <v>2336.8089900000004</v>
      </c>
      <c r="O849" s="360">
        <v>4943.3430699999999</v>
      </c>
      <c r="P849" s="360">
        <v>34412.397570000001</v>
      </c>
      <c r="Q849" s="360">
        <v>0</v>
      </c>
      <c r="R849" s="361">
        <v>34412.397570000001</v>
      </c>
    </row>
    <row r="850" spans="1:18" s="336" customFormat="1">
      <c r="A850" s="362"/>
      <c r="B850" s="357" t="s">
        <v>17</v>
      </c>
      <c r="C850" s="357" t="s">
        <v>261</v>
      </c>
      <c r="D850" s="357" t="s">
        <v>261</v>
      </c>
      <c r="E850" s="358">
        <v>73</v>
      </c>
      <c r="F850" s="359">
        <v>1.3272999999999999</v>
      </c>
      <c r="G850" s="360">
        <v>0</v>
      </c>
      <c r="H850" s="360">
        <v>1.3272999999999999</v>
      </c>
      <c r="I850" s="360">
        <v>4559.6245399999998</v>
      </c>
      <c r="J850" s="360">
        <v>274.42255999999998</v>
      </c>
      <c r="K850" s="360">
        <v>4834.0470999999998</v>
      </c>
      <c r="L850" s="360">
        <v>7784.1831099999999</v>
      </c>
      <c r="M850" s="360">
        <v>15.49436</v>
      </c>
      <c r="N850" s="360">
        <v>7799.6774699999996</v>
      </c>
      <c r="O850" s="360">
        <v>12635.051869999999</v>
      </c>
      <c r="P850" s="360">
        <v>39445.040430000001</v>
      </c>
      <c r="Q850" s="360">
        <v>0</v>
      </c>
      <c r="R850" s="361">
        <v>39445.040430000001</v>
      </c>
    </row>
    <row r="851" spans="1:18" s="336" customFormat="1">
      <c r="A851" s="362"/>
      <c r="B851" s="362"/>
      <c r="C851" s="357" t="s">
        <v>262</v>
      </c>
      <c r="D851" s="357" t="s">
        <v>394</v>
      </c>
      <c r="E851" s="358">
        <v>234</v>
      </c>
      <c r="F851" s="359">
        <v>0</v>
      </c>
      <c r="G851" s="360">
        <v>0</v>
      </c>
      <c r="H851" s="360">
        <v>0</v>
      </c>
      <c r="I851" s="360">
        <v>3798.6705400000001</v>
      </c>
      <c r="J851" s="360">
        <v>52.678309999999996</v>
      </c>
      <c r="K851" s="360">
        <v>3851.3488500000003</v>
      </c>
      <c r="L851" s="360">
        <v>2825.1626200000001</v>
      </c>
      <c r="M851" s="360">
        <v>0</v>
      </c>
      <c r="N851" s="360">
        <v>2825.1626200000001</v>
      </c>
      <c r="O851" s="360">
        <v>6676.5114699999995</v>
      </c>
      <c r="P851" s="360">
        <v>28085.81277</v>
      </c>
      <c r="Q851" s="360">
        <v>0</v>
      </c>
      <c r="R851" s="361">
        <v>28085.81277</v>
      </c>
    </row>
    <row r="852" spans="1:18" s="336" customFormat="1">
      <c r="A852" s="362"/>
      <c r="B852" s="362"/>
      <c r="C852" s="362"/>
      <c r="D852" s="357" t="s">
        <v>264</v>
      </c>
      <c r="E852" s="358">
        <v>325</v>
      </c>
      <c r="F852" s="359">
        <v>4.7460000000000002E-2</v>
      </c>
      <c r="G852" s="360">
        <v>0</v>
      </c>
      <c r="H852" s="360">
        <v>4.7460000000000002E-2</v>
      </c>
      <c r="I852" s="360">
        <v>2757.0991099999997</v>
      </c>
      <c r="J852" s="360">
        <v>530.60625000000005</v>
      </c>
      <c r="K852" s="360">
        <v>3287.7053599999999</v>
      </c>
      <c r="L852" s="360">
        <v>3997.8932100000002</v>
      </c>
      <c r="M852" s="360">
        <v>0</v>
      </c>
      <c r="N852" s="360">
        <v>3997.8932100000002</v>
      </c>
      <c r="O852" s="360">
        <v>7285.6460299999999</v>
      </c>
      <c r="P852" s="360">
        <v>24682.874159999999</v>
      </c>
      <c r="Q852" s="360">
        <v>0</v>
      </c>
      <c r="R852" s="361">
        <v>24682.874159999999</v>
      </c>
    </row>
    <row r="853" spans="1:18" s="336" customFormat="1">
      <c r="A853" s="362"/>
      <c r="B853" s="362"/>
      <c r="C853" s="362"/>
      <c r="D853" s="357" t="s">
        <v>265</v>
      </c>
      <c r="E853" s="358">
        <v>36</v>
      </c>
      <c r="F853" s="359">
        <v>118.72797</v>
      </c>
      <c r="G853" s="360">
        <v>0</v>
      </c>
      <c r="H853" s="360">
        <v>118.72797</v>
      </c>
      <c r="I853" s="360">
        <v>5787.6824900000001</v>
      </c>
      <c r="J853" s="360">
        <v>249.37510999999998</v>
      </c>
      <c r="K853" s="360">
        <v>6037.0575999999992</v>
      </c>
      <c r="L853" s="360">
        <v>8395.6496099999986</v>
      </c>
      <c r="M853" s="360">
        <v>336.74525</v>
      </c>
      <c r="N853" s="360">
        <v>8732.3948599999985</v>
      </c>
      <c r="O853" s="360">
        <v>14888.18043</v>
      </c>
      <c r="P853" s="360">
        <v>57627.503270000001</v>
      </c>
      <c r="Q853" s="360">
        <v>0</v>
      </c>
      <c r="R853" s="361">
        <v>57627.503270000001</v>
      </c>
    </row>
    <row r="854" spans="1:18" s="336" customFormat="1">
      <c r="A854" s="362"/>
      <c r="B854" s="362"/>
      <c r="C854" s="357" t="s">
        <v>267</v>
      </c>
      <c r="D854" s="357" t="s">
        <v>267</v>
      </c>
      <c r="E854" s="358">
        <v>80</v>
      </c>
      <c r="F854" s="359">
        <v>0</v>
      </c>
      <c r="G854" s="360">
        <v>0</v>
      </c>
      <c r="H854" s="360">
        <v>0</v>
      </c>
      <c r="I854" s="360">
        <v>7159.2876200000001</v>
      </c>
      <c r="J854" s="360">
        <v>783.57818000000009</v>
      </c>
      <c r="K854" s="360">
        <v>7942.8657999999996</v>
      </c>
      <c r="L854" s="360">
        <v>8279.3436000000002</v>
      </c>
      <c r="M854" s="360">
        <v>53.242330000000003</v>
      </c>
      <c r="N854" s="360">
        <v>8332.5859299999993</v>
      </c>
      <c r="O854" s="360">
        <v>16275.451730000001</v>
      </c>
      <c r="P854" s="360">
        <v>31610.918239999999</v>
      </c>
      <c r="Q854" s="360">
        <v>0</v>
      </c>
      <c r="R854" s="361">
        <v>31610.918239999999</v>
      </c>
    </row>
    <row r="855" spans="1:18" s="336" customFormat="1">
      <c r="A855" s="362"/>
      <c r="B855" s="362"/>
      <c r="C855" s="357" t="s">
        <v>269</v>
      </c>
      <c r="D855" s="357" t="s">
        <v>270</v>
      </c>
      <c r="E855" s="358">
        <v>37</v>
      </c>
      <c r="F855" s="359">
        <v>7.3540000000000008E-2</v>
      </c>
      <c r="G855" s="360">
        <v>1.4047700000000001</v>
      </c>
      <c r="H855" s="360">
        <v>1.47831</v>
      </c>
      <c r="I855" s="360">
        <v>7740.5394400000005</v>
      </c>
      <c r="J855" s="360">
        <v>606.15584999999999</v>
      </c>
      <c r="K855" s="360">
        <v>8346.6952899999997</v>
      </c>
      <c r="L855" s="360">
        <v>12807.953369999999</v>
      </c>
      <c r="M855" s="360">
        <v>388.96057000000002</v>
      </c>
      <c r="N855" s="360">
        <v>13196.91394</v>
      </c>
      <c r="O855" s="360">
        <v>21545.08754</v>
      </c>
      <c r="P855" s="360">
        <v>53051.60353</v>
      </c>
      <c r="Q855" s="360">
        <v>0</v>
      </c>
      <c r="R855" s="361">
        <v>53051.60353</v>
      </c>
    </row>
    <row r="856" spans="1:18" s="336" customFormat="1">
      <c r="A856" s="362"/>
      <c r="B856" s="362"/>
      <c r="C856" s="357" t="s">
        <v>17</v>
      </c>
      <c r="D856" s="357" t="s">
        <v>271</v>
      </c>
      <c r="E856" s="358">
        <v>6</v>
      </c>
      <c r="F856" s="359">
        <v>4.6232199999999999</v>
      </c>
      <c r="G856" s="360">
        <v>8.2287700000000008</v>
      </c>
      <c r="H856" s="360">
        <v>12.851989999999999</v>
      </c>
      <c r="I856" s="360">
        <v>20938.510979999999</v>
      </c>
      <c r="J856" s="360">
        <v>3215.6841300000001</v>
      </c>
      <c r="K856" s="360">
        <v>24154.195110000001</v>
      </c>
      <c r="L856" s="360">
        <v>54455.119840000007</v>
      </c>
      <c r="M856" s="360">
        <v>2867.4274700000001</v>
      </c>
      <c r="N856" s="360">
        <v>57322.547310000002</v>
      </c>
      <c r="O856" s="360">
        <v>81489.594409999991</v>
      </c>
      <c r="P856" s="360">
        <v>134476.84537</v>
      </c>
      <c r="Q856" s="360">
        <v>148.41748000000001</v>
      </c>
      <c r="R856" s="361">
        <v>134625.26285</v>
      </c>
    </row>
    <row r="857" spans="1:18" s="336" customFormat="1">
      <c r="A857" s="362"/>
      <c r="B857" s="362"/>
      <c r="C857" s="362"/>
      <c r="D857" s="362"/>
      <c r="E857" s="363">
        <v>16</v>
      </c>
      <c r="F857" s="364">
        <v>21.455770000000001</v>
      </c>
      <c r="G857" s="365">
        <v>0</v>
      </c>
      <c r="H857" s="365">
        <v>21.455770000000001</v>
      </c>
      <c r="I857" s="365">
        <v>13512.379349999999</v>
      </c>
      <c r="J857" s="365">
        <v>1686.2423999999999</v>
      </c>
      <c r="K857" s="365">
        <v>15198.62175</v>
      </c>
      <c r="L857" s="365">
        <v>21665.746940000001</v>
      </c>
      <c r="M857" s="365">
        <v>455.95703000000003</v>
      </c>
      <c r="N857" s="365">
        <v>22121.703969999999</v>
      </c>
      <c r="O857" s="365">
        <v>37341.781490000001</v>
      </c>
      <c r="P857" s="365">
        <v>88269.662069999991</v>
      </c>
      <c r="Q857" s="365">
        <v>0</v>
      </c>
      <c r="R857" s="366">
        <v>88269.662069999991</v>
      </c>
    </row>
    <row r="858" spans="1:18" s="336" customFormat="1">
      <c r="A858" s="362"/>
      <c r="B858" s="362"/>
      <c r="C858" s="362"/>
      <c r="D858" s="362"/>
      <c r="E858" s="363">
        <v>89</v>
      </c>
      <c r="F858" s="364">
        <v>9.3698799999999984</v>
      </c>
      <c r="G858" s="365">
        <v>2.0568299999999997</v>
      </c>
      <c r="H858" s="365">
        <v>11.42671</v>
      </c>
      <c r="I858" s="365">
        <v>4274.3862399999998</v>
      </c>
      <c r="J858" s="365">
        <v>620.77617000000009</v>
      </c>
      <c r="K858" s="365">
        <v>4895.1624099999999</v>
      </c>
      <c r="L858" s="365">
        <v>8620.4600900000005</v>
      </c>
      <c r="M858" s="365">
        <v>201.33120000000002</v>
      </c>
      <c r="N858" s="365">
        <v>8821.7912899999992</v>
      </c>
      <c r="O858" s="365">
        <v>13728.38041</v>
      </c>
      <c r="P858" s="365">
        <v>42586.278709999999</v>
      </c>
      <c r="Q858" s="365">
        <v>0</v>
      </c>
      <c r="R858" s="366">
        <v>42586.278709999999</v>
      </c>
    </row>
    <row r="859" spans="1:18" s="336" customFormat="1">
      <c r="A859" s="362"/>
      <c r="B859" s="362"/>
      <c r="C859" s="362"/>
      <c r="D859" s="362"/>
      <c r="E859" s="363">
        <v>125</v>
      </c>
      <c r="F859" s="364">
        <v>0</v>
      </c>
      <c r="G859" s="365">
        <v>0</v>
      </c>
      <c r="H859" s="365">
        <v>0</v>
      </c>
      <c r="I859" s="365">
        <v>12035.48552</v>
      </c>
      <c r="J859" s="365">
        <v>1101.2038</v>
      </c>
      <c r="K859" s="365">
        <v>13136.689319999999</v>
      </c>
      <c r="L859" s="365">
        <v>15873.25734</v>
      </c>
      <c r="M859" s="365">
        <v>583.19766000000004</v>
      </c>
      <c r="N859" s="365">
        <v>16456.455000000002</v>
      </c>
      <c r="O859" s="365">
        <v>29593.144319999999</v>
      </c>
      <c r="P859" s="365">
        <v>79264.565989999988</v>
      </c>
      <c r="Q859" s="365">
        <v>307.13177000000002</v>
      </c>
      <c r="R859" s="366">
        <v>79571.69776000001</v>
      </c>
    </row>
    <row r="860" spans="1:18" s="336" customFormat="1">
      <c r="A860" s="362"/>
      <c r="B860" s="362"/>
      <c r="C860" s="362"/>
      <c r="D860" s="362"/>
      <c r="E860" s="363">
        <v>148</v>
      </c>
      <c r="F860" s="364">
        <v>0</v>
      </c>
      <c r="G860" s="365">
        <v>0</v>
      </c>
      <c r="H860" s="365">
        <v>0</v>
      </c>
      <c r="I860" s="365">
        <v>13609.811019999999</v>
      </c>
      <c r="J860" s="365">
        <v>1069.91941</v>
      </c>
      <c r="K860" s="365">
        <v>14679.73043</v>
      </c>
      <c r="L860" s="365">
        <v>26246.829160000001</v>
      </c>
      <c r="M860" s="365">
        <v>737.86991</v>
      </c>
      <c r="N860" s="365">
        <v>26984.699069999999</v>
      </c>
      <c r="O860" s="365">
        <v>41664.429499999998</v>
      </c>
      <c r="P860" s="365">
        <v>79310.881880000001</v>
      </c>
      <c r="Q860" s="365">
        <v>0</v>
      </c>
      <c r="R860" s="366">
        <v>79310.881880000001</v>
      </c>
    </row>
    <row r="861" spans="1:18" s="336" customFormat="1">
      <c r="A861" s="362"/>
      <c r="B861" s="362"/>
      <c r="C861" s="362"/>
      <c r="D861" s="357" t="s">
        <v>76</v>
      </c>
      <c r="E861" s="358">
        <v>34</v>
      </c>
      <c r="F861" s="359">
        <v>25.998349999999999</v>
      </c>
      <c r="G861" s="360">
        <v>0</v>
      </c>
      <c r="H861" s="360">
        <v>25.998349999999999</v>
      </c>
      <c r="I861" s="360">
        <v>6158.0996399999995</v>
      </c>
      <c r="J861" s="360">
        <v>511.93124</v>
      </c>
      <c r="K861" s="360">
        <v>6670.0308800000003</v>
      </c>
      <c r="L861" s="360">
        <v>13774.361070000001</v>
      </c>
      <c r="M861" s="360">
        <v>162.07334</v>
      </c>
      <c r="N861" s="360">
        <v>13936.43441</v>
      </c>
      <c r="O861" s="360">
        <v>20632.463640000002</v>
      </c>
      <c r="P861" s="360">
        <v>58763.85787</v>
      </c>
      <c r="Q861" s="360">
        <v>0</v>
      </c>
      <c r="R861" s="361">
        <v>58763.85787</v>
      </c>
    </row>
    <row r="862" spans="1:18" s="336" customFormat="1">
      <c r="A862" s="362"/>
      <c r="B862" s="362"/>
      <c r="C862" s="362"/>
      <c r="D862" s="357" t="s">
        <v>75</v>
      </c>
      <c r="E862" s="358">
        <v>7</v>
      </c>
      <c r="F862" s="359">
        <v>99.845579999999998</v>
      </c>
      <c r="G862" s="360">
        <v>0</v>
      </c>
      <c r="H862" s="360">
        <v>99.845579999999998</v>
      </c>
      <c r="I862" s="360">
        <v>10207.738029999999</v>
      </c>
      <c r="J862" s="360">
        <v>1013.2941500000001</v>
      </c>
      <c r="K862" s="360">
        <v>11221.03218</v>
      </c>
      <c r="L862" s="360">
        <v>32571.279010000002</v>
      </c>
      <c r="M862" s="360">
        <v>778.46382999999992</v>
      </c>
      <c r="N862" s="360">
        <v>33349.742839999999</v>
      </c>
      <c r="O862" s="360">
        <v>44670.620600000002</v>
      </c>
      <c r="P862" s="360">
        <v>56264.420460000001</v>
      </c>
      <c r="Q862" s="360">
        <v>0</v>
      </c>
      <c r="R862" s="361">
        <v>56264.420460000001</v>
      </c>
    </row>
    <row r="863" spans="1:18" s="336" customFormat="1">
      <c r="A863" s="362"/>
      <c r="B863" s="362"/>
      <c r="C863" s="362"/>
      <c r="D863" s="362"/>
      <c r="E863" s="363">
        <v>82</v>
      </c>
      <c r="F863" s="364">
        <v>0.14513000000000001</v>
      </c>
      <c r="G863" s="365">
        <v>0</v>
      </c>
      <c r="H863" s="365">
        <v>0.14513000000000001</v>
      </c>
      <c r="I863" s="365">
        <v>6681.4527900000003</v>
      </c>
      <c r="J863" s="365">
        <v>551.76255000000003</v>
      </c>
      <c r="K863" s="365">
        <v>7233.2153399999997</v>
      </c>
      <c r="L863" s="365">
        <v>14148.494779999999</v>
      </c>
      <c r="M863" s="365">
        <v>132.37894</v>
      </c>
      <c r="N863" s="365">
        <v>14280.873720000001</v>
      </c>
      <c r="O863" s="365">
        <v>21514.234190000003</v>
      </c>
      <c r="P863" s="365">
        <v>53871.039990000005</v>
      </c>
      <c r="Q863" s="365">
        <v>0</v>
      </c>
      <c r="R863" s="366">
        <v>53871.039990000005</v>
      </c>
    </row>
    <row r="864" spans="1:18" s="336" customFormat="1">
      <c r="A864" s="362"/>
      <c r="B864" s="362"/>
      <c r="C864" s="362"/>
      <c r="D864" s="357" t="s">
        <v>80</v>
      </c>
      <c r="E864" s="358">
        <v>442</v>
      </c>
      <c r="F864" s="359">
        <v>0</v>
      </c>
      <c r="G864" s="360">
        <v>0</v>
      </c>
      <c r="H864" s="360">
        <v>0</v>
      </c>
      <c r="I864" s="360">
        <v>5668.9704699999993</v>
      </c>
      <c r="J864" s="360">
        <v>1005.7113000000001</v>
      </c>
      <c r="K864" s="360">
        <v>6674.6817699999992</v>
      </c>
      <c r="L864" s="360">
        <v>21803.287989999997</v>
      </c>
      <c r="M864" s="360">
        <v>2498.6695399999999</v>
      </c>
      <c r="N864" s="360">
        <v>24301.95753</v>
      </c>
      <c r="O864" s="360">
        <v>30976.639300000003</v>
      </c>
      <c r="P864" s="360">
        <v>16869.310440000001</v>
      </c>
      <c r="Q864" s="360">
        <v>0</v>
      </c>
      <c r="R864" s="361">
        <v>16869.310440000001</v>
      </c>
    </row>
    <row r="865" spans="1:18" s="336" customFormat="1">
      <c r="A865" s="362"/>
      <c r="B865" s="362"/>
      <c r="C865" s="362"/>
      <c r="D865" s="357" t="s">
        <v>58</v>
      </c>
      <c r="E865" s="358">
        <v>65</v>
      </c>
      <c r="F865" s="359">
        <v>32.332209999999996</v>
      </c>
      <c r="G865" s="360">
        <v>0</v>
      </c>
      <c r="H865" s="360">
        <v>32.332209999999996</v>
      </c>
      <c r="I865" s="360">
        <v>8896.7743699999992</v>
      </c>
      <c r="J865" s="360">
        <v>1534.9789900000001</v>
      </c>
      <c r="K865" s="360">
        <v>10431.753359999999</v>
      </c>
      <c r="L865" s="360">
        <v>11462.83959</v>
      </c>
      <c r="M865" s="360">
        <v>865.15278999999998</v>
      </c>
      <c r="N865" s="360">
        <v>12327.992380000002</v>
      </c>
      <c r="O865" s="360">
        <v>22792.077949999999</v>
      </c>
      <c r="P865" s="360">
        <v>36255.627399999998</v>
      </c>
      <c r="Q865" s="360">
        <v>339.00528000000003</v>
      </c>
      <c r="R865" s="361">
        <v>36594.632680000002</v>
      </c>
    </row>
    <row r="866" spans="1:18" s="336" customFormat="1">
      <c r="A866" s="362"/>
      <c r="B866" s="362"/>
      <c r="C866" s="362"/>
      <c r="D866" s="362"/>
      <c r="E866" s="363">
        <v>103</v>
      </c>
      <c r="F866" s="364">
        <v>46.512889999999999</v>
      </c>
      <c r="G866" s="365">
        <v>4.10846</v>
      </c>
      <c r="H866" s="365">
        <v>50.62135</v>
      </c>
      <c r="I866" s="365">
        <v>7287.2182300000004</v>
      </c>
      <c r="J866" s="365">
        <v>1908.99937</v>
      </c>
      <c r="K866" s="365">
        <v>9196.2175999999999</v>
      </c>
      <c r="L866" s="365">
        <v>17847.506920000003</v>
      </c>
      <c r="M866" s="365">
        <v>2293.8415</v>
      </c>
      <c r="N866" s="365">
        <v>20141.348420000002</v>
      </c>
      <c r="O866" s="365">
        <v>29388.18737</v>
      </c>
      <c r="P866" s="365">
        <v>71908.792319999993</v>
      </c>
      <c r="Q866" s="365">
        <v>913.01053000000002</v>
      </c>
      <c r="R866" s="366">
        <v>72821.802849999993</v>
      </c>
    </row>
    <row r="867" spans="1:18" s="336" customFormat="1">
      <c r="A867" s="362"/>
      <c r="B867" s="362"/>
      <c r="C867" s="362"/>
      <c r="D867" s="362"/>
      <c r="E867" s="363">
        <v>127</v>
      </c>
      <c r="F867" s="364">
        <v>663.1490500000001</v>
      </c>
      <c r="G867" s="365">
        <v>9.600719999999999</v>
      </c>
      <c r="H867" s="365">
        <v>672.74977000000001</v>
      </c>
      <c r="I867" s="365">
        <v>29263.508239999999</v>
      </c>
      <c r="J867" s="365">
        <v>3830.1590299999998</v>
      </c>
      <c r="K867" s="365">
        <v>33093.667269999998</v>
      </c>
      <c r="L867" s="365">
        <v>61417.281350000005</v>
      </c>
      <c r="M867" s="365">
        <v>7542.9125400000003</v>
      </c>
      <c r="N867" s="365">
        <v>68960.193889999995</v>
      </c>
      <c r="O867" s="365">
        <v>102726.61093000001</v>
      </c>
      <c r="P867" s="365">
        <v>110386.94070000001</v>
      </c>
      <c r="Q867" s="365">
        <v>681.99314000000004</v>
      </c>
      <c r="R867" s="366">
        <v>111068.93384</v>
      </c>
    </row>
    <row r="868" spans="1:18" s="336" customFormat="1">
      <c r="A868" s="362"/>
      <c r="B868" s="362"/>
      <c r="C868" s="362"/>
      <c r="D868" s="357" t="s">
        <v>17</v>
      </c>
      <c r="E868" s="358">
        <v>26</v>
      </c>
      <c r="F868" s="359">
        <v>597.82592</v>
      </c>
      <c r="G868" s="360">
        <v>1581.1183600000002</v>
      </c>
      <c r="H868" s="360">
        <v>2178.9442799999997</v>
      </c>
      <c r="I868" s="360">
        <v>18165.834340000001</v>
      </c>
      <c r="J868" s="360">
        <v>4810.66914</v>
      </c>
      <c r="K868" s="360">
        <v>22976.503479999999</v>
      </c>
      <c r="L868" s="360">
        <v>53750.701229999999</v>
      </c>
      <c r="M868" s="360">
        <v>3108.11922</v>
      </c>
      <c r="N868" s="360">
        <v>56858.820450000007</v>
      </c>
      <c r="O868" s="360">
        <v>82014.268209999995</v>
      </c>
      <c r="P868" s="360">
        <v>97310.731379999997</v>
      </c>
      <c r="Q868" s="360">
        <v>1620.5133700000001</v>
      </c>
      <c r="R868" s="361">
        <v>98931.244749999998</v>
      </c>
    </row>
    <row r="869" spans="1:18" s="336" customFormat="1">
      <c r="A869" s="362"/>
      <c r="B869" s="362"/>
      <c r="C869" s="362"/>
      <c r="D869" s="362"/>
      <c r="E869" s="363">
        <v>376</v>
      </c>
      <c r="F869" s="364">
        <v>4.26769</v>
      </c>
      <c r="G869" s="365">
        <v>0.11686000000000001</v>
      </c>
      <c r="H869" s="365">
        <v>4.3845499999999999</v>
      </c>
      <c r="I869" s="365">
        <v>9587.66129</v>
      </c>
      <c r="J869" s="365">
        <v>2110.5101099999997</v>
      </c>
      <c r="K869" s="365">
        <v>11698.171400000001</v>
      </c>
      <c r="L869" s="365">
        <v>33278.445370000001</v>
      </c>
      <c r="M869" s="365">
        <v>1480.0154600000001</v>
      </c>
      <c r="N869" s="365">
        <v>34758.460829999996</v>
      </c>
      <c r="O869" s="365">
        <v>46461.016779999998</v>
      </c>
      <c r="P869" s="365">
        <v>69134.62487</v>
      </c>
      <c r="Q869" s="365">
        <v>14.42033</v>
      </c>
      <c r="R869" s="366">
        <v>69149.045200000008</v>
      </c>
    </row>
    <row r="870" spans="1:18" s="336" customFormat="1">
      <c r="A870" s="362"/>
      <c r="B870" s="362"/>
      <c r="C870" s="362"/>
      <c r="D870" s="357" t="s">
        <v>60</v>
      </c>
      <c r="E870" s="358">
        <v>11</v>
      </c>
      <c r="F870" s="359">
        <v>7.7431099999999997</v>
      </c>
      <c r="G870" s="360">
        <v>0</v>
      </c>
      <c r="H870" s="360">
        <v>7.7431099999999997</v>
      </c>
      <c r="I870" s="360">
        <v>12782.148789999999</v>
      </c>
      <c r="J870" s="360">
        <v>2526.26658</v>
      </c>
      <c r="K870" s="360">
        <v>15308.415369999999</v>
      </c>
      <c r="L870" s="360">
        <v>45932.875119999997</v>
      </c>
      <c r="M870" s="360">
        <v>925.48938999999996</v>
      </c>
      <c r="N870" s="360">
        <v>46858.364509999999</v>
      </c>
      <c r="O870" s="360">
        <v>62174.522990000005</v>
      </c>
      <c r="P870" s="360">
        <v>44573.39256</v>
      </c>
      <c r="Q870" s="360">
        <v>0</v>
      </c>
      <c r="R870" s="361">
        <v>44573.39256</v>
      </c>
    </row>
    <row r="871" spans="1:18" s="336" customFormat="1">
      <c r="A871" s="362"/>
      <c r="B871" s="362"/>
      <c r="C871" s="362"/>
      <c r="D871" s="362"/>
      <c r="E871" s="363">
        <v>48</v>
      </c>
      <c r="F871" s="364">
        <v>12.930819999999999</v>
      </c>
      <c r="G871" s="365">
        <v>3.5618799999999999</v>
      </c>
      <c r="H871" s="365">
        <v>16.492699999999999</v>
      </c>
      <c r="I871" s="365">
        <v>7963.0477499999997</v>
      </c>
      <c r="J871" s="365">
        <v>550.10650999999996</v>
      </c>
      <c r="K871" s="365">
        <v>8513.1542599999993</v>
      </c>
      <c r="L871" s="365">
        <v>22294.098870000002</v>
      </c>
      <c r="M871" s="365">
        <v>523.65805</v>
      </c>
      <c r="N871" s="365">
        <v>22817.756920000003</v>
      </c>
      <c r="O871" s="365">
        <v>31347.403879999998</v>
      </c>
      <c r="P871" s="365">
        <v>38022.483740000003</v>
      </c>
      <c r="Q871" s="365">
        <v>0</v>
      </c>
      <c r="R871" s="366">
        <v>38022.483740000003</v>
      </c>
    </row>
    <row r="872" spans="1:18" s="336" customFormat="1">
      <c r="A872" s="362"/>
      <c r="B872" s="362"/>
      <c r="C872" s="362"/>
      <c r="D872" s="362"/>
      <c r="E872" s="363">
        <v>51</v>
      </c>
      <c r="F872" s="364">
        <v>21.392439999999997</v>
      </c>
      <c r="G872" s="365">
        <v>2.2947100000000002</v>
      </c>
      <c r="H872" s="365">
        <v>23.687150000000003</v>
      </c>
      <c r="I872" s="365">
        <v>9512.1280000000006</v>
      </c>
      <c r="J872" s="365">
        <v>1432.9450300000001</v>
      </c>
      <c r="K872" s="365">
        <v>10945.07303</v>
      </c>
      <c r="L872" s="365">
        <v>34300.70203</v>
      </c>
      <c r="M872" s="365">
        <v>2004.8756100000001</v>
      </c>
      <c r="N872" s="365">
        <v>36305.577640000003</v>
      </c>
      <c r="O872" s="365">
        <v>47274.337820000001</v>
      </c>
      <c r="P872" s="365">
        <v>32066.863000000001</v>
      </c>
      <c r="Q872" s="365">
        <v>0</v>
      </c>
      <c r="R872" s="366">
        <v>32066.863000000001</v>
      </c>
    </row>
    <row r="873" spans="1:18" s="336" customFormat="1">
      <c r="A873" s="362"/>
      <c r="B873" s="362"/>
      <c r="C873" s="362"/>
      <c r="D873" s="362"/>
      <c r="E873" s="363">
        <v>54</v>
      </c>
      <c r="F873" s="364">
        <v>4.3029500000000001</v>
      </c>
      <c r="G873" s="365">
        <v>0</v>
      </c>
      <c r="H873" s="365">
        <v>4.3029500000000001</v>
      </c>
      <c r="I873" s="365">
        <v>7091.1161400000001</v>
      </c>
      <c r="J873" s="365">
        <v>947.25657999999999</v>
      </c>
      <c r="K873" s="365">
        <v>8038.3727199999994</v>
      </c>
      <c r="L873" s="365">
        <v>9200.1532699999989</v>
      </c>
      <c r="M873" s="365">
        <v>574.84968000000003</v>
      </c>
      <c r="N873" s="365">
        <v>9775.0029500000001</v>
      </c>
      <c r="O873" s="365">
        <v>17817.678620000002</v>
      </c>
      <c r="P873" s="365">
        <v>63271.604460000002</v>
      </c>
      <c r="Q873" s="365">
        <v>0</v>
      </c>
      <c r="R873" s="366">
        <v>63271.604460000002</v>
      </c>
    </row>
    <row r="874" spans="1:18" s="336" customFormat="1">
      <c r="A874" s="362"/>
      <c r="B874" s="362"/>
      <c r="C874" s="362"/>
      <c r="D874" s="362"/>
      <c r="E874" s="363">
        <v>67</v>
      </c>
      <c r="F874" s="364">
        <v>0.93767</v>
      </c>
      <c r="G874" s="365">
        <v>10.906370000000001</v>
      </c>
      <c r="H874" s="365">
        <v>11.844040000000001</v>
      </c>
      <c r="I874" s="365">
        <v>12128.318240000001</v>
      </c>
      <c r="J874" s="365">
        <v>1190.2019399999999</v>
      </c>
      <c r="K874" s="365">
        <v>13318.52018</v>
      </c>
      <c r="L874" s="365">
        <v>35628.106310000003</v>
      </c>
      <c r="M874" s="365">
        <v>920.46385999999995</v>
      </c>
      <c r="N874" s="365">
        <v>36548.570169999999</v>
      </c>
      <c r="O874" s="365">
        <v>49878.934390000002</v>
      </c>
      <c r="P874" s="365">
        <v>80112.985509999999</v>
      </c>
      <c r="Q874" s="365">
        <v>0</v>
      </c>
      <c r="R874" s="366">
        <v>80112.985509999999</v>
      </c>
    </row>
    <row r="875" spans="1:18" s="336" customFormat="1">
      <c r="A875" s="362"/>
      <c r="B875" s="362"/>
      <c r="C875" s="362"/>
      <c r="D875" s="357" t="s">
        <v>273</v>
      </c>
      <c r="E875" s="358">
        <v>15</v>
      </c>
      <c r="F875" s="359">
        <v>0</v>
      </c>
      <c r="G875" s="360">
        <v>0</v>
      </c>
      <c r="H875" s="360">
        <v>0</v>
      </c>
      <c r="I875" s="360">
        <v>8672.5381300000008</v>
      </c>
      <c r="J875" s="360">
        <v>1359.66517</v>
      </c>
      <c r="K875" s="360">
        <v>10032.203300000001</v>
      </c>
      <c r="L875" s="360">
        <v>22265.6443</v>
      </c>
      <c r="M875" s="360">
        <v>566.95716000000004</v>
      </c>
      <c r="N875" s="360">
        <v>22832.601460000002</v>
      </c>
      <c r="O875" s="360">
        <v>32864.804759999999</v>
      </c>
      <c r="P875" s="360">
        <v>44789.06611</v>
      </c>
      <c r="Q875" s="360">
        <v>0</v>
      </c>
      <c r="R875" s="361">
        <v>44789.06611</v>
      </c>
    </row>
    <row r="876" spans="1:18" s="336" customFormat="1">
      <c r="A876" s="362"/>
      <c r="B876" s="362"/>
      <c r="C876" s="362"/>
      <c r="D876" s="362"/>
      <c r="E876" s="363">
        <v>343</v>
      </c>
      <c r="F876" s="364">
        <v>0</v>
      </c>
      <c r="G876" s="365">
        <v>0</v>
      </c>
      <c r="H876" s="365">
        <v>0</v>
      </c>
      <c r="I876" s="365">
        <v>3694.8312400000004</v>
      </c>
      <c r="J876" s="365">
        <v>941.05939000000001</v>
      </c>
      <c r="K876" s="365">
        <v>4635.8906299999999</v>
      </c>
      <c r="L876" s="365">
        <v>5544.6206700000002</v>
      </c>
      <c r="M876" s="365">
        <v>1.4261900000000001</v>
      </c>
      <c r="N876" s="365">
        <v>5546.0468600000004</v>
      </c>
      <c r="O876" s="365">
        <v>10181.93749</v>
      </c>
      <c r="P876" s="365">
        <v>29274.88624</v>
      </c>
      <c r="Q876" s="365">
        <v>0</v>
      </c>
      <c r="R876" s="366">
        <v>29274.88624</v>
      </c>
    </row>
    <row r="877" spans="1:18" s="336" customFormat="1">
      <c r="A877" s="362"/>
      <c r="B877" s="362"/>
      <c r="C877" s="362"/>
      <c r="D877" s="357" t="s">
        <v>274</v>
      </c>
      <c r="E877" s="358">
        <v>33</v>
      </c>
      <c r="F877" s="359">
        <v>366.43657000000002</v>
      </c>
      <c r="G877" s="360">
        <v>18.430419999999998</v>
      </c>
      <c r="H877" s="360">
        <v>384.86698999999999</v>
      </c>
      <c r="I877" s="360">
        <v>12107.695179999999</v>
      </c>
      <c r="J877" s="360">
        <v>1064.2736200000002</v>
      </c>
      <c r="K877" s="360">
        <v>13171.968800000001</v>
      </c>
      <c r="L877" s="360">
        <v>29261.37155</v>
      </c>
      <c r="M877" s="360">
        <v>2085.3495400000002</v>
      </c>
      <c r="N877" s="360">
        <v>31346.721089999999</v>
      </c>
      <c r="O877" s="360">
        <v>44903.556880000004</v>
      </c>
      <c r="P877" s="360">
        <v>71875.416450000004</v>
      </c>
      <c r="Q877" s="360">
        <v>0</v>
      </c>
      <c r="R877" s="361">
        <v>71875.416450000004</v>
      </c>
    </row>
    <row r="878" spans="1:18" s="336" customFormat="1">
      <c r="A878" s="362"/>
      <c r="B878" s="362"/>
      <c r="C878" s="362"/>
      <c r="D878" s="357" t="s">
        <v>275</v>
      </c>
      <c r="E878" s="358">
        <v>64</v>
      </c>
      <c r="F878" s="359">
        <v>60.516179999999999</v>
      </c>
      <c r="G878" s="360">
        <v>11.47335</v>
      </c>
      <c r="H878" s="360">
        <v>71.989530000000002</v>
      </c>
      <c r="I878" s="360">
        <v>14837.70385</v>
      </c>
      <c r="J878" s="360">
        <v>2701.0931399999999</v>
      </c>
      <c r="K878" s="360">
        <v>17538.796989999999</v>
      </c>
      <c r="L878" s="360">
        <v>58985.456079999996</v>
      </c>
      <c r="M878" s="360">
        <v>2685.1458199999997</v>
      </c>
      <c r="N878" s="360">
        <v>61670.601900000001</v>
      </c>
      <c r="O878" s="360">
        <v>79281.388420000003</v>
      </c>
      <c r="P878" s="360">
        <v>18571.31306</v>
      </c>
      <c r="Q878" s="360">
        <v>71.934809999999999</v>
      </c>
      <c r="R878" s="361">
        <v>18643.247869999999</v>
      </c>
    </row>
    <row r="879" spans="1:18" s="336" customFormat="1">
      <c r="A879" s="362"/>
      <c r="B879" s="362"/>
      <c r="C879" s="362"/>
      <c r="D879" s="357" t="s">
        <v>62</v>
      </c>
      <c r="E879" s="358">
        <v>28</v>
      </c>
      <c r="F879" s="359">
        <v>315.91571999999996</v>
      </c>
      <c r="G879" s="360">
        <v>4047.2877799999997</v>
      </c>
      <c r="H879" s="360">
        <v>4363.2034999999996</v>
      </c>
      <c r="I879" s="360">
        <v>23925.878940000002</v>
      </c>
      <c r="J879" s="360">
        <v>3409.42434</v>
      </c>
      <c r="K879" s="360">
        <v>27335.30328</v>
      </c>
      <c r="L879" s="360">
        <v>119908.08981</v>
      </c>
      <c r="M879" s="360">
        <v>8357.1753200000003</v>
      </c>
      <c r="N879" s="360">
        <v>128265.26513</v>
      </c>
      <c r="O879" s="360">
        <v>159963.77191000001</v>
      </c>
      <c r="P879" s="360">
        <v>55952.48113</v>
      </c>
      <c r="Q879" s="360">
        <v>447.18979999999999</v>
      </c>
      <c r="R879" s="361">
        <v>56399.67093</v>
      </c>
    </row>
    <row r="880" spans="1:18" s="336" customFormat="1">
      <c r="A880" s="362"/>
      <c r="B880" s="362"/>
      <c r="C880" s="362"/>
      <c r="D880" s="362"/>
      <c r="E880" s="363">
        <v>114</v>
      </c>
      <c r="F880" s="364">
        <v>2580.2787899999998</v>
      </c>
      <c r="G880" s="365">
        <v>664.60132999999996</v>
      </c>
      <c r="H880" s="365">
        <v>3244.8801200000003</v>
      </c>
      <c r="I880" s="365">
        <v>115119.46132999999</v>
      </c>
      <c r="J880" s="365">
        <v>28396.391909999998</v>
      </c>
      <c r="K880" s="365">
        <v>143515.85324</v>
      </c>
      <c r="L880" s="365">
        <v>1155377.8671900001</v>
      </c>
      <c r="M880" s="365">
        <v>122270.29898000001</v>
      </c>
      <c r="N880" s="365">
        <v>1277648.1661700001</v>
      </c>
      <c r="O880" s="365">
        <v>1424408.8995300001</v>
      </c>
      <c r="P880" s="365">
        <v>0</v>
      </c>
      <c r="Q880" s="365">
        <v>0</v>
      </c>
      <c r="R880" s="366">
        <v>0</v>
      </c>
    </row>
    <row r="881" spans="1:18" s="336" customFormat="1">
      <c r="A881" s="362"/>
      <c r="B881" s="362"/>
      <c r="C881" s="362"/>
      <c r="D881" s="357" t="s">
        <v>84</v>
      </c>
      <c r="E881" s="358">
        <v>17</v>
      </c>
      <c r="F881" s="359">
        <v>176.26972000000001</v>
      </c>
      <c r="G881" s="360">
        <v>0.28855999999999998</v>
      </c>
      <c r="H881" s="360">
        <v>176.55828</v>
      </c>
      <c r="I881" s="360">
        <v>17383.04982</v>
      </c>
      <c r="J881" s="360">
        <v>1602.9616699999999</v>
      </c>
      <c r="K881" s="360">
        <v>18986.011489999997</v>
      </c>
      <c r="L881" s="360">
        <v>44793.12328</v>
      </c>
      <c r="M881" s="360">
        <v>1150.53189</v>
      </c>
      <c r="N881" s="360">
        <v>45943.655169999998</v>
      </c>
      <c r="O881" s="360">
        <v>65106.22494</v>
      </c>
      <c r="P881" s="360">
        <v>90856.2</v>
      </c>
      <c r="Q881" s="360">
        <v>0</v>
      </c>
      <c r="R881" s="361">
        <v>90856.2</v>
      </c>
    </row>
    <row r="882" spans="1:18" s="336" customFormat="1">
      <c r="A882" s="362"/>
      <c r="B882" s="362"/>
      <c r="C882" s="362"/>
      <c r="D882" s="362"/>
      <c r="E882" s="363">
        <v>366</v>
      </c>
      <c r="F882" s="364">
        <v>2.06915</v>
      </c>
      <c r="G882" s="365">
        <v>0</v>
      </c>
      <c r="H882" s="365">
        <v>2.06915</v>
      </c>
      <c r="I882" s="365">
        <v>5900.4354699999994</v>
      </c>
      <c r="J882" s="365">
        <v>192.72548999999998</v>
      </c>
      <c r="K882" s="365">
        <v>6093.1609600000002</v>
      </c>
      <c r="L882" s="365">
        <v>4356.8084500000004</v>
      </c>
      <c r="M882" s="365">
        <v>214.20001999999999</v>
      </c>
      <c r="N882" s="365">
        <v>4571.0084699999998</v>
      </c>
      <c r="O882" s="365">
        <v>10666.238579999999</v>
      </c>
      <c r="P882" s="365">
        <v>61566.175609999998</v>
      </c>
      <c r="Q882" s="365">
        <v>0</v>
      </c>
      <c r="R882" s="366">
        <v>61566.175609999998</v>
      </c>
    </row>
    <row r="883" spans="1:18" s="336" customFormat="1">
      <c r="A883" s="362"/>
      <c r="B883" s="362"/>
      <c r="C883" s="362"/>
      <c r="D883" s="357" t="s">
        <v>66</v>
      </c>
      <c r="E883" s="358">
        <v>12</v>
      </c>
      <c r="F883" s="359">
        <v>0</v>
      </c>
      <c r="G883" s="360">
        <v>0</v>
      </c>
      <c r="H883" s="360">
        <v>0</v>
      </c>
      <c r="I883" s="360">
        <v>11081.162490000001</v>
      </c>
      <c r="J883" s="360">
        <v>1018.13567</v>
      </c>
      <c r="K883" s="360">
        <v>12099.29816</v>
      </c>
      <c r="L883" s="360">
        <v>28449.196629999999</v>
      </c>
      <c r="M883" s="360">
        <v>279.04259999999999</v>
      </c>
      <c r="N883" s="360">
        <v>28728.239229999999</v>
      </c>
      <c r="O883" s="360">
        <v>40827.537389999998</v>
      </c>
      <c r="P883" s="360">
        <v>41444.449479999996</v>
      </c>
      <c r="Q883" s="360">
        <v>0</v>
      </c>
      <c r="R883" s="361">
        <v>41444.449479999996</v>
      </c>
    </row>
    <row r="884" spans="1:18" s="336" customFormat="1">
      <c r="A884" s="362"/>
      <c r="B884" s="362"/>
      <c r="C884" s="362"/>
      <c r="D884" s="362"/>
      <c r="E884" s="363">
        <v>27</v>
      </c>
      <c r="F884" s="364">
        <v>271.96256</v>
      </c>
      <c r="G884" s="365">
        <v>0</v>
      </c>
      <c r="H884" s="365">
        <v>271.96256</v>
      </c>
      <c r="I884" s="365">
        <v>17082.280280000003</v>
      </c>
      <c r="J884" s="365">
        <v>2480.3216400000001</v>
      </c>
      <c r="K884" s="365">
        <v>19562.601920000001</v>
      </c>
      <c r="L884" s="365">
        <v>56139.574489999999</v>
      </c>
      <c r="M884" s="365">
        <v>2948.30735</v>
      </c>
      <c r="N884" s="365">
        <v>59087.881840000002</v>
      </c>
      <c r="O884" s="365">
        <v>78922.446319999988</v>
      </c>
      <c r="P884" s="365">
        <v>37094.453450000001</v>
      </c>
      <c r="Q884" s="365">
        <v>247.26113000000001</v>
      </c>
      <c r="R884" s="366">
        <v>37341.71458</v>
      </c>
    </row>
    <row r="885" spans="1:18" s="336" customFormat="1">
      <c r="A885" s="362"/>
      <c r="B885" s="362"/>
      <c r="C885" s="362"/>
      <c r="D885" s="362"/>
      <c r="E885" s="363">
        <v>72</v>
      </c>
      <c r="F885" s="364">
        <v>128.27713</v>
      </c>
      <c r="G885" s="365">
        <v>167.23220000000001</v>
      </c>
      <c r="H885" s="365">
        <v>295.50933000000003</v>
      </c>
      <c r="I885" s="365">
        <v>10881.04559</v>
      </c>
      <c r="J885" s="365">
        <v>1809.4725900000001</v>
      </c>
      <c r="K885" s="365">
        <v>12690.518179999999</v>
      </c>
      <c r="L885" s="365">
        <v>33991.378290000001</v>
      </c>
      <c r="M885" s="365">
        <v>883.40791999999999</v>
      </c>
      <c r="N885" s="365">
        <v>34874.786209999998</v>
      </c>
      <c r="O885" s="365">
        <v>47860.813719999998</v>
      </c>
      <c r="P885" s="365">
        <v>53283.153490000004</v>
      </c>
      <c r="Q885" s="365">
        <v>0</v>
      </c>
      <c r="R885" s="366">
        <v>53283.153490000004</v>
      </c>
    </row>
    <row r="886" spans="1:18" s="336" customFormat="1">
      <c r="A886" s="362"/>
      <c r="B886" s="362"/>
      <c r="C886" s="362"/>
      <c r="D886" s="362"/>
      <c r="E886" s="363">
        <v>134</v>
      </c>
      <c r="F886" s="364">
        <v>69.644440000000003</v>
      </c>
      <c r="G886" s="365">
        <v>1.7015899999999999</v>
      </c>
      <c r="H886" s="365">
        <v>71.346029999999999</v>
      </c>
      <c r="I886" s="365">
        <v>11179.329589999999</v>
      </c>
      <c r="J886" s="365">
        <v>398.00828999999999</v>
      </c>
      <c r="K886" s="365">
        <v>11577.337880000001</v>
      </c>
      <c r="L886" s="365">
        <v>6892.1090700000004</v>
      </c>
      <c r="M886" s="365">
        <v>58.8</v>
      </c>
      <c r="N886" s="365">
        <v>6950.9090700000006</v>
      </c>
      <c r="O886" s="365">
        <v>18599.592980000001</v>
      </c>
      <c r="P886" s="365">
        <v>69896.036720000004</v>
      </c>
      <c r="Q886" s="365">
        <v>0</v>
      </c>
      <c r="R886" s="366">
        <v>69896.036720000004</v>
      </c>
    </row>
    <row r="887" spans="1:18" s="336" customFormat="1">
      <c r="A887" s="362"/>
      <c r="B887" s="362"/>
      <c r="C887" s="362"/>
      <c r="D887" s="362"/>
      <c r="E887" s="363">
        <v>210</v>
      </c>
      <c r="F887" s="364">
        <v>0</v>
      </c>
      <c r="G887" s="365">
        <v>0</v>
      </c>
      <c r="H887" s="365">
        <v>0</v>
      </c>
      <c r="I887" s="365">
        <v>4101.4023799999995</v>
      </c>
      <c r="J887" s="365">
        <v>428.42152000000004</v>
      </c>
      <c r="K887" s="365">
        <v>4529.8239000000003</v>
      </c>
      <c r="L887" s="365">
        <v>5092.6208299999998</v>
      </c>
      <c r="M887" s="365">
        <v>109.98875</v>
      </c>
      <c r="N887" s="365">
        <v>5202.6095800000003</v>
      </c>
      <c r="O887" s="365">
        <v>9732.4334799999997</v>
      </c>
      <c r="P887" s="365">
        <v>33069.787270000001</v>
      </c>
      <c r="Q887" s="365">
        <v>0</v>
      </c>
      <c r="R887" s="366">
        <v>33069.787270000001</v>
      </c>
    </row>
    <row r="888" spans="1:18" s="336" customFormat="1">
      <c r="A888" s="362"/>
      <c r="B888" s="362"/>
      <c r="C888" s="362"/>
      <c r="D888" s="362"/>
      <c r="E888" s="363">
        <v>378</v>
      </c>
      <c r="F888" s="364">
        <v>0</v>
      </c>
      <c r="G888" s="365">
        <v>0</v>
      </c>
      <c r="H888" s="365">
        <v>0</v>
      </c>
      <c r="I888" s="365">
        <v>4597.7830999999996</v>
      </c>
      <c r="J888" s="365">
        <v>406.38984000000005</v>
      </c>
      <c r="K888" s="365">
        <v>5004.1729400000004</v>
      </c>
      <c r="L888" s="365">
        <v>9439.9382399999995</v>
      </c>
      <c r="M888" s="365">
        <v>0</v>
      </c>
      <c r="N888" s="365">
        <v>9439.9382399999995</v>
      </c>
      <c r="O888" s="365">
        <v>14444.11118</v>
      </c>
      <c r="P888" s="365">
        <v>19478.876239999998</v>
      </c>
      <c r="Q888" s="365">
        <v>0</v>
      </c>
      <c r="R888" s="366">
        <v>19478.876239999998</v>
      </c>
    </row>
    <row r="889" spans="1:18" s="336" customFormat="1">
      <c r="A889" s="362"/>
      <c r="B889" s="362"/>
      <c r="C889" s="362"/>
      <c r="D889" s="362"/>
      <c r="E889" s="363">
        <v>367</v>
      </c>
      <c r="F889" s="364">
        <v>43.496269999999996</v>
      </c>
      <c r="G889" s="365">
        <v>0</v>
      </c>
      <c r="H889" s="365">
        <v>43.496269999999996</v>
      </c>
      <c r="I889" s="365">
        <v>11870.383820000001</v>
      </c>
      <c r="J889" s="365">
        <v>815.98656000000005</v>
      </c>
      <c r="K889" s="365">
        <v>12686.37038</v>
      </c>
      <c r="L889" s="365">
        <v>27465.987840000002</v>
      </c>
      <c r="M889" s="365">
        <v>2037.1404399999999</v>
      </c>
      <c r="N889" s="365">
        <v>29503.128280000001</v>
      </c>
      <c r="O889" s="365">
        <v>42232.994930000001</v>
      </c>
      <c r="P889" s="365">
        <v>36593.409780000002</v>
      </c>
      <c r="Q889" s="365">
        <v>0</v>
      </c>
      <c r="R889" s="366">
        <v>36593.409780000002</v>
      </c>
    </row>
    <row r="890" spans="1:18" s="336" customFormat="1">
      <c r="A890" s="362"/>
      <c r="B890" s="362"/>
      <c r="C890" s="362"/>
      <c r="D890" s="362"/>
      <c r="E890" s="363">
        <v>283</v>
      </c>
      <c r="F890" s="364">
        <v>14.725110000000001</v>
      </c>
      <c r="G890" s="365">
        <v>6.0849500000000001</v>
      </c>
      <c r="H890" s="365">
        <v>20.81006</v>
      </c>
      <c r="I890" s="365">
        <v>17391.618930000001</v>
      </c>
      <c r="J890" s="365">
        <v>2672.4586099999997</v>
      </c>
      <c r="K890" s="365">
        <v>20064.077539999998</v>
      </c>
      <c r="L890" s="365">
        <v>56594.263789999997</v>
      </c>
      <c r="M890" s="365">
        <v>1778.88554</v>
      </c>
      <c r="N890" s="365">
        <v>58373.14933</v>
      </c>
      <c r="O890" s="365">
        <v>78458.036930000002</v>
      </c>
      <c r="P890" s="365">
        <v>61822.208039999998</v>
      </c>
      <c r="Q890" s="365">
        <v>209.39143999999999</v>
      </c>
      <c r="R890" s="366">
        <v>62031.599479999997</v>
      </c>
    </row>
    <row r="891" spans="1:18" s="336" customFormat="1">
      <c r="A891" s="362"/>
      <c r="B891" s="362"/>
      <c r="C891" s="362"/>
      <c r="D891" s="357" t="s">
        <v>86</v>
      </c>
      <c r="E891" s="358">
        <v>2</v>
      </c>
      <c r="F891" s="359">
        <v>0.34775</v>
      </c>
      <c r="G891" s="360">
        <v>0</v>
      </c>
      <c r="H891" s="360">
        <v>0.34775</v>
      </c>
      <c r="I891" s="360">
        <v>14199.970880000001</v>
      </c>
      <c r="J891" s="360">
        <v>1778.8204499999999</v>
      </c>
      <c r="K891" s="360">
        <v>15978.79133</v>
      </c>
      <c r="L891" s="360">
        <v>46430.237110000002</v>
      </c>
      <c r="M891" s="360">
        <v>1639.6373100000001</v>
      </c>
      <c r="N891" s="360">
        <v>48069.87442</v>
      </c>
      <c r="O891" s="360">
        <v>64049.013500000001</v>
      </c>
      <c r="P891" s="360">
        <v>65743.023629999996</v>
      </c>
      <c r="Q891" s="360">
        <v>295.68468999999999</v>
      </c>
      <c r="R891" s="361">
        <v>66038.708320000005</v>
      </c>
    </row>
    <row r="892" spans="1:18" s="336" customFormat="1">
      <c r="A892" s="362"/>
      <c r="B892" s="362"/>
      <c r="C892" s="362"/>
      <c r="D892" s="362"/>
      <c r="E892" s="363">
        <v>46</v>
      </c>
      <c r="F892" s="364">
        <v>38.021370000000005</v>
      </c>
      <c r="G892" s="365">
        <v>16.150120000000001</v>
      </c>
      <c r="H892" s="365">
        <v>54.171489999999999</v>
      </c>
      <c r="I892" s="365">
        <v>11733.41748</v>
      </c>
      <c r="J892" s="365">
        <v>2871.4733799999999</v>
      </c>
      <c r="K892" s="365">
        <v>14604.89086</v>
      </c>
      <c r="L892" s="365">
        <v>37157.040009999997</v>
      </c>
      <c r="M892" s="365">
        <v>1124.70975</v>
      </c>
      <c r="N892" s="365">
        <v>38281.749759999999</v>
      </c>
      <c r="O892" s="365">
        <v>52940.812109999999</v>
      </c>
      <c r="P892" s="365">
        <v>42406.734750000003</v>
      </c>
      <c r="Q892" s="365">
        <v>162.07954999999998</v>
      </c>
      <c r="R892" s="366">
        <v>42568.814299999998</v>
      </c>
    </row>
    <row r="893" spans="1:18" s="336" customFormat="1">
      <c r="A893" s="362"/>
      <c r="B893" s="362"/>
      <c r="C893" s="362"/>
      <c r="D893" s="362"/>
      <c r="E893" s="363">
        <v>139</v>
      </c>
      <c r="F893" s="364">
        <v>0</v>
      </c>
      <c r="G893" s="365">
        <v>0</v>
      </c>
      <c r="H893" s="365">
        <v>0</v>
      </c>
      <c r="I893" s="365">
        <v>3246.9035699999999</v>
      </c>
      <c r="J893" s="365">
        <v>298.73021999999997</v>
      </c>
      <c r="K893" s="365">
        <v>3545.6337899999999</v>
      </c>
      <c r="L893" s="365">
        <v>3640.6703399999997</v>
      </c>
      <c r="M893" s="365">
        <v>205.67258999999999</v>
      </c>
      <c r="N893" s="365">
        <v>3846.3429300000003</v>
      </c>
      <c r="O893" s="365">
        <v>7391.9767199999997</v>
      </c>
      <c r="P893" s="365">
        <v>34651.381820000002</v>
      </c>
      <c r="Q893" s="365">
        <v>193.42613</v>
      </c>
      <c r="R893" s="366">
        <v>34844.807950000002</v>
      </c>
    </row>
    <row r="894" spans="1:18" s="336" customFormat="1">
      <c r="A894" s="362"/>
      <c r="B894" s="362"/>
      <c r="C894" s="362"/>
      <c r="D894" s="362"/>
      <c r="E894" s="363">
        <v>160</v>
      </c>
      <c r="F894" s="364">
        <v>0</v>
      </c>
      <c r="G894" s="365">
        <v>0</v>
      </c>
      <c r="H894" s="365">
        <v>0</v>
      </c>
      <c r="I894" s="365">
        <v>11297.33034</v>
      </c>
      <c r="J894" s="365">
        <v>567.32412999999997</v>
      </c>
      <c r="K894" s="365">
        <v>11864.654470000001</v>
      </c>
      <c r="L894" s="365">
        <v>37791.074509999999</v>
      </c>
      <c r="M894" s="365">
        <v>1032.6112800000001</v>
      </c>
      <c r="N894" s="365">
        <v>38823.685789999996</v>
      </c>
      <c r="O894" s="365">
        <v>50688.340259999997</v>
      </c>
      <c r="P894" s="365">
        <v>46427.673259999996</v>
      </c>
      <c r="Q894" s="365">
        <v>0</v>
      </c>
      <c r="R894" s="366">
        <v>46427.673259999996</v>
      </c>
    </row>
    <row r="895" spans="1:18" s="336" customFormat="1">
      <c r="A895" s="362"/>
      <c r="B895" s="362"/>
      <c r="C895" s="362"/>
      <c r="D895" s="362"/>
      <c r="E895" s="363">
        <v>322</v>
      </c>
      <c r="F895" s="364">
        <v>0</v>
      </c>
      <c r="G895" s="365">
        <v>0</v>
      </c>
      <c r="H895" s="365">
        <v>0</v>
      </c>
      <c r="I895" s="365">
        <v>4314.5622999999996</v>
      </c>
      <c r="J895" s="365">
        <v>233.21119000000002</v>
      </c>
      <c r="K895" s="365">
        <v>4547.7734900000005</v>
      </c>
      <c r="L895" s="365">
        <v>10215.084769999999</v>
      </c>
      <c r="M895" s="365">
        <v>265.38189</v>
      </c>
      <c r="N895" s="365">
        <v>10480.46666</v>
      </c>
      <c r="O895" s="365">
        <v>15028.24015</v>
      </c>
      <c r="P895" s="365">
        <v>19525.403200000001</v>
      </c>
      <c r="Q895" s="365">
        <v>0</v>
      </c>
      <c r="R895" s="366">
        <v>19525.403200000001</v>
      </c>
    </row>
    <row r="896" spans="1:18" s="336" customFormat="1">
      <c r="A896" s="362"/>
      <c r="B896" s="362"/>
      <c r="C896" s="362"/>
      <c r="D896" s="357" t="s">
        <v>276</v>
      </c>
      <c r="E896" s="358">
        <v>18</v>
      </c>
      <c r="F896" s="359">
        <v>2.0573299999999999</v>
      </c>
      <c r="G896" s="360">
        <v>0</v>
      </c>
      <c r="H896" s="360">
        <v>2.0573299999999999</v>
      </c>
      <c r="I896" s="360">
        <v>13628.551960000001</v>
      </c>
      <c r="J896" s="360">
        <v>2112.8481400000001</v>
      </c>
      <c r="K896" s="360">
        <v>15741.400099999999</v>
      </c>
      <c r="L896" s="360">
        <v>34484.534810000005</v>
      </c>
      <c r="M896" s="360">
        <v>1569.8706000000002</v>
      </c>
      <c r="N896" s="360">
        <v>36054.405409999999</v>
      </c>
      <c r="O896" s="360">
        <v>51797.862840000002</v>
      </c>
      <c r="P896" s="360">
        <v>81489.992150000005</v>
      </c>
      <c r="Q896" s="360">
        <v>56.168810000000001</v>
      </c>
      <c r="R896" s="361">
        <v>81546.160959999994</v>
      </c>
    </row>
    <row r="897" spans="1:18" s="336" customFormat="1">
      <c r="A897" s="362"/>
      <c r="B897" s="362"/>
      <c r="C897" s="362"/>
      <c r="D897" s="362"/>
      <c r="E897" s="363">
        <v>373</v>
      </c>
      <c r="F897" s="364">
        <v>0.69773000000000007</v>
      </c>
      <c r="G897" s="365">
        <v>1.1182999999999998</v>
      </c>
      <c r="H897" s="365">
        <v>1.81603</v>
      </c>
      <c r="I897" s="365">
        <v>3563.2407499999999</v>
      </c>
      <c r="J897" s="365">
        <v>229.56094000000002</v>
      </c>
      <c r="K897" s="365">
        <v>3792.8016899999998</v>
      </c>
      <c r="L897" s="365">
        <v>6114.3202699999993</v>
      </c>
      <c r="M897" s="365">
        <v>138.34623000000002</v>
      </c>
      <c r="N897" s="365">
        <v>6252.6665000000003</v>
      </c>
      <c r="O897" s="365">
        <v>10047.284220000001</v>
      </c>
      <c r="P897" s="365">
        <v>26160.039530000002</v>
      </c>
      <c r="Q897" s="365">
        <v>0</v>
      </c>
      <c r="R897" s="366">
        <v>26160.039530000002</v>
      </c>
    </row>
    <row r="898" spans="1:18" s="336" customFormat="1">
      <c r="A898" s="362"/>
      <c r="B898" s="362"/>
      <c r="C898" s="362"/>
      <c r="D898" s="357" t="s">
        <v>71</v>
      </c>
      <c r="E898" s="358">
        <v>105</v>
      </c>
      <c r="F898" s="359">
        <v>698.39819999999997</v>
      </c>
      <c r="G898" s="360">
        <v>152.21100000000001</v>
      </c>
      <c r="H898" s="360">
        <v>850.60919999999999</v>
      </c>
      <c r="I898" s="360">
        <v>17798.287829999997</v>
      </c>
      <c r="J898" s="360">
        <v>1243.3336200000001</v>
      </c>
      <c r="K898" s="360">
        <v>19041.621449999999</v>
      </c>
      <c r="L898" s="360">
        <v>100335.38234</v>
      </c>
      <c r="M898" s="360">
        <v>8605.6416799999988</v>
      </c>
      <c r="N898" s="360">
        <v>108941.02402</v>
      </c>
      <c r="O898" s="360">
        <v>128833.25466999999</v>
      </c>
      <c r="P898" s="360">
        <v>14410.75972</v>
      </c>
      <c r="Q898" s="360">
        <v>77.987399999999994</v>
      </c>
      <c r="R898" s="361">
        <v>14488.74712</v>
      </c>
    </row>
    <row r="899" spans="1:18" s="336" customFormat="1">
      <c r="A899" s="362"/>
      <c r="B899" s="362"/>
      <c r="C899" s="362"/>
      <c r="D899" s="362"/>
      <c r="E899" s="363">
        <v>372</v>
      </c>
      <c r="F899" s="364">
        <v>89.389649999999989</v>
      </c>
      <c r="G899" s="365">
        <v>40.802639999999997</v>
      </c>
      <c r="H899" s="365">
        <v>130.19228999999999</v>
      </c>
      <c r="I899" s="365">
        <v>6863.9028099999996</v>
      </c>
      <c r="J899" s="365">
        <v>992.16435999999999</v>
      </c>
      <c r="K899" s="365">
        <v>7856.0671700000003</v>
      </c>
      <c r="L899" s="365">
        <v>24626.435989999998</v>
      </c>
      <c r="M899" s="365">
        <v>1166.38023</v>
      </c>
      <c r="N899" s="365">
        <v>25792.816220000001</v>
      </c>
      <c r="O899" s="365">
        <v>33779.075680000002</v>
      </c>
      <c r="P899" s="365">
        <v>24206.560289999998</v>
      </c>
      <c r="Q899" s="365">
        <v>0</v>
      </c>
      <c r="R899" s="366">
        <v>24206.560289999998</v>
      </c>
    </row>
    <row r="900" spans="1:18" s="336" customFormat="1">
      <c r="A900" s="362"/>
      <c r="B900" s="362"/>
      <c r="C900" s="362"/>
      <c r="D900" s="357" t="s">
        <v>88</v>
      </c>
      <c r="E900" s="358">
        <v>5</v>
      </c>
      <c r="F900" s="359">
        <v>0.21181</v>
      </c>
      <c r="G900" s="360">
        <v>0.12307999999999999</v>
      </c>
      <c r="H900" s="360">
        <v>0.33488999999999997</v>
      </c>
      <c r="I900" s="360">
        <v>20455.416870000001</v>
      </c>
      <c r="J900" s="360">
        <v>2072.43028</v>
      </c>
      <c r="K900" s="360">
        <v>22527.847149999998</v>
      </c>
      <c r="L900" s="360">
        <v>48343.621650000001</v>
      </c>
      <c r="M900" s="360">
        <v>907.63598000000002</v>
      </c>
      <c r="N900" s="360">
        <v>49251.25763</v>
      </c>
      <c r="O900" s="360">
        <v>71779.439670000007</v>
      </c>
      <c r="P900" s="360">
        <v>93166.805810000005</v>
      </c>
      <c r="Q900" s="360">
        <v>45.457180000000001</v>
      </c>
      <c r="R900" s="361">
        <v>93212.262989999988</v>
      </c>
    </row>
    <row r="901" spans="1:18" s="336" customFormat="1">
      <c r="A901" s="362"/>
      <c r="B901" s="362"/>
      <c r="C901" s="362"/>
      <c r="D901" s="362"/>
      <c r="E901" s="363">
        <v>228</v>
      </c>
      <c r="F901" s="364">
        <v>0</v>
      </c>
      <c r="G901" s="365">
        <v>0</v>
      </c>
      <c r="H901" s="365">
        <v>0</v>
      </c>
      <c r="I901" s="365">
        <v>4871.5702499999998</v>
      </c>
      <c r="J901" s="365">
        <v>518.13675999999998</v>
      </c>
      <c r="K901" s="365">
        <v>5389.7070100000001</v>
      </c>
      <c r="L901" s="365">
        <v>11024.57408</v>
      </c>
      <c r="M901" s="365">
        <v>328.26029</v>
      </c>
      <c r="N901" s="365">
        <v>11352.834369999999</v>
      </c>
      <c r="O901" s="365">
        <v>16742.541380000002</v>
      </c>
      <c r="P901" s="365">
        <v>31713.818090000001</v>
      </c>
      <c r="Q901" s="365">
        <v>0</v>
      </c>
      <c r="R901" s="366">
        <v>31713.818090000001</v>
      </c>
    </row>
    <row r="902" spans="1:18" s="336" customFormat="1">
      <c r="A902" s="362"/>
      <c r="B902" s="362"/>
      <c r="C902" s="362"/>
      <c r="D902" s="362"/>
      <c r="E902" s="363">
        <v>303</v>
      </c>
      <c r="F902" s="364">
        <v>1.2948199999999999</v>
      </c>
      <c r="G902" s="365">
        <v>0</v>
      </c>
      <c r="H902" s="365">
        <v>1.2948199999999999</v>
      </c>
      <c r="I902" s="365">
        <v>7766.2523300000003</v>
      </c>
      <c r="J902" s="365">
        <v>323.39383000000004</v>
      </c>
      <c r="K902" s="365">
        <v>8089.6461600000002</v>
      </c>
      <c r="L902" s="365">
        <v>16080.856310000001</v>
      </c>
      <c r="M902" s="365">
        <v>233.19320000000002</v>
      </c>
      <c r="N902" s="365">
        <v>16314.049509999999</v>
      </c>
      <c r="O902" s="365">
        <v>24404.99049</v>
      </c>
      <c r="P902" s="365">
        <v>42977.373340000006</v>
      </c>
      <c r="Q902" s="365">
        <v>0</v>
      </c>
      <c r="R902" s="366">
        <v>42977.373340000006</v>
      </c>
    </row>
    <row r="903" spans="1:18" s="336" customFormat="1">
      <c r="A903" s="362"/>
      <c r="B903" s="362"/>
      <c r="C903" s="362"/>
      <c r="D903" s="362"/>
      <c r="E903" s="363">
        <v>345</v>
      </c>
      <c r="F903" s="364">
        <v>0.65971999999999997</v>
      </c>
      <c r="G903" s="365">
        <v>0</v>
      </c>
      <c r="H903" s="365">
        <v>0.65971999999999997</v>
      </c>
      <c r="I903" s="365">
        <v>7063.40157</v>
      </c>
      <c r="J903" s="365">
        <v>404.65181000000001</v>
      </c>
      <c r="K903" s="365">
        <v>7468.0533800000003</v>
      </c>
      <c r="L903" s="365">
        <v>12063.2444</v>
      </c>
      <c r="M903" s="365">
        <v>346.00756999999999</v>
      </c>
      <c r="N903" s="365">
        <v>12409.251970000001</v>
      </c>
      <c r="O903" s="365">
        <v>19877.965070000002</v>
      </c>
      <c r="P903" s="365">
        <v>50378.839060000006</v>
      </c>
      <c r="Q903" s="365">
        <v>0</v>
      </c>
      <c r="R903" s="366">
        <v>50378.839060000006</v>
      </c>
    </row>
    <row r="904" spans="1:18" s="336" customFormat="1">
      <c r="A904" s="362"/>
      <c r="B904" s="362"/>
      <c r="C904" s="362"/>
      <c r="D904" s="357" t="s">
        <v>277</v>
      </c>
      <c r="E904" s="358">
        <v>10</v>
      </c>
      <c r="F904" s="359">
        <v>0</v>
      </c>
      <c r="G904" s="360">
        <v>0</v>
      </c>
      <c r="H904" s="360">
        <v>0</v>
      </c>
      <c r="I904" s="360">
        <v>18636.996850000003</v>
      </c>
      <c r="J904" s="360">
        <v>2000.63067</v>
      </c>
      <c r="K904" s="360">
        <v>20637.627519999998</v>
      </c>
      <c r="L904" s="360">
        <v>48569.34779</v>
      </c>
      <c r="M904" s="360">
        <v>1676.6405500000001</v>
      </c>
      <c r="N904" s="360">
        <v>50245.988340000004</v>
      </c>
      <c r="O904" s="360">
        <v>70883.615860000005</v>
      </c>
      <c r="P904" s="360">
        <v>51886.747869999999</v>
      </c>
      <c r="Q904" s="360">
        <v>0</v>
      </c>
      <c r="R904" s="361">
        <v>51886.747869999999</v>
      </c>
    </row>
    <row r="905" spans="1:18" s="336" customFormat="1">
      <c r="A905" s="362"/>
      <c r="B905" s="362"/>
      <c r="C905" s="362"/>
      <c r="D905" s="362"/>
      <c r="E905" s="363">
        <v>47</v>
      </c>
      <c r="F905" s="364">
        <v>0.26824999999999999</v>
      </c>
      <c r="G905" s="365">
        <v>0</v>
      </c>
      <c r="H905" s="365">
        <v>0.26824999999999999</v>
      </c>
      <c r="I905" s="365">
        <v>8164.9498800000001</v>
      </c>
      <c r="J905" s="365">
        <v>1436.8840700000001</v>
      </c>
      <c r="K905" s="365">
        <v>9601.8339499999984</v>
      </c>
      <c r="L905" s="365">
        <v>19261.336050000002</v>
      </c>
      <c r="M905" s="365">
        <v>1184.1020900000001</v>
      </c>
      <c r="N905" s="365">
        <v>20445.438140000002</v>
      </c>
      <c r="O905" s="365">
        <v>30047.54034</v>
      </c>
      <c r="P905" s="365">
        <v>44292.205259999995</v>
      </c>
      <c r="Q905" s="365">
        <v>0</v>
      </c>
      <c r="R905" s="366">
        <v>44292.205259999995</v>
      </c>
    </row>
    <row r="906" spans="1:18" s="336" customFormat="1">
      <c r="A906" s="362"/>
      <c r="B906" s="362"/>
      <c r="C906" s="362"/>
      <c r="D906" s="362"/>
      <c r="E906" s="363">
        <v>349</v>
      </c>
      <c r="F906" s="364">
        <v>5.9172200000000004</v>
      </c>
      <c r="G906" s="365">
        <v>0</v>
      </c>
      <c r="H906" s="365">
        <v>5.9172200000000004</v>
      </c>
      <c r="I906" s="365">
        <v>4579.4226900000003</v>
      </c>
      <c r="J906" s="365">
        <v>1110.8742999999999</v>
      </c>
      <c r="K906" s="365">
        <v>5690.2969899999998</v>
      </c>
      <c r="L906" s="365">
        <v>9236.7541600000004</v>
      </c>
      <c r="M906" s="365">
        <v>27.393639999999998</v>
      </c>
      <c r="N906" s="365">
        <v>9264.1478000000006</v>
      </c>
      <c r="O906" s="365">
        <v>14960.362009999999</v>
      </c>
      <c r="P906" s="365">
        <v>32920.231480000002</v>
      </c>
      <c r="Q906" s="365">
        <v>0</v>
      </c>
      <c r="R906" s="366">
        <v>32920.231480000002</v>
      </c>
    </row>
    <row r="907" spans="1:18" s="336" customFormat="1">
      <c r="A907" s="362"/>
      <c r="B907" s="362"/>
      <c r="C907" s="362"/>
      <c r="D907" s="362"/>
      <c r="E907" s="363">
        <v>276</v>
      </c>
      <c r="F907" s="364">
        <v>215.78158999999999</v>
      </c>
      <c r="G907" s="365">
        <v>0</v>
      </c>
      <c r="H907" s="365">
        <v>215.78158999999999</v>
      </c>
      <c r="I907" s="365">
        <v>5345.00234</v>
      </c>
      <c r="J907" s="365">
        <v>541.93543</v>
      </c>
      <c r="K907" s="365">
        <v>5886.9377699999995</v>
      </c>
      <c r="L907" s="365">
        <v>11356.02657</v>
      </c>
      <c r="M907" s="365">
        <v>82.061679999999996</v>
      </c>
      <c r="N907" s="365">
        <v>11438.088250000001</v>
      </c>
      <c r="O907" s="365">
        <v>17540.80761</v>
      </c>
      <c r="P907" s="365">
        <v>27718.958269999999</v>
      </c>
      <c r="Q907" s="365">
        <v>0</v>
      </c>
      <c r="R907" s="366">
        <v>27718.958269999999</v>
      </c>
    </row>
    <row r="908" spans="1:18" s="336" customFormat="1">
      <c r="A908" s="362"/>
      <c r="B908" s="362"/>
      <c r="C908" s="362"/>
      <c r="D908" s="357" t="s">
        <v>79</v>
      </c>
      <c r="E908" s="358">
        <v>21</v>
      </c>
      <c r="F908" s="359">
        <v>0</v>
      </c>
      <c r="G908" s="360">
        <v>0</v>
      </c>
      <c r="H908" s="360">
        <v>0</v>
      </c>
      <c r="I908" s="360">
        <v>12436.74403</v>
      </c>
      <c r="J908" s="360">
        <v>1532.4170900000001</v>
      </c>
      <c r="K908" s="360">
        <v>13969.161119999999</v>
      </c>
      <c r="L908" s="360">
        <v>32968.2264</v>
      </c>
      <c r="M908" s="360">
        <v>1043.2679599999999</v>
      </c>
      <c r="N908" s="360">
        <v>34011.494359999997</v>
      </c>
      <c r="O908" s="360">
        <v>47980.655479999994</v>
      </c>
      <c r="P908" s="360">
        <v>74072.369160000002</v>
      </c>
      <c r="Q908" s="360">
        <v>1564.8242600000001</v>
      </c>
      <c r="R908" s="361">
        <v>75637.193419999996</v>
      </c>
    </row>
    <row r="909" spans="1:18" s="336" customFormat="1">
      <c r="A909" s="362"/>
      <c r="B909" s="362"/>
      <c r="C909" s="362"/>
      <c r="D909" s="357" t="s">
        <v>83</v>
      </c>
      <c r="E909" s="358">
        <v>98</v>
      </c>
      <c r="F909" s="359">
        <v>3.9416500000000001</v>
      </c>
      <c r="G909" s="360">
        <v>0.11966</v>
      </c>
      <c r="H909" s="360">
        <v>4.0613099999999998</v>
      </c>
      <c r="I909" s="360">
        <v>5199.2859400000007</v>
      </c>
      <c r="J909" s="360">
        <v>350.92209000000003</v>
      </c>
      <c r="K909" s="360">
        <v>5550.2080300000007</v>
      </c>
      <c r="L909" s="360">
        <v>9036.5099300000002</v>
      </c>
      <c r="M909" s="360">
        <v>117.92634</v>
      </c>
      <c r="N909" s="360">
        <v>9154.4362700000001</v>
      </c>
      <c r="O909" s="360">
        <v>14708.705609999999</v>
      </c>
      <c r="P909" s="360">
        <v>62069.5795</v>
      </c>
      <c r="Q909" s="360">
        <v>4.4693100000000001</v>
      </c>
      <c r="R909" s="361">
        <v>62074.04881</v>
      </c>
    </row>
    <row r="910" spans="1:18" s="336" customFormat="1">
      <c r="A910" s="362"/>
      <c r="B910" s="362"/>
      <c r="C910" s="362"/>
      <c r="D910" s="362"/>
      <c r="E910" s="363">
        <v>350</v>
      </c>
      <c r="F910" s="364">
        <v>0</v>
      </c>
      <c r="G910" s="365">
        <v>0</v>
      </c>
      <c r="H910" s="365">
        <v>0</v>
      </c>
      <c r="I910" s="365">
        <v>3686.3830899999998</v>
      </c>
      <c r="J910" s="365">
        <v>133.83291</v>
      </c>
      <c r="K910" s="365">
        <v>3820.2159999999999</v>
      </c>
      <c r="L910" s="365">
        <v>4245.3180599999996</v>
      </c>
      <c r="M910" s="365">
        <v>11.89326</v>
      </c>
      <c r="N910" s="365">
        <v>4257.2113200000003</v>
      </c>
      <c r="O910" s="365">
        <v>8077.4273200000007</v>
      </c>
      <c r="P910" s="365">
        <v>37239.418509999996</v>
      </c>
      <c r="Q910" s="365">
        <v>0</v>
      </c>
      <c r="R910" s="366">
        <v>37239.418509999996</v>
      </c>
    </row>
    <row r="911" spans="1:18" s="336" customFormat="1">
      <c r="A911" s="362"/>
      <c r="B911" s="362"/>
      <c r="C911" s="362"/>
      <c r="D911" s="362"/>
      <c r="E911" s="363">
        <v>363</v>
      </c>
      <c r="F911" s="364">
        <v>0.46785000000000004</v>
      </c>
      <c r="G911" s="365">
        <v>0</v>
      </c>
      <c r="H911" s="365">
        <v>0.46785000000000004</v>
      </c>
      <c r="I911" s="365">
        <v>2710.0329300000003</v>
      </c>
      <c r="J911" s="365">
        <v>162.02538000000001</v>
      </c>
      <c r="K911" s="365">
        <v>2872.0583099999999</v>
      </c>
      <c r="L911" s="365">
        <v>3751.90499</v>
      </c>
      <c r="M911" s="365">
        <v>55.432410000000004</v>
      </c>
      <c r="N911" s="365">
        <v>3807.3373999999999</v>
      </c>
      <c r="O911" s="365">
        <v>6679.8635599999998</v>
      </c>
      <c r="P911" s="365">
        <v>18690.99422</v>
      </c>
      <c r="Q911" s="365">
        <v>0</v>
      </c>
      <c r="R911" s="366">
        <v>18690.99422</v>
      </c>
    </row>
    <row r="912" spans="1:18" s="336" customFormat="1">
      <c r="A912" s="362"/>
      <c r="B912" s="362"/>
      <c r="C912" s="362"/>
      <c r="D912" s="357" t="s">
        <v>56</v>
      </c>
      <c r="E912" s="358">
        <v>8</v>
      </c>
      <c r="F912" s="359">
        <v>47.092919999999999</v>
      </c>
      <c r="G912" s="360">
        <v>0.68123999999999996</v>
      </c>
      <c r="H912" s="360">
        <v>47.774160000000002</v>
      </c>
      <c r="I912" s="360">
        <v>15608.83808</v>
      </c>
      <c r="J912" s="360">
        <v>1560.31862</v>
      </c>
      <c r="K912" s="360">
        <v>17169.1567</v>
      </c>
      <c r="L912" s="360">
        <v>44911.62399</v>
      </c>
      <c r="M912" s="360">
        <v>2555.0023099999999</v>
      </c>
      <c r="N912" s="360">
        <v>47466.626299999996</v>
      </c>
      <c r="O912" s="360">
        <v>64683.557159999997</v>
      </c>
      <c r="P912" s="360">
        <v>86795.550669999997</v>
      </c>
      <c r="Q912" s="360">
        <v>0</v>
      </c>
      <c r="R912" s="361">
        <v>86795.550669999997</v>
      </c>
    </row>
    <row r="913" spans="1:18" s="336" customFormat="1">
      <c r="A913" s="362"/>
      <c r="B913" s="362"/>
      <c r="C913" s="362"/>
      <c r="D913" s="362"/>
      <c r="E913" s="363">
        <v>219</v>
      </c>
      <c r="F913" s="364">
        <v>809.18270999999993</v>
      </c>
      <c r="G913" s="365">
        <v>0</v>
      </c>
      <c r="H913" s="365">
        <v>809.18270999999993</v>
      </c>
      <c r="I913" s="365">
        <v>11236.80343</v>
      </c>
      <c r="J913" s="365">
        <v>1004.08124</v>
      </c>
      <c r="K913" s="365">
        <v>12240.884669999999</v>
      </c>
      <c r="L913" s="365">
        <v>36494.361149999997</v>
      </c>
      <c r="M913" s="365">
        <v>586.20703000000003</v>
      </c>
      <c r="N913" s="365">
        <v>37080.568180000002</v>
      </c>
      <c r="O913" s="365">
        <v>50130.635560000002</v>
      </c>
      <c r="P913" s="365">
        <v>64008.00793</v>
      </c>
      <c r="Q913" s="365">
        <v>0</v>
      </c>
      <c r="R913" s="366">
        <v>64008.00793</v>
      </c>
    </row>
    <row r="914" spans="1:18" s="336" customFormat="1">
      <c r="A914" s="362"/>
      <c r="B914" s="362"/>
      <c r="C914" s="362"/>
      <c r="D914" s="357" t="s">
        <v>279</v>
      </c>
      <c r="E914" s="358">
        <v>3</v>
      </c>
      <c r="F914" s="359">
        <v>5.9090000000000004E-2</v>
      </c>
      <c r="G914" s="360">
        <v>0</v>
      </c>
      <c r="H914" s="360">
        <v>5.9090000000000004E-2</v>
      </c>
      <c r="I914" s="360">
        <v>8443.5179100000005</v>
      </c>
      <c r="J914" s="360">
        <v>1642.1772100000001</v>
      </c>
      <c r="K914" s="360">
        <v>10085.695119999998</v>
      </c>
      <c r="L914" s="360">
        <v>18827.599120000003</v>
      </c>
      <c r="M914" s="360">
        <v>534.16615000000002</v>
      </c>
      <c r="N914" s="360">
        <v>19361.76527</v>
      </c>
      <c r="O914" s="360">
        <v>29447.519479999999</v>
      </c>
      <c r="P914" s="360">
        <v>50938.151789999996</v>
      </c>
      <c r="Q914" s="360">
        <v>253.15961999999999</v>
      </c>
      <c r="R914" s="361">
        <v>51191.311409999995</v>
      </c>
    </row>
    <row r="915" spans="1:18" s="336" customFormat="1">
      <c r="A915" s="362"/>
      <c r="B915" s="362"/>
      <c r="C915" s="362"/>
      <c r="D915" s="362"/>
      <c r="E915" s="363">
        <v>247</v>
      </c>
      <c r="F915" s="364">
        <v>0.51146000000000003</v>
      </c>
      <c r="G915" s="365">
        <v>0</v>
      </c>
      <c r="H915" s="365">
        <v>0.51146000000000003</v>
      </c>
      <c r="I915" s="365">
        <v>4367.5228099999995</v>
      </c>
      <c r="J915" s="365">
        <v>234.29126000000002</v>
      </c>
      <c r="K915" s="365">
        <v>4601.8140700000004</v>
      </c>
      <c r="L915" s="365">
        <v>11524.48064</v>
      </c>
      <c r="M915" s="365">
        <v>129.07103999999998</v>
      </c>
      <c r="N915" s="365">
        <v>11653.55168</v>
      </c>
      <c r="O915" s="365">
        <v>16255.877210000001</v>
      </c>
      <c r="P915" s="365">
        <v>29529.79508</v>
      </c>
      <c r="Q915" s="365">
        <v>0</v>
      </c>
      <c r="R915" s="366">
        <v>29529.79508</v>
      </c>
    </row>
    <row r="916" spans="1:18" s="336" customFormat="1">
      <c r="A916" s="362"/>
      <c r="B916" s="362"/>
      <c r="C916" s="362"/>
      <c r="D916" s="357" t="s">
        <v>78</v>
      </c>
      <c r="E916" s="358">
        <v>87</v>
      </c>
      <c r="F916" s="359">
        <v>6.087E-2</v>
      </c>
      <c r="G916" s="360">
        <v>0</v>
      </c>
      <c r="H916" s="360">
        <v>6.087E-2</v>
      </c>
      <c r="I916" s="360">
        <v>16996.145840000001</v>
      </c>
      <c r="J916" s="360">
        <v>1368.42527</v>
      </c>
      <c r="K916" s="360">
        <v>18364.571110000001</v>
      </c>
      <c r="L916" s="360">
        <v>45701.443780000001</v>
      </c>
      <c r="M916" s="360">
        <v>1896.97758</v>
      </c>
      <c r="N916" s="360">
        <v>47598.42136</v>
      </c>
      <c r="O916" s="360">
        <v>65963.053339999999</v>
      </c>
      <c r="P916" s="360">
        <v>56091.652840000002</v>
      </c>
      <c r="Q916" s="360">
        <v>107.27897999999999</v>
      </c>
      <c r="R916" s="361">
        <v>56198.931819999998</v>
      </c>
    </row>
    <row r="917" spans="1:18" s="336" customFormat="1">
      <c r="A917" s="362"/>
      <c r="B917" s="362"/>
      <c r="C917" s="362"/>
      <c r="D917" s="357" t="s">
        <v>280</v>
      </c>
      <c r="E917" s="358">
        <v>100</v>
      </c>
      <c r="F917" s="359">
        <v>32.041290000000004</v>
      </c>
      <c r="G917" s="360">
        <v>695.1811899999999</v>
      </c>
      <c r="H917" s="360">
        <v>727.22248000000002</v>
      </c>
      <c r="I917" s="360">
        <v>14200.537990000001</v>
      </c>
      <c r="J917" s="360">
        <v>2530.9503</v>
      </c>
      <c r="K917" s="360">
        <v>16731.488289999998</v>
      </c>
      <c r="L917" s="360">
        <v>35818.724110000003</v>
      </c>
      <c r="M917" s="360">
        <v>2244.22514</v>
      </c>
      <c r="N917" s="360">
        <v>38062.949249999998</v>
      </c>
      <c r="O917" s="360">
        <v>55521.660020000003</v>
      </c>
      <c r="P917" s="360">
        <v>41149.203959999999</v>
      </c>
      <c r="Q917" s="360">
        <v>202.15112999999999</v>
      </c>
      <c r="R917" s="361">
        <v>41351.355090000005</v>
      </c>
    </row>
    <row r="918" spans="1:18" s="336" customFormat="1">
      <c r="A918" s="362"/>
      <c r="B918" s="362"/>
      <c r="C918" s="362"/>
      <c r="D918" s="357" t="s">
        <v>413</v>
      </c>
      <c r="E918" s="358">
        <v>256</v>
      </c>
      <c r="F918" s="359">
        <v>0</v>
      </c>
      <c r="G918" s="360">
        <v>0</v>
      </c>
      <c r="H918" s="360">
        <v>0</v>
      </c>
      <c r="I918" s="360">
        <v>3463.3070600000001</v>
      </c>
      <c r="J918" s="360">
        <v>224.57120999999998</v>
      </c>
      <c r="K918" s="360">
        <v>3687.8782700000002</v>
      </c>
      <c r="L918" s="360">
        <v>5904.3108400000001</v>
      </c>
      <c r="M918" s="360">
        <v>2.2000000000000001E-4</v>
      </c>
      <c r="N918" s="360">
        <v>5904.31106</v>
      </c>
      <c r="O918" s="360">
        <v>9592.1893299999992</v>
      </c>
      <c r="P918" s="360">
        <v>30798.274460000001</v>
      </c>
      <c r="Q918" s="360">
        <v>0</v>
      </c>
      <c r="R918" s="361">
        <v>30798.274460000001</v>
      </c>
    </row>
    <row r="919" spans="1:18" s="336" customFormat="1">
      <c r="A919" s="362"/>
      <c r="B919" s="362"/>
      <c r="C919" s="362"/>
      <c r="D919" s="357" t="s">
        <v>72</v>
      </c>
      <c r="E919" s="358">
        <v>1</v>
      </c>
      <c r="F919" s="359">
        <v>4497.9345199999998</v>
      </c>
      <c r="G919" s="360">
        <v>289.61265999999995</v>
      </c>
      <c r="H919" s="360">
        <v>4787.5471799999996</v>
      </c>
      <c r="I919" s="360">
        <v>239489.95109000002</v>
      </c>
      <c r="J919" s="360">
        <v>14865.786679999999</v>
      </c>
      <c r="K919" s="360">
        <v>254355.73777000001</v>
      </c>
      <c r="L919" s="360">
        <v>4618103.5330100004</v>
      </c>
      <c r="M919" s="360">
        <v>11893.979949999999</v>
      </c>
      <c r="N919" s="360">
        <v>4629997.51296</v>
      </c>
      <c r="O919" s="360">
        <v>4889140.7979100002</v>
      </c>
      <c r="P919" s="360">
        <v>35682.838029999999</v>
      </c>
      <c r="Q919" s="360">
        <v>337.48546000000005</v>
      </c>
      <c r="R919" s="361">
        <v>36020.323490000002</v>
      </c>
    </row>
    <row r="920" spans="1:18" s="336" customFormat="1">
      <c r="A920" s="362"/>
      <c r="B920" s="362"/>
      <c r="C920" s="357" t="s">
        <v>414</v>
      </c>
      <c r="D920" s="357" t="s">
        <v>415</v>
      </c>
      <c r="E920" s="358">
        <v>315</v>
      </c>
      <c r="F920" s="359">
        <v>2.3438400000000001</v>
      </c>
      <c r="G920" s="360">
        <v>0</v>
      </c>
      <c r="H920" s="360">
        <v>2.3438400000000001</v>
      </c>
      <c r="I920" s="360">
        <v>3896.7136700000001</v>
      </c>
      <c r="J920" s="360">
        <v>49.107330000000005</v>
      </c>
      <c r="K920" s="360">
        <v>3945.8209999999999</v>
      </c>
      <c r="L920" s="360">
        <v>5159.79997</v>
      </c>
      <c r="M920" s="360">
        <v>30.201740000000001</v>
      </c>
      <c r="N920" s="360">
        <v>5190.0017099999995</v>
      </c>
      <c r="O920" s="360">
        <v>9138.1665499999999</v>
      </c>
      <c r="P920" s="360">
        <v>39488.401469999997</v>
      </c>
      <c r="Q920" s="360">
        <v>0</v>
      </c>
      <c r="R920" s="361">
        <v>39488.401469999997</v>
      </c>
    </row>
    <row r="921" spans="1:18" s="336" customFormat="1">
      <c r="A921" s="362"/>
      <c r="B921" s="362"/>
      <c r="C921" s="362"/>
      <c r="D921" s="362"/>
      <c r="E921" s="363">
        <v>314</v>
      </c>
      <c r="F921" s="364">
        <v>12.03518</v>
      </c>
      <c r="G921" s="365">
        <v>0</v>
      </c>
      <c r="H921" s="365">
        <v>12.03518</v>
      </c>
      <c r="I921" s="365">
        <v>3052.7051099999999</v>
      </c>
      <c r="J921" s="365">
        <v>505.25461999999999</v>
      </c>
      <c r="K921" s="365">
        <v>3557.95973</v>
      </c>
      <c r="L921" s="365">
        <v>5933.8350799999998</v>
      </c>
      <c r="M921" s="365">
        <v>0</v>
      </c>
      <c r="N921" s="365">
        <v>5933.8350799999998</v>
      </c>
      <c r="O921" s="365">
        <v>9503.8299900000002</v>
      </c>
      <c r="P921" s="365">
        <v>21539.577399999998</v>
      </c>
      <c r="Q921" s="365">
        <v>0</v>
      </c>
      <c r="R921" s="366">
        <v>21539.577399999998</v>
      </c>
    </row>
    <row r="922" spans="1:18" s="336" customFormat="1">
      <c r="A922" s="362"/>
      <c r="B922" s="357" t="s">
        <v>18</v>
      </c>
      <c r="C922" s="357" t="s">
        <v>283</v>
      </c>
      <c r="D922" s="357" t="s">
        <v>284</v>
      </c>
      <c r="E922" s="358">
        <v>298</v>
      </c>
      <c r="F922" s="359">
        <v>0.12956999999999999</v>
      </c>
      <c r="G922" s="360">
        <v>0</v>
      </c>
      <c r="H922" s="360">
        <v>0.12956999999999999</v>
      </c>
      <c r="I922" s="360">
        <v>6258.6186500000003</v>
      </c>
      <c r="J922" s="360">
        <v>595.64741000000004</v>
      </c>
      <c r="K922" s="360">
        <v>6854.2660599999999</v>
      </c>
      <c r="L922" s="360">
        <v>3661.6259</v>
      </c>
      <c r="M922" s="360">
        <v>37.606639999999999</v>
      </c>
      <c r="N922" s="360">
        <v>3699.23254</v>
      </c>
      <c r="O922" s="360">
        <v>10553.62817</v>
      </c>
      <c r="P922" s="360">
        <v>70127.754249999998</v>
      </c>
      <c r="Q922" s="360">
        <v>0</v>
      </c>
      <c r="R922" s="361">
        <v>70127.754249999998</v>
      </c>
    </row>
    <row r="923" spans="1:18" s="336" customFormat="1">
      <c r="A923" s="362"/>
      <c r="B923" s="357" t="s">
        <v>19</v>
      </c>
      <c r="C923" s="357" t="s">
        <v>286</v>
      </c>
      <c r="D923" s="357" t="s">
        <v>286</v>
      </c>
      <c r="E923" s="358">
        <v>76</v>
      </c>
      <c r="F923" s="359">
        <v>6.1700000000000005E-2</v>
      </c>
      <c r="G923" s="360">
        <v>0.95807000000000009</v>
      </c>
      <c r="H923" s="360">
        <v>1.0197700000000001</v>
      </c>
      <c r="I923" s="360">
        <v>6684.9351500000002</v>
      </c>
      <c r="J923" s="360">
        <v>56.579550000000005</v>
      </c>
      <c r="K923" s="360">
        <v>6741.5147000000006</v>
      </c>
      <c r="L923" s="360">
        <v>5443.5935499999996</v>
      </c>
      <c r="M923" s="360">
        <v>0</v>
      </c>
      <c r="N923" s="360">
        <v>5443.5935499999996</v>
      </c>
      <c r="O923" s="360">
        <v>12186.12802</v>
      </c>
      <c r="P923" s="360">
        <v>39707.618270000006</v>
      </c>
      <c r="Q923" s="360">
        <v>0</v>
      </c>
      <c r="R923" s="361">
        <v>39707.618270000006</v>
      </c>
    </row>
    <row r="924" spans="1:18" s="336" customFormat="1">
      <c r="A924" s="362"/>
      <c r="B924" s="357" t="s">
        <v>20</v>
      </c>
      <c r="C924" s="357" t="s">
        <v>287</v>
      </c>
      <c r="D924" s="357" t="s">
        <v>287</v>
      </c>
      <c r="E924" s="358">
        <v>71</v>
      </c>
      <c r="F924" s="359">
        <v>1.4589700000000001</v>
      </c>
      <c r="G924" s="360">
        <v>0</v>
      </c>
      <c r="H924" s="360">
        <v>1.4589700000000001</v>
      </c>
      <c r="I924" s="360">
        <v>4320.59213</v>
      </c>
      <c r="J924" s="360">
        <v>103.93167</v>
      </c>
      <c r="K924" s="360">
        <v>4424.5237999999999</v>
      </c>
      <c r="L924" s="360">
        <v>7336.4191600000004</v>
      </c>
      <c r="M924" s="360">
        <v>0</v>
      </c>
      <c r="N924" s="360">
        <v>7336.4191600000004</v>
      </c>
      <c r="O924" s="360">
        <v>11762.40193</v>
      </c>
      <c r="P924" s="360">
        <v>38998.903259999999</v>
      </c>
      <c r="Q924" s="360">
        <v>0</v>
      </c>
      <c r="R924" s="361">
        <v>38998.903259999999</v>
      </c>
    </row>
    <row r="925" spans="1:18" s="336" customFormat="1">
      <c r="A925" s="362"/>
      <c r="B925" s="362"/>
      <c r="C925" s="362"/>
      <c r="D925" s="362"/>
      <c r="E925" s="363">
        <v>308</v>
      </c>
      <c r="F925" s="364">
        <v>0</v>
      </c>
      <c r="G925" s="365">
        <v>0</v>
      </c>
      <c r="H925" s="365">
        <v>0</v>
      </c>
      <c r="I925" s="365">
        <v>3155.7230399999999</v>
      </c>
      <c r="J925" s="365">
        <v>204.15720000000002</v>
      </c>
      <c r="K925" s="365">
        <v>3359.8802400000004</v>
      </c>
      <c r="L925" s="365">
        <v>3883.3483799999999</v>
      </c>
      <c r="M925" s="365">
        <v>1.6899999999999999E-3</v>
      </c>
      <c r="N925" s="365">
        <v>3883.35007</v>
      </c>
      <c r="O925" s="365">
        <v>7243.2303099999999</v>
      </c>
      <c r="P925" s="365">
        <v>49745.648329999996</v>
      </c>
      <c r="Q925" s="365">
        <v>0</v>
      </c>
      <c r="R925" s="366">
        <v>49745.648329999996</v>
      </c>
    </row>
    <row r="926" spans="1:18" s="336" customFormat="1">
      <c r="A926" s="362"/>
      <c r="B926" s="362"/>
      <c r="C926" s="357" t="s">
        <v>289</v>
      </c>
      <c r="D926" s="357" t="s">
        <v>20</v>
      </c>
      <c r="E926" s="358">
        <v>339</v>
      </c>
      <c r="F926" s="359">
        <v>0</v>
      </c>
      <c r="G926" s="360">
        <v>0</v>
      </c>
      <c r="H926" s="360">
        <v>0</v>
      </c>
      <c r="I926" s="360">
        <v>2869.3593900000001</v>
      </c>
      <c r="J926" s="360">
        <v>299.91471000000001</v>
      </c>
      <c r="K926" s="360">
        <v>3169.2741000000001</v>
      </c>
      <c r="L926" s="360">
        <v>1752.3471100000002</v>
      </c>
      <c r="M926" s="360">
        <v>0</v>
      </c>
      <c r="N926" s="360">
        <v>1752.3471100000002</v>
      </c>
      <c r="O926" s="360">
        <v>4921.6212100000002</v>
      </c>
      <c r="P926" s="360">
        <v>66969.809020000001</v>
      </c>
      <c r="Q926" s="360">
        <v>0</v>
      </c>
      <c r="R926" s="361">
        <v>66969.809020000001</v>
      </c>
    </row>
    <row r="927" spans="1:18" s="336" customFormat="1">
      <c r="A927" s="362"/>
      <c r="B927" s="357" t="s">
        <v>21</v>
      </c>
      <c r="C927" s="357" t="s">
        <v>291</v>
      </c>
      <c r="D927" s="357" t="s">
        <v>291</v>
      </c>
      <c r="E927" s="358">
        <v>341</v>
      </c>
      <c r="F927" s="359">
        <v>0</v>
      </c>
      <c r="G927" s="360">
        <v>0</v>
      </c>
      <c r="H927" s="360">
        <v>0</v>
      </c>
      <c r="I927" s="360">
        <v>3275.0142700000001</v>
      </c>
      <c r="J927" s="360">
        <v>53.88165</v>
      </c>
      <c r="K927" s="360">
        <v>3328.8959199999999</v>
      </c>
      <c r="L927" s="360">
        <v>2088.3795500000001</v>
      </c>
      <c r="M927" s="360">
        <v>0</v>
      </c>
      <c r="N927" s="360">
        <v>2088.3795500000001</v>
      </c>
      <c r="O927" s="360">
        <v>5417.2754699999996</v>
      </c>
      <c r="P927" s="360">
        <v>42107.238619999996</v>
      </c>
      <c r="Q927" s="360">
        <v>0</v>
      </c>
      <c r="R927" s="361">
        <v>42107.238619999996</v>
      </c>
    </row>
    <row r="928" spans="1:18" s="336" customFormat="1">
      <c r="A928" s="362"/>
      <c r="B928" s="362"/>
      <c r="C928" s="362"/>
      <c r="D928" s="357" t="s">
        <v>416</v>
      </c>
      <c r="E928" s="358">
        <v>382</v>
      </c>
      <c r="F928" s="359">
        <v>0</v>
      </c>
      <c r="G928" s="360">
        <v>0</v>
      </c>
      <c r="H928" s="360">
        <v>0</v>
      </c>
      <c r="I928" s="360">
        <v>2823.8346299999998</v>
      </c>
      <c r="J928" s="360">
        <v>43.613759999999999</v>
      </c>
      <c r="K928" s="360">
        <v>2867.44839</v>
      </c>
      <c r="L928" s="360">
        <v>2097.0181699999998</v>
      </c>
      <c r="M928" s="360">
        <v>0</v>
      </c>
      <c r="N928" s="360">
        <v>2097.0181699999998</v>
      </c>
      <c r="O928" s="360">
        <v>4964.4665599999998</v>
      </c>
      <c r="P928" s="360">
        <v>27393.496429999999</v>
      </c>
      <c r="Q928" s="360">
        <v>0</v>
      </c>
      <c r="R928" s="361">
        <v>27393.496429999999</v>
      </c>
    </row>
    <row r="929" spans="1:18" s="336" customFormat="1">
      <c r="A929" s="362"/>
      <c r="B929" s="362"/>
      <c r="C929" s="357" t="s">
        <v>21</v>
      </c>
      <c r="D929" s="357" t="s">
        <v>328</v>
      </c>
      <c r="E929" s="358">
        <v>409</v>
      </c>
      <c r="F929" s="359">
        <v>0</v>
      </c>
      <c r="G929" s="360">
        <v>0</v>
      </c>
      <c r="H929" s="360">
        <v>0</v>
      </c>
      <c r="I929" s="360">
        <v>1320.0239299999998</v>
      </c>
      <c r="J929" s="360">
        <v>943.05028000000004</v>
      </c>
      <c r="K929" s="360">
        <v>2263.0742099999998</v>
      </c>
      <c r="L929" s="360">
        <v>3981.7444500000001</v>
      </c>
      <c r="M929" s="360">
        <v>0</v>
      </c>
      <c r="N929" s="360">
        <v>3981.7444500000001</v>
      </c>
      <c r="O929" s="360">
        <v>6244.8186599999999</v>
      </c>
      <c r="P929" s="360">
        <v>25442.054239999998</v>
      </c>
      <c r="Q929" s="360">
        <v>0</v>
      </c>
      <c r="R929" s="361">
        <v>25442.054239999998</v>
      </c>
    </row>
    <row r="930" spans="1:18" s="336" customFormat="1">
      <c r="A930" s="362"/>
      <c r="B930" s="357" t="s">
        <v>22</v>
      </c>
      <c r="C930" s="357" t="s">
        <v>417</v>
      </c>
      <c r="D930" s="357" t="s">
        <v>417</v>
      </c>
      <c r="E930" s="358">
        <v>277</v>
      </c>
      <c r="F930" s="359">
        <v>0</v>
      </c>
      <c r="G930" s="360">
        <v>0</v>
      </c>
      <c r="H930" s="360">
        <v>0</v>
      </c>
      <c r="I930" s="360">
        <v>1014.0726099999999</v>
      </c>
      <c r="J930" s="360">
        <v>87.199610000000007</v>
      </c>
      <c r="K930" s="360">
        <v>1101.2722200000001</v>
      </c>
      <c r="L930" s="360">
        <v>1673.1861799999999</v>
      </c>
      <c r="M930" s="360">
        <v>0</v>
      </c>
      <c r="N930" s="360">
        <v>1673.1861799999999</v>
      </c>
      <c r="O930" s="360">
        <v>2774.4584</v>
      </c>
      <c r="P930" s="360">
        <v>17510.885249999999</v>
      </c>
      <c r="Q930" s="360">
        <v>0</v>
      </c>
      <c r="R930" s="361">
        <v>17510.885249999999</v>
      </c>
    </row>
    <row r="931" spans="1:18" s="336" customFormat="1">
      <c r="A931" s="362"/>
      <c r="B931" s="362"/>
      <c r="C931" s="362"/>
      <c r="D931" s="357" t="s">
        <v>418</v>
      </c>
      <c r="E931" s="358">
        <v>264</v>
      </c>
      <c r="F931" s="359">
        <v>0</v>
      </c>
      <c r="G931" s="360">
        <v>0</v>
      </c>
      <c r="H931" s="360">
        <v>0</v>
      </c>
      <c r="I931" s="360">
        <v>148.49289999999999</v>
      </c>
      <c r="J931" s="360">
        <v>0</v>
      </c>
      <c r="K931" s="360">
        <v>148.49289999999999</v>
      </c>
      <c r="L931" s="360">
        <v>63.07611</v>
      </c>
      <c r="M931" s="360">
        <v>0</v>
      </c>
      <c r="N931" s="360">
        <v>63.07611</v>
      </c>
      <c r="O931" s="360">
        <v>211.56901000000002</v>
      </c>
      <c r="P931" s="360">
        <v>13745.42686</v>
      </c>
      <c r="Q931" s="360">
        <v>0</v>
      </c>
      <c r="R931" s="361">
        <v>13745.42686</v>
      </c>
    </row>
    <row r="932" spans="1:18" s="336" customFormat="1">
      <c r="A932" s="362"/>
      <c r="B932" s="362"/>
      <c r="C932" s="357" t="s">
        <v>419</v>
      </c>
      <c r="D932" s="357" t="s">
        <v>419</v>
      </c>
      <c r="E932" s="358">
        <v>170</v>
      </c>
      <c r="F932" s="359">
        <v>44.999589999999998</v>
      </c>
      <c r="G932" s="360">
        <v>0</v>
      </c>
      <c r="H932" s="360">
        <v>44.999589999999998</v>
      </c>
      <c r="I932" s="360">
        <v>2344.4329299999999</v>
      </c>
      <c r="J932" s="360">
        <v>130.13638</v>
      </c>
      <c r="K932" s="360">
        <v>2474.5693099999999</v>
      </c>
      <c r="L932" s="360">
        <v>3130.3252400000001</v>
      </c>
      <c r="M932" s="360">
        <v>0</v>
      </c>
      <c r="N932" s="360">
        <v>3130.3252400000001</v>
      </c>
      <c r="O932" s="360">
        <v>5649.8941399999994</v>
      </c>
      <c r="P932" s="360">
        <v>21254.935679999999</v>
      </c>
      <c r="Q932" s="360">
        <v>0</v>
      </c>
      <c r="R932" s="361">
        <v>21254.935679999999</v>
      </c>
    </row>
    <row r="933" spans="1:18" s="336" customFormat="1">
      <c r="A933" s="362"/>
      <c r="B933" s="362"/>
      <c r="C933" s="362"/>
      <c r="D933" s="357" t="s">
        <v>420</v>
      </c>
      <c r="E933" s="358">
        <v>289</v>
      </c>
      <c r="F933" s="359">
        <v>118.54525</v>
      </c>
      <c r="G933" s="360">
        <v>0</v>
      </c>
      <c r="H933" s="360">
        <v>118.54525</v>
      </c>
      <c r="I933" s="360">
        <v>342.63620000000003</v>
      </c>
      <c r="J933" s="360">
        <v>3.6819999999999999E-2</v>
      </c>
      <c r="K933" s="360">
        <v>342.67302000000001</v>
      </c>
      <c r="L933" s="360">
        <v>1026.4270899999999</v>
      </c>
      <c r="M933" s="360">
        <v>0</v>
      </c>
      <c r="N933" s="360">
        <v>1026.4270899999999</v>
      </c>
      <c r="O933" s="360">
        <v>1487.6453600000002</v>
      </c>
      <c r="P933" s="360">
        <v>10180.6533</v>
      </c>
      <c r="Q933" s="360">
        <v>0</v>
      </c>
      <c r="R933" s="361">
        <v>10180.6533</v>
      </c>
    </row>
    <row r="934" spans="1:18" s="336" customFormat="1">
      <c r="A934" s="362"/>
      <c r="B934" s="362"/>
      <c r="C934" s="357" t="s">
        <v>293</v>
      </c>
      <c r="D934" s="357" t="s">
        <v>294</v>
      </c>
      <c r="E934" s="358">
        <v>149</v>
      </c>
      <c r="F934" s="359">
        <v>0.14000000000000001</v>
      </c>
      <c r="G934" s="360">
        <v>0</v>
      </c>
      <c r="H934" s="360">
        <v>0.14000000000000001</v>
      </c>
      <c r="I934" s="360">
        <v>3813.5433800000001</v>
      </c>
      <c r="J934" s="360">
        <v>73.11036</v>
      </c>
      <c r="K934" s="360">
        <v>3886.6537400000002</v>
      </c>
      <c r="L934" s="360">
        <v>6483.4419000000007</v>
      </c>
      <c r="M934" s="360">
        <v>0</v>
      </c>
      <c r="N934" s="360">
        <v>6483.4419000000007</v>
      </c>
      <c r="O934" s="360">
        <v>10370.235640000001</v>
      </c>
      <c r="P934" s="360">
        <v>66180.533819999997</v>
      </c>
      <c r="Q934" s="360">
        <v>0</v>
      </c>
      <c r="R934" s="361">
        <v>66180.533819999997</v>
      </c>
    </row>
    <row r="935" spans="1:18" s="336" customFormat="1">
      <c r="A935" s="362"/>
      <c r="B935" s="362"/>
      <c r="C935" s="362"/>
      <c r="D935" s="357" t="s">
        <v>293</v>
      </c>
      <c r="E935" s="358">
        <v>164</v>
      </c>
      <c r="F935" s="359">
        <v>0</v>
      </c>
      <c r="G935" s="360">
        <v>0</v>
      </c>
      <c r="H935" s="360">
        <v>0</v>
      </c>
      <c r="I935" s="360">
        <v>1042.62788</v>
      </c>
      <c r="J935" s="360">
        <v>6.0835600000000003</v>
      </c>
      <c r="K935" s="360">
        <v>1048.71144</v>
      </c>
      <c r="L935" s="360">
        <v>869.39248999999995</v>
      </c>
      <c r="M935" s="360">
        <v>0</v>
      </c>
      <c r="N935" s="360">
        <v>869.39248999999995</v>
      </c>
      <c r="O935" s="360">
        <v>1918.10393</v>
      </c>
      <c r="P935" s="360">
        <v>20236.814979999999</v>
      </c>
      <c r="Q935" s="360">
        <v>0</v>
      </c>
      <c r="R935" s="361">
        <v>20236.814979999999</v>
      </c>
    </row>
    <row r="936" spans="1:18" s="336" customFormat="1">
      <c r="A936" s="362"/>
      <c r="B936" s="362"/>
      <c r="C936" s="362"/>
      <c r="D936" s="357" t="s">
        <v>421</v>
      </c>
      <c r="E936" s="358">
        <v>203</v>
      </c>
      <c r="F936" s="359">
        <v>0</v>
      </c>
      <c r="G936" s="360">
        <v>0</v>
      </c>
      <c r="H936" s="360">
        <v>0</v>
      </c>
      <c r="I936" s="360">
        <v>139.55391</v>
      </c>
      <c r="J936" s="360">
        <v>0</v>
      </c>
      <c r="K936" s="360">
        <v>139.55391</v>
      </c>
      <c r="L936" s="360">
        <v>10.545959999999999</v>
      </c>
      <c r="M936" s="360">
        <v>0</v>
      </c>
      <c r="N936" s="360">
        <v>10.545959999999999</v>
      </c>
      <c r="O936" s="360">
        <v>150.09986999999998</v>
      </c>
      <c r="P936" s="360">
        <v>6967.8761799999993</v>
      </c>
      <c r="Q936" s="360">
        <v>0</v>
      </c>
      <c r="R936" s="361">
        <v>6967.8761799999993</v>
      </c>
    </row>
    <row r="937" spans="1:18" s="336" customFormat="1">
      <c r="A937" s="362"/>
      <c r="B937" s="362"/>
      <c r="C937" s="357" t="s">
        <v>295</v>
      </c>
      <c r="D937" s="357" t="s">
        <v>295</v>
      </c>
      <c r="E937" s="358">
        <v>288</v>
      </c>
      <c r="F937" s="359">
        <v>0.62490000000000001</v>
      </c>
      <c r="G937" s="360">
        <v>0</v>
      </c>
      <c r="H937" s="360">
        <v>0.62490000000000001</v>
      </c>
      <c r="I937" s="360">
        <v>2114.8971099999999</v>
      </c>
      <c r="J937" s="360">
        <v>4.2873599999999996</v>
      </c>
      <c r="K937" s="360">
        <v>2119.1844700000001</v>
      </c>
      <c r="L937" s="360">
        <v>1067.23092</v>
      </c>
      <c r="M937" s="360">
        <v>0</v>
      </c>
      <c r="N937" s="360">
        <v>1067.23092</v>
      </c>
      <c r="O937" s="360">
        <v>3187.0402899999999</v>
      </c>
      <c r="P937" s="360">
        <v>21943.062160000001</v>
      </c>
      <c r="Q937" s="360">
        <v>0</v>
      </c>
      <c r="R937" s="361">
        <v>21943.062160000001</v>
      </c>
    </row>
    <row r="938" spans="1:18" s="336" customFormat="1">
      <c r="A938" s="362"/>
      <c r="B938" s="362"/>
      <c r="C938" s="362"/>
      <c r="D938" s="357" t="s">
        <v>422</v>
      </c>
      <c r="E938" s="358">
        <v>202</v>
      </c>
      <c r="F938" s="359">
        <v>0</v>
      </c>
      <c r="G938" s="360">
        <v>0</v>
      </c>
      <c r="H938" s="360">
        <v>0</v>
      </c>
      <c r="I938" s="360">
        <v>19.786360000000002</v>
      </c>
      <c r="J938" s="360">
        <v>6.2500000000000003E-3</v>
      </c>
      <c r="K938" s="360">
        <v>19.79261</v>
      </c>
      <c r="L938" s="360">
        <v>110.58307000000001</v>
      </c>
      <c r="M938" s="360">
        <v>0</v>
      </c>
      <c r="N938" s="360">
        <v>110.58307000000001</v>
      </c>
      <c r="O938" s="360">
        <v>130.37567999999999</v>
      </c>
      <c r="P938" s="360">
        <v>5147.5507300000008</v>
      </c>
      <c r="Q938" s="360">
        <v>0</v>
      </c>
      <c r="R938" s="361">
        <v>5147.5507300000008</v>
      </c>
    </row>
    <row r="939" spans="1:18" s="336" customFormat="1">
      <c r="A939" s="362"/>
      <c r="B939" s="362"/>
      <c r="C939" s="357" t="s">
        <v>22</v>
      </c>
      <c r="D939" s="357" t="s">
        <v>296</v>
      </c>
      <c r="E939" s="358">
        <v>97</v>
      </c>
      <c r="F939" s="359">
        <v>8.6590000000000007</v>
      </c>
      <c r="G939" s="360">
        <v>0</v>
      </c>
      <c r="H939" s="360">
        <v>8.6590000000000007</v>
      </c>
      <c r="I939" s="360">
        <v>4596.5615299999999</v>
      </c>
      <c r="J939" s="360">
        <v>183.29173</v>
      </c>
      <c r="K939" s="360">
        <v>4779.8532599999999</v>
      </c>
      <c r="L939" s="360">
        <v>12321.910380000001</v>
      </c>
      <c r="M939" s="360">
        <v>218.60676000000001</v>
      </c>
      <c r="N939" s="360">
        <v>12540.51714</v>
      </c>
      <c r="O939" s="360">
        <v>17329.029399999999</v>
      </c>
      <c r="P939" s="360">
        <v>84500.766909999991</v>
      </c>
      <c r="Q939" s="360">
        <v>0</v>
      </c>
      <c r="R939" s="361">
        <v>84500.766909999991</v>
      </c>
    </row>
    <row r="940" spans="1:18" s="336" customFormat="1">
      <c r="A940" s="362"/>
      <c r="B940" s="362"/>
      <c r="C940" s="362"/>
      <c r="D940" s="357" t="s">
        <v>389</v>
      </c>
      <c r="E940" s="358">
        <v>161</v>
      </c>
      <c r="F940" s="359">
        <v>0</v>
      </c>
      <c r="G940" s="360">
        <v>0</v>
      </c>
      <c r="H940" s="360">
        <v>0</v>
      </c>
      <c r="I940" s="360">
        <v>871.34295999999995</v>
      </c>
      <c r="J940" s="360">
        <v>4.7946299999999997</v>
      </c>
      <c r="K940" s="360">
        <v>876.13758999999993</v>
      </c>
      <c r="L940" s="360">
        <v>1011.5256800000001</v>
      </c>
      <c r="M940" s="360">
        <v>0</v>
      </c>
      <c r="N940" s="360">
        <v>1011.5256800000001</v>
      </c>
      <c r="O940" s="360">
        <v>1887.66327</v>
      </c>
      <c r="P940" s="360">
        <v>37650.259310000001</v>
      </c>
      <c r="Q940" s="360">
        <v>0</v>
      </c>
      <c r="R940" s="361">
        <v>37650.259310000001</v>
      </c>
    </row>
    <row r="941" spans="1:18" s="336" customFormat="1">
      <c r="A941" s="362"/>
      <c r="B941" s="362"/>
      <c r="C941" s="362"/>
      <c r="D941" s="357" t="s">
        <v>423</v>
      </c>
      <c r="E941" s="358">
        <v>187</v>
      </c>
      <c r="F941" s="359">
        <v>0</v>
      </c>
      <c r="G941" s="360">
        <v>0</v>
      </c>
      <c r="H941" s="360">
        <v>0</v>
      </c>
      <c r="I941" s="360">
        <v>588.40048000000002</v>
      </c>
      <c r="J941" s="360">
        <v>0.12490999999999999</v>
      </c>
      <c r="K941" s="360">
        <v>588.52539000000002</v>
      </c>
      <c r="L941" s="360">
        <v>1086.8088300000002</v>
      </c>
      <c r="M941" s="360">
        <v>0</v>
      </c>
      <c r="N941" s="360">
        <v>1086.8088300000002</v>
      </c>
      <c r="O941" s="360">
        <v>1675.33422</v>
      </c>
      <c r="P941" s="360">
        <v>23031.459179999998</v>
      </c>
      <c r="Q941" s="360">
        <v>0</v>
      </c>
      <c r="R941" s="361">
        <v>23031.459179999998</v>
      </c>
    </row>
    <row r="942" spans="1:18" s="336" customFormat="1">
      <c r="A942" s="362"/>
      <c r="B942" s="362"/>
      <c r="C942" s="362"/>
      <c r="D942" s="357" t="s">
        <v>22</v>
      </c>
      <c r="E942" s="358">
        <v>42</v>
      </c>
      <c r="F942" s="359">
        <v>3.4826100000000002</v>
      </c>
      <c r="G942" s="360">
        <v>0</v>
      </c>
      <c r="H942" s="360">
        <v>3.4826100000000002</v>
      </c>
      <c r="I942" s="360">
        <v>5185.1125899999997</v>
      </c>
      <c r="J942" s="360">
        <v>246.04782</v>
      </c>
      <c r="K942" s="360">
        <v>5431.1604100000004</v>
      </c>
      <c r="L942" s="360">
        <v>5022.6460399999996</v>
      </c>
      <c r="M942" s="360">
        <v>11.40959</v>
      </c>
      <c r="N942" s="360">
        <v>5034.0556299999998</v>
      </c>
      <c r="O942" s="360">
        <v>10468.69865</v>
      </c>
      <c r="P942" s="360">
        <v>81594.582739999998</v>
      </c>
      <c r="Q942" s="360">
        <v>0</v>
      </c>
      <c r="R942" s="361">
        <v>81594.582739999998</v>
      </c>
    </row>
    <row r="943" spans="1:18" s="336" customFormat="1">
      <c r="A943" s="362"/>
      <c r="B943" s="362"/>
      <c r="C943" s="362"/>
      <c r="D943" s="362"/>
      <c r="E943" s="363">
        <v>360</v>
      </c>
      <c r="F943" s="364">
        <v>0</v>
      </c>
      <c r="G943" s="365">
        <v>0</v>
      </c>
      <c r="H943" s="365">
        <v>0</v>
      </c>
      <c r="I943" s="365">
        <v>3755.2557700000002</v>
      </c>
      <c r="J943" s="365">
        <v>18.146419999999999</v>
      </c>
      <c r="K943" s="365">
        <v>3773.4021899999998</v>
      </c>
      <c r="L943" s="365">
        <v>2476.3976400000001</v>
      </c>
      <c r="M943" s="365">
        <v>0</v>
      </c>
      <c r="N943" s="365">
        <v>2476.3976400000001</v>
      </c>
      <c r="O943" s="365">
        <v>6249.7998299999999</v>
      </c>
      <c r="P943" s="365">
        <v>64251.085570000003</v>
      </c>
      <c r="Q943" s="365">
        <v>0</v>
      </c>
      <c r="R943" s="366">
        <v>64251.085570000003</v>
      </c>
    </row>
    <row r="944" spans="1:18" s="336" customFormat="1">
      <c r="A944" s="362"/>
      <c r="B944" s="362"/>
      <c r="C944" s="362"/>
      <c r="D944" s="357" t="s">
        <v>297</v>
      </c>
      <c r="E944" s="358">
        <v>188</v>
      </c>
      <c r="F944" s="359">
        <v>0</v>
      </c>
      <c r="G944" s="360">
        <v>0</v>
      </c>
      <c r="H944" s="360">
        <v>0</v>
      </c>
      <c r="I944" s="360">
        <v>1394.93749</v>
      </c>
      <c r="J944" s="360">
        <v>6.7305399999999995</v>
      </c>
      <c r="K944" s="360">
        <v>1401.66803</v>
      </c>
      <c r="L944" s="360">
        <v>2524.8356699999999</v>
      </c>
      <c r="M944" s="360">
        <v>0</v>
      </c>
      <c r="N944" s="360">
        <v>2524.8356699999999</v>
      </c>
      <c r="O944" s="360">
        <v>3926.5037000000002</v>
      </c>
      <c r="P944" s="360">
        <v>51344.868969999996</v>
      </c>
      <c r="Q944" s="360">
        <v>0</v>
      </c>
      <c r="R944" s="361">
        <v>51344.868969999996</v>
      </c>
    </row>
    <row r="945" spans="1:18" s="336" customFormat="1">
      <c r="A945" s="362"/>
      <c r="B945" s="362"/>
      <c r="C945" s="362"/>
      <c r="D945" s="357" t="s">
        <v>424</v>
      </c>
      <c r="E945" s="358">
        <v>337</v>
      </c>
      <c r="F945" s="359">
        <v>10.905110000000001</v>
      </c>
      <c r="G945" s="360">
        <v>0</v>
      </c>
      <c r="H945" s="360">
        <v>10.905110000000001</v>
      </c>
      <c r="I945" s="360">
        <v>1043.9156600000001</v>
      </c>
      <c r="J945" s="360">
        <v>4.7040500000000005</v>
      </c>
      <c r="K945" s="360">
        <v>1048.6197099999999</v>
      </c>
      <c r="L945" s="360">
        <v>1333.2966999999999</v>
      </c>
      <c r="M945" s="360">
        <v>7.3506200000000002</v>
      </c>
      <c r="N945" s="360">
        <v>1340.64732</v>
      </c>
      <c r="O945" s="360">
        <v>2400.1721400000001</v>
      </c>
      <c r="P945" s="360">
        <v>35636.299350000001</v>
      </c>
      <c r="Q945" s="360">
        <v>0</v>
      </c>
      <c r="R945" s="361">
        <v>35636.299350000001</v>
      </c>
    </row>
    <row r="946" spans="1:18" s="336" customFormat="1">
      <c r="A946" s="362"/>
      <c r="B946" s="362"/>
      <c r="C946" s="357" t="s">
        <v>298</v>
      </c>
      <c r="D946" s="357" t="s">
        <v>298</v>
      </c>
      <c r="E946" s="358">
        <v>218</v>
      </c>
      <c r="F946" s="359">
        <v>0</v>
      </c>
      <c r="G946" s="360">
        <v>0</v>
      </c>
      <c r="H946" s="360">
        <v>0</v>
      </c>
      <c r="I946" s="360">
        <v>1132.6868400000001</v>
      </c>
      <c r="J946" s="360">
        <v>1.4163699999999999</v>
      </c>
      <c r="K946" s="360">
        <v>1134.10321</v>
      </c>
      <c r="L946" s="360">
        <v>1606.5980300000001</v>
      </c>
      <c r="M946" s="360">
        <v>0</v>
      </c>
      <c r="N946" s="360">
        <v>1606.5980300000001</v>
      </c>
      <c r="O946" s="360">
        <v>2740.7012400000003</v>
      </c>
      <c r="P946" s="360">
        <v>37559.282370000001</v>
      </c>
      <c r="Q946" s="360">
        <v>0</v>
      </c>
      <c r="R946" s="361">
        <v>37559.282370000001</v>
      </c>
    </row>
    <row r="947" spans="1:18" s="336" customFormat="1">
      <c r="A947" s="362"/>
      <c r="B947" s="362"/>
      <c r="C947" s="357" t="s">
        <v>299</v>
      </c>
      <c r="D947" s="357" t="s">
        <v>299</v>
      </c>
      <c r="E947" s="358">
        <v>96</v>
      </c>
      <c r="F947" s="359">
        <v>5.5689999999999996E-2</v>
      </c>
      <c r="G947" s="360">
        <v>0</v>
      </c>
      <c r="H947" s="360">
        <v>5.5689999999999996E-2</v>
      </c>
      <c r="I947" s="360">
        <v>2101.9172999999996</v>
      </c>
      <c r="J947" s="360">
        <v>36.672629999999998</v>
      </c>
      <c r="K947" s="360">
        <v>2138.5899300000001</v>
      </c>
      <c r="L947" s="360">
        <v>3480.0813800000001</v>
      </c>
      <c r="M947" s="360">
        <v>34.180289999999999</v>
      </c>
      <c r="N947" s="360">
        <v>3514.2616699999999</v>
      </c>
      <c r="O947" s="360">
        <v>5652.9072900000001</v>
      </c>
      <c r="P947" s="360">
        <v>49677.046179999998</v>
      </c>
      <c r="Q947" s="360">
        <v>0</v>
      </c>
      <c r="R947" s="361">
        <v>49677.046179999998</v>
      </c>
    </row>
    <row r="948" spans="1:18" s="336" customFormat="1">
      <c r="A948" s="362"/>
      <c r="B948" s="362"/>
      <c r="C948" s="362"/>
      <c r="D948" s="362"/>
      <c r="E948" s="363">
        <v>222</v>
      </c>
      <c r="F948" s="364">
        <v>1.8600000000000001E-3</v>
      </c>
      <c r="G948" s="365">
        <v>0</v>
      </c>
      <c r="H948" s="365">
        <v>1.8600000000000001E-3</v>
      </c>
      <c r="I948" s="365">
        <v>1754.9273700000001</v>
      </c>
      <c r="J948" s="365">
        <v>16.76708</v>
      </c>
      <c r="K948" s="365">
        <v>1771.69445</v>
      </c>
      <c r="L948" s="365">
        <v>3279.4585899999997</v>
      </c>
      <c r="M948" s="365">
        <v>9.9224999999999994</v>
      </c>
      <c r="N948" s="365">
        <v>3289.3810899999999</v>
      </c>
      <c r="O948" s="365">
        <v>5061.0774000000001</v>
      </c>
      <c r="P948" s="365">
        <v>54854.761930000001</v>
      </c>
      <c r="Q948" s="365">
        <v>0</v>
      </c>
      <c r="R948" s="366">
        <v>54854.761930000001</v>
      </c>
    </row>
    <row r="949" spans="1:18" s="336" customFormat="1">
      <c r="A949" s="362"/>
      <c r="B949" s="362"/>
      <c r="C949" s="362"/>
      <c r="D949" s="357" t="s">
        <v>425</v>
      </c>
      <c r="E949" s="358">
        <v>310</v>
      </c>
      <c r="F949" s="359">
        <v>0</v>
      </c>
      <c r="G949" s="360">
        <v>0</v>
      </c>
      <c r="H949" s="360">
        <v>0</v>
      </c>
      <c r="I949" s="360">
        <v>616.55726000000004</v>
      </c>
      <c r="J949" s="360">
        <v>5.6683599999999998</v>
      </c>
      <c r="K949" s="360">
        <v>622.22562000000005</v>
      </c>
      <c r="L949" s="360">
        <v>1229.4264900000001</v>
      </c>
      <c r="M949" s="360">
        <v>0</v>
      </c>
      <c r="N949" s="360">
        <v>1229.4264900000001</v>
      </c>
      <c r="O949" s="360">
        <v>1851.65211</v>
      </c>
      <c r="P949" s="360">
        <v>15693.15214</v>
      </c>
      <c r="Q949" s="360">
        <v>0</v>
      </c>
      <c r="R949" s="361">
        <v>15693.15214</v>
      </c>
    </row>
    <row r="950" spans="1:18" s="336" customFormat="1">
      <c r="A950" s="362"/>
      <c r="B950" s="362"/>
      <c r="C950" s="357" t="s">
        <v>300</v>
      </c>
      <c r="D950" s="357" t="s">
        <v>426</v>
      </c>
      <c r="E950" s="358">
        <v>309</v>
      </c>
      <c r="F950" s="359">
        <v>0</v>
      </c>
      <c r="G950" s="360">
        <v>0</v>
      </c>
      <c r="H950" s="360">
        <v>0</v>
      </c>
      <c r="I950" s="360">
        <v>1421.3797299999999</v>
      </c>
      <c r="J950" s="360">
        <v>96.049549999999996</v>
      </c>
      <c r="K950" s="360">
        <v>1517.4292800000001</v>
      </c>
      <c r="L950" s="360">
        <v>923.12157999999999</v>
      </c>
      <c r="M950" s="360">
        <v>0</v>
      </c>
      <c r="N950" s="360">
        <v>923.12157999999999</v>
      </c>
      <c r="O950" s="360">
        <v>2440.5508599999998</v>
      </c>
      <c r="P950" s="360">
        <v>19597.60007</v>
      </c>
      <c r="Q950" s="360">
        <v>0</v>
      </c>
      <c r="R950" s="361">
        <v>19597.60007</v>
      </c>
    </row>
    <row r="951" spans="1:18" s="336" customFormat="1">
      <c r="A951" s="362"/>
      <c r="B951" s="362"/>
      <c r="C951" s="362"/>
      <c r="D951" s="357" t="s">
        <v>301</v>
      </c>
      <c r="E951" s="358">
        <v>109</v>
      </c>
      <c r="F951" s="359">
        <v>0</v>
      </c>
      <c r="G951" s="360">
        <v>0</v>
      </c>
      <c r="H951" s="360">
        <v>0</v>
      </c>
      <c r="I951" s="360">
        <v>1543.8520000000001</v>
      </c>
      <c r="J951" s="360">
        <v>29.900200000000002</v>
      </c>
      <c r="K951" s="360">
        <v>1573.7521999999999</v>
      </c>
      <c r="L951" s="360">
        <v>2712.6567599999998</v>
      </c>
      <c r="M951" s="360">
        <v>18.51098</v>
      </c>
      <c r="N951" s="360">
        <v>2731.1677400000003</v>
      </c>
      <c r="O951" s="360">
        <v>4304.9199400000007</v>
      </c>
      <c r="P951" s="360">
        <v>14300.730099999999</v>
      </c>
      <c r="Q951" s="360">
        <v>0</v>
      </c>
      <c r="R951" s="361">
        <v>14300.730099999999</v>
      </c>
    </row>
    <row r="952" spans="1:18" s="336" customFormat="1">
      <c r="A952" s="362"/>
      <c r="B952" s="357" t="s">
        <v>23</v>
      </c>
      <c r="C952" s="357" t="s">
        <v>427</v>
      </c>
      <c r="D952" s="357" t="s">
        <v>428</v>
      </c>
      <c r="E952" s="358">
        <v>166</v>
      </c>
      <c r="F952" s="359">
        <v>0</v>
      </c>
      <c r="G952" s="360">
        <v>0</v>
      </c>
      <c r="H952" s="360">
        <v>0</v>
      </c>
      <c r="I952" s="360">
        <v>1095.2146499999999</v>
      </c>
      <c r="J952" s="360">
        <v>1220.3801299999998</v>
      </c>
      <c r="K952" s="360">
        <v>2315.5947799999999</v>
      </c>
      <c r="L952" s="360">
        <v>864.80144999999993</v>
      </c>
      <c r="M952" s="360">
        <v>36.656769999999995</v>
      </c>
      <c r="N952" s="360">
        <v>901.45821999999998</v>
      </c>
      <c r="O952" s="360">
        <v>3217.0529999999999</v>
      </c>
      <c r="P952" s="360">
        <v>27274.1394</v>
      </c>
      <c r="Q952" s="360">
        <v>0</v>
      </c>
      <c r="R952" s="361">
        <v>27274.1394</v>
      </c>
    </row>
    <row r="953" spans="1:18" s="336" customFormat="1">
      <c r="A953" s="362"/>
      <c r="B953" s="362"/>
      <c r="C953" s="362"/>
      <c r="D953" s="357" t="s">
        <v>429</v>
      </c>
      <c r="E953" s="358">
        <v>204</v>
      </c>
      <c r="F953" s="359">
        <v>0</v>
      </c>
      <c r="G953" s="360">
        <v>0</v>
      </c>
      <c r="H953" s="360">
        <v>0</v>
      </c>
      <c r="I953" s="360">
        <v>450.74564000000004</v>
      </c>
      <c r="J953" s="360">
        <v>20.27993</v>
      </c>
      <c r="K953" s="360">
        <v>471.02557000000002</v>
      </c>
      <c r="L953" s="360">
        <v>804.81583999999998</v>
      </c>
      <c r="M953" s="360">
        <v>0</v>
      </c>
      <c r="N953" s="360">
        <v>804.81583999999998</v>
      </c>
      <c r="O953" s="360">
        <v>1275.84141</v>
      </c>
      <c r="P953" s="360">
        <v>19535.03917</v>
      </c>
      <c r="Q953" s="360">
        <v>0</v>
      </c>
      <c r="R953" s="361">
        <v>19535.03917</v>
      </c>
    </row>
    <row r="954" spans="1:18" s="336" customFormat="1">
      <c r="A954" s="362"/>
      <c r="B954" s="362"/>
      <c r="C954" s="357" t="s">
        <v>430</v>
      </c>
      <c r="D954" s="357" t="s">
        <v>431</v>
      </c>
      <c r="E954" s="358">
        <v>282</v>
      </c>
      <c r="F954" s="359">
        <v>0</v>
      </c>
      <c r="G954" s="360">
        <v>0</v>
      </c>
      <c r="H954" s="360">
        <v>0</v>
      </c>
      <c r="I954" s="360">
        <v>1527.3931399999999</v>
      </c>
      <c r="J954" s="360">
        <v>85.444670000000002</v>
      </c>
      <c r="K954" s="360">
        <v>1612.83781</v>
      </c>
      <c r="L954" s="360">
        <v>1380.68</v>
      </c>
      <c r="M954" s="360">
        <v>0</v>
      </c>
      <c r="N954" s="360">
        <v>1380.68</v>
      </c>
      <c r="O954" s="360">
        <v>2993.5178100000003</v>
      </c>
      <c r="P954" s="360">
        <v>42354.185369999999</v>
      </c>
      <c r="Q954" s="360">
        <v>0</v>
      </c>
      <c r="R954" s="361">
        <v>42354.185369999999</v>
      </c>
    </row>
    <row r="955" spans="1:18" s="336" customFormat="1">
      <c r="A955" s="362"/>
      <c r="B955" s="362"/>
      <c r="C955" s="357" t="s">
        <v>23</v>
      </c>
      <c r="D955" s="357" t="s">
        <v>23</v>
      </c>
      <c r="E955" s="358">
        <v>145</v>
      </c>
      <c r="F955" s="359">
        <v>984.70920000000001</v>
      </c>
      <c r="G955" s="360">
        <v>0</v>
      </c>
      <c r="H955" s="360">
        <v>984.70920000000001</v>
      </c>
      <c r="I955" s="360">
        <v>6577.1547599999994</v>
      </c>
      <c r="J955" s="360">
        <v>3108.7560400000002</v>
      </c>
      <c r="K955" s="360">
        <v>9685.9108000000015</v>
      </c>
      <c r="L955" s="360">
        <v>18313.07648</v>
      </c>
      <c r="M955" s="360">
        <v>1288.1891799999999</v>
      </c>
      <c r="N955" s="360">
        <v>19601.265660000001</v>
      </c>
      <c r="O955" s="360">
        <v>30271.88566</v>
      </c>
      <c r="P955" s="360">
        <v>56165.575619999996</v>
      </c>
      <c r="Q955" s="360">
        <v>0</v>
      </c>
      <c r="R955" s="361">
        <v>56165.575619999996</v>
      </c>
    </row>
    <row r="956" spans="1:18" s="336" customFormat="1">
      <c r="A956" s="362"/>
      <c r="B956" s="362"/>
      <c r="C956" s="362"/>
      <c r="D956" s="362"/>
      <c r="E956" s="363">
        <v>182</v>
      </c>
      <c r="F956" s="364">
        <v>0</v>
      </c>
      <c r="G956" s="365">
        <v>0</v>
      </c>
      <c r="H956" s="365">
        <v>0</v>
      </c>
      <c r="I956" s="365">
        <v>4278.3301200000005</v>
      </c>
      <c r="J956" s="365">
        <v>386.48358000000002</v>
      </c>
      <c r="K956" s="365">
        <v>4664.8137000000006</v>
      </c>
      <c r="L956" s="365">
        <v>3775.49845</v>
      </c>
      <c r="M956" s="365">
        <v>339.57</v>
      </c>
      <c r="N956" s="365">
        <v>4115.0684499999998</v>
      </c>
      <c r="O956" s="365">
        <v>8779.8821500000013</v>
      </c>
      <c r="P956" s="365">
        <v>56727.944539999997</v>
      </c>
      <c r="Q956" s="365">
        <v>0</v>
      </c>
      <c r="R956" s="366">
        <v>56727.944539999997</v>
      </c>
    </row>
    <row r="957" spans="1:18" s="336" customFormat="1">
      <c r="A957" s="362"/>
      <c r="B957" s="362"/>
      <c r="C957" s="362"/>
      <c r="D957" s="362"/>
      <c r="E957" s="363">
        <v>279</v>
      </c>
      <c r="F957" s="364">
        <v>0</v>
      </c>
      <c r="G957" s="365">
        <v>0</v>
      </c>
      <c r="H957" s="365">
        <v>0</v>
      </c>
      <c r="I957" s="365">
        <v>2330.42157</v>
      </c>
      <c r="J957" s="365">
        <v>268.73172</v>
      </c>
      <c r="K957" s="365">
        <v>2599.1532900000002</v>
      </c>
      <c r="L957" s="365">
        <v>2895.6685899999998</v>
      </c>
      <c r="M957" s="365">
        <v>0</v>
      </c>
      <c r="N957" s="365">
        <v>2895.6685899999998</v>
      </c>
      <c r="O957" s="365">
        <v>5494.8218799999995</v>
      </c>
      <c r="P957" s="365">
        <v>62985.704859999998</v>
      </c>
      <c r="Q957" s="365">
        <v>0</v>
      </c>
      <c r="R957" s="366">
        <v>62985.704859999998</v>
      </c>
    </row>
    <row r="958" spans="1:18" s="336" customFormat="1">
      <c r="A958" s="362"/>
      <c r="B958" s="362"/>
      <c r="C958" s="362"/>
      <c r="D958" s="357" t="s">
        <v>432</v>
      </c>
      <c r="E958" s="358">
        <v>321</v>
      </c>
      <c r="F958" s="359">
        <v>0</v>
      </c>
      <c r="G958" s="360">
        <v>0</v>
      </c>
      <c r="H958" s="360">
        <v>0</v>
      </c>
      <c r="I958" s="360">
        <v>521.42729999999995</v>
      </c>
      <c r="J958" s="360">
        <v>154.55639000000002</v>
      </c>
      <c r="K958" s="360">
        <v>675.98368999999991</v>
      </c>
      <c r="L958" s="360">
        <v>1059.3144499999999</v>
      </c>
      <c r="M958" s="360">
        <v>151.19408999999999</v>
      </c>
      <c r="N958" s="360">
        <v>1210.50854</v>
      </c>
      <c r="O958" s="360">
        <v>1886.4922300000001</v>
      </c>
      <c r="P958" s="360">
        <v>18953.819030000002</v>
      </c>
      <c r="Q958" s="360">
        <v>0</v>
      </c>
      <c r="R958" s="361">
        <v>18953.819030000002</v>
      </c>
    </row>
    <row r="959" spans="1:18" s="336" customFormat="1">
      <c r="A959" s="362"/>
      <c r="B959" s="362"/>
      <c r="C959" s="357" t="s">
        <v>302</v>
      </c>
      <c r="D959" s="357" t="s">
        <v>303</v>
      </c>
      <c r="E959" s="358">
        <v>50</v>
      </c>
      <c r="F959" s="359">
        <v>0.98316999999999999</v>
      </c>
      <c r="G959" s="360">
        <v>0</v>
      </c>
      <c r="H959" s="360">
        <v>0.98316999999999999</v>
      </c>
      <c r="I959" s="360">
        <v>4347.4431199999999</v>
      </c>
      <c r="J959" s="360">
        <v>338.33153999999996</v>
      </c>
      <c r="K959" s="360">
        <v>4685.77466</v>
      </c>
      <c r="L959" s="360">
        <v>6617.5046500000008</v>
      </c>
      <c r="M959" s="360">
        <v>324.95827000000003</v>
      </c>
      <c r="N959" s="360">
        <v>6942.4629199999999</v>
      </c>
      <c r="O959" s="360">
        <v>11629.22075</v>
      </c>
      <c r="P959" s="360">
        <v>70066.927249999993</v>
      </c>
      <c r="Q959" s="360">
        <v>0</v>
      </c>
      <c r="R959" s="361">
        <v>70066.927249999993</v>
      </c>
    </row>
    <row r="960" spans="1:18" s="336" customFormat="1">
      <c r="A960" s="362"/>
      <c r="B960" s="362"/>
      <c r="C960" s="362"/>
      <c r="D960" s="362"/>
      <c r="E960" s="363">
        <v>181</v>
      </c>
      <c r="F960" s="364">
        <v>18.25226</v>
      </c>
      <c r="G960" s="365">
        <v>0</v>
      </c>
      <c r="H960" s="365">
        <v>18.25226</v>
      </c>
      <c r="I960" s="365">
        <v>2338.47066</v>
      </c>
      <c r="J960" s="365">
        <v>564.25558999999998</v>
      </c>
      <c r="K960" s="365">
        <v>2902.7262500000002</v>
      </c>
      <c r="L960" s="365">
        <v>2390.0821499999997</v>
      </c>
      <c r="M960" s="365">
        <v>42.10745</v>
      </c>
      <c r="N960" s="365">
        <v>2432.1896000000002</v>
      </c>
      <c r="O960" s="365">
        <v>5353.1681100000005</v>
      </c>
      <c r="P960" s="365">
        <v>56163.224270000006</v>
      </c>
      <c r="Q960" s="365">
        <v>0</v>
      </c>
      <c r="R960" s="366">
        <v>56163.224270000006</v>
      </c>
    </row>
    <row r="961" spans="1:18" s="336" customFormat="1">
      <c r="A961" s="362"/>
      <c r="B961" s="362"/>
      <c r="C961" s="362"/>
      <c r="D961" s="362"/>
      <c r="E961" s="363">
        <v>224</v>
      </c>
      <c r="F961" s="364">
        <v>0</v>
      </c>
      <c r="G961" s="365">
        <v>0</v>
      </c>
      <c r="H961" s="365">
        <v>0</v>
      </c>
      <c r="I961" s="365">
        <v>4220.0515800000003</v>
      </c>
      <c r="J961" s="365">
        <v>181.69707</v>
      </c>
      <c r="K961" s="365">
        <v>4401.7486500000005</v>
      </c>
      <c r="L961" s="365">
        <v>2897.42391</v>
      </c>
      <c r="M961" s="365">
        <v>185.88216</v>
      </c>
      <c r="N961" s="365">
        <v>3083.3060699999996</v>
      </c>
      <c r="O961" s="365">
        <v>7485.0547200000001</v>
      </c>
      <c r="P961" s="365">
        <v>67348.006730000008</v>
      </c>
      <c r="Q961" s="365">
        <v>0</v>
      </c>
      <c r="R961" s="366">
        <v>67348.006730000008</v>
      </c>
    </row>
    <row r="962" spans="1:18" s="336" customFormat="1">
      <c r="A962" s="362"/>
      <c r="B962" s="362"/>
      <c r="C962" s="362"/>
      <c r="D962" s="362"/>
      <c r="E962" s="363">
        <v>348</v>
      </c>
      <c r="F962" s="364">
        <v>1.4250000000000001E-2</v>
      </c>
      <c r="G962" s="365">
        <v>0</v>
      </c>
      <c r="H962" s="365">
        <v>1.4250000000000001E-2</v>
      </c>
      <c r="I962" s="365">
        <v>1835.51899</v>
      </c>
      <c r="J962" s="365">
        <v>372.70375000000001</v>
      </c>
      <c r="K962" s="365">
        <v>2208.2227400000002</v>
      </c>
      <c r="L962" s="365">
        <v>1589.8591399999998</v>
      </c>
      <c r="M962" s="365">
        <v>0</v>
      </c>
      <c r="N962" s="365">
        <v>1589.8591399999998</v>
      </c>
      <c r="O962" s="365">
        <v>3798.0961299999999</v>
      </c>
      <c r="P962" s="365">
        <v>38762.230470000002</v>
      </c>
      <c r="Q962" s="365">
        <v>0</v>
      </c>
      <c r="R962" s="366">
        <v>38762.230470000002</v>
      </c>
    </row>
    <row r="963" spans="1:18" s="336" customFormat="1">
      <c r="A963" s="362"/>
      <c r="B963" s="362"/>
      <c r="C963" s="362"/>
      <c r="D963" s="362"/>
      <c r="E963" s="363">
        <v>329</v>
      </c>
      <c r="F963" s="364">
        <v>1.7049999999999999E-2</v>
      </c>
      <c r="G963" s="365">
        <v>0</v>
      </c>
      <c r="H963" s="365">
        <v>1.7049999999999999E-2</v>
      </c>
      <c r="I963" s="365">
        <v>1875.83079</v>
      </c>
      <c r="J963" s="365">
        <v>79.195499999999996</v>
      </c>
      <c r="K963" s="365">
        <v>1955.02629</v>
      </c>
      <c r="L963" s="365">
        <v>1680.6263000000001</v>
      </c>
      <c r="M963" s="365">
        <v>0</v>
      </c>
      <c r="N963" s="365">
        <v>1680.6263000000001</v>
      </c>
      <c r="O963" s="365">
        <v>3635.6696400000001</v>
      </c>
      <c r="P963" s="365">
        <v>59755.247280000003</v>
      </c>
      <c r="Q963" s="365">
        <v>0</v>
      </c>
      <c r="R963" s="366">
        <v>59755.247280000003</v>
      </c>
    </row>
    <row r="964" spans="1:18" s="336" customFormat="1">
      <c r="A964" s="362"/>
      <c r="B964" s="362"/>
      <c r="C964" s="362"/>
      <c r="D964" s="362"/>
      <c r="E964" s="363">
        <v>333</v>
      </c>
      <c r="F964" s="364">
        <v>1.0312000000000001</v>
      </c>
      <c r="G964" s="365">
        <v>0</v>
      </c>
      <c r="H964" s="365">
        <v>1.0312000000000001</v>
      </c>
      <c r="I964" s="365">
        <v>2384.8643099999999</v>
      </c>
      <c r="J964" s="365">
        <v>33.119660000000003</v>
      </c>
      <c r="K964" s="365">
        <v>2417.9839700000002</v>
      </c>
      <c r="L964" s="365">
        <v>2228.6384199999998</v>
      </c>
      <c r="M964" s="365">
        <v>0</v>
      </c>
      <c r="N964" s="365">
        <v>2228.6384199999998</v>
      </c>
      <c r="O964" s="365">
        <v>4647.6535899999999</v>
      </c>
      <c r="P964" s="365">
        <v>57181.355179999999</v>
      </c>
      <c r="Q964" s="365">
        <v>0</v>
      </c>
      <c r="R964" s="366">
        <v>57181.355179999999</v>
      </c>
    </row>
    <row r="965" spans="1:18" s="336" customFormat="1">
      <c r="A965" s="362"/>
      <c r="B965" s="362"/>
      <c r="C965" s="357" t="s">
        <v>433</v>
      </c>
      <c r="D965" s="357" t="s">
        <v>433</v>
      </c>
      <c r="E965" s="358">
        <v>162</v>
      </c>
      <c r="F965" s="359">
        <v>0</v>
      </c>
      <c r="G965" s="360">
        <v>0</v>
      </c>
      <c r="H965" s="360">
        <v>0</v>
      </c>
      <c r="I965" s="360">
        <v>1351.6567</v>
      </c>
      <c r="J965" s="360">
        <v>234.15295999999998</v>
      </c>
      <c r="K965" s="360">
        <v>1585.8096599999999</v>
      </c>
      <c r="L965" s="360">
        <v>1145.22621</v>
      </c>
      <c r="M965" s="360">
        <v>33.075000000000003</v>
      </c>
      <c r="N965" s="360">
        <v>1178.3012099999999</v>
      </c>
      <c r="O965" s="360">
        <v>2764.11087</v>
      </c>
      <c r="P965" s="360">
        <v>32740.615460000001</v>
      </c>
      <c r="Q965" s="360">
        <v>0</v>
      </c>
      <c r="R965" s="361">
        <v>32740.615460000001</v>
      </c>
    </row>
    <row r="966" spans="1:18" s="336" customFormat="1">
      <c r="A966" s="362"/>
      <c r="B966" s="362"/>
      <c r="C966" s="357" t="s">
        <v>434</v>
      </c>
      <c r="D966" s="357" t="s">
        <v>435</v>
      </c>
      <c r="E966" s="358">
        <v>226</v>
      </c>
      <c r="F966" s="359">
        <v>0</v>
      </c>
      <c r="G966" s="360">
        <v>0</v>
      </c>
      <c r="H966" s="360">
        <v>0</v>
      </c>
      <c r="I966" s="360">
        <v>1078.44784</v>
      </c>
      <c r="J966" s="360">
        <v>2.7903600000000002</v>
      </c>
      <c r="K966" s="360">
        <v>1081.2382</v>
      </c>
      <c r="L966" s="360">
        <v>501.23683</v>
      </c>
      <c r="M966" s="360">
        <v>0</v>
      </c>
      <c r="N966" s="360">
        <v>501.23683</v>
      </c>
      <c r="O966" s="360">
        <v>1582.4750300000001</v>
      </c>
      <c r="P966" s="360">
        <v>25327.598260000002</v>
      </c>
      <c r="Q966" s="360">
        <v>0</v>
      </c>
      <c r="R966" s="361">
        <v>25327.598260000002</v>
      </c>
    </row>
    <row r="967" spans="1:18" s="336" customFormat="1">
      <c r="A967" s="362"/>
      <c r="B967" s="362"/>
      <c r="C967" s="357" t="s">
        <v>436</v>
      </c>
      <c r="D967" s="357" t="s">
        <v>436</v>
      </c>
      <c r="E967" s="358">
        <v>227</v>
      </c>
      <c r="F967" s="359">
        <v>0</v>
      </c>
      <c r="G967" s="360">
        <v>0</v>
      </c>
      <c r="H967" s="360">
        <v>0</v>
      </c>
      <c r="I967" s="360">
        <v>739.97711000000004</v>
      </c>
      <c r="J967" s="360">
        <v>8.1265000000000001</v>
      </c>
      <c r="K967" s="360">
        <v>748.10361</v>
      </c>
      <c r="L967" s="360">
        <v>965.36655000000007</v>
      </c>
      <c r="M967" s="360">
        <v>0</v>
      </c>
      <c r="N967" s="360">
        <v>965.36655000000007</v>
      </c>
      <c r="O967" s="360">
        <v>1713.4701599999999</v>
      </c>
      <c r="P967" s="360">
        <v>20160.894059999999</v>
      </c>
      <c r="Q967" s="360">
        <v>0</v>
      </c>
      <c r="R967" s="361">
        <v>20160.894059999999</v>
      </c>
    </row>
    <row r="968" spans="1:18" s="336" customFormat="1">
      <c r="A968" s="362"/>
      <c r="B968" s="362"/>
      <c r="C968" s="357" t="s">
        <v>437</v>
      </c>
      <c r="D968" s="357" t="s">
        <v>437</v>
      </c>
      <c r="E968" s="358">
        <v>396</v>
      </c>
      <c r="F968" s="359">
        <v>0</v>
      </c>
      <c r="G968" s="360">
        <v>0</v>
      </c>
      <c r="H968" s="360">
        <v>0</v>
      </c>
      <c r="I968" s="360">
        <v>1119.1927800000001</v>
      </c>
      <c r="J968" s="360">
        <v>76.012990000000002</v>
      </c>
      <c r="K968" s="360">
        <v>1195.20577</v>
      </c>
      <c r="L968" s="360">
        <v>852.69399999999996</v>
      </c>
      <c r="M968" s="360">
        <v>0</v>
      </c>
      <c r="N968" s="360">
        <v>852.69399999999996</v>
      </c>
      <c r="O968" s="360">
        <v>2047.89977</v>
      </c>
      <c r="P968" s="360">
        <v>17931.76557</v>
      </c>
      <c r="Q968" s="360">
        <v>0</v>
      </c>
      <c r="R968" s="361">
        <v>17931.76557</v>
      </c>
    </row>
    <row r="969" spans="1:18" s="336" customFormat="1">
      <c r="A969" s="362"/>
      <c r="B969" s="362"/>
      <c r="C969" s="357" t="s">
        <v>438</v>
      </c>
      <c r="D969" s="357" t="s">
        <v>439</v>
      </c>
      <c r="E969" s="358">
        <v>408</v>
      </c>
      <c r="F969" s="359">
        <v>0</v>
      </c>
      <c r="G969" s="360">
        <v>0</v>
      </c>
      <c r="H969" s="360">
        <v>0</v>
      </c>
      <c r="I969" s="360">
        <v>1721.9290000000001</v>
      </c>
      <c r="J969" s="360">
        <v>85.945850000000007</v>
      </c>
      <c r="K969" s="360">
        <v>1807.8748500000002</v>
      </c>
      <c r="L969" s="360">
        <v>1389.4831799999999</v>
      </c>
      <c r="M969" s="360">
        <v>43.794940000000004</v>
      </c>
      <c r="N969" s="360">
        <v>1433.2781200000002</v>
      </c>
      <c r="O969" s="360">
        <v>3241.1529700000001</v>
      </c>
      <c r="P969" s="360">
        <v>21601.72365</v>
      </c>
      <c r="Q969" s="360">
        <v>0</v>
      </c>
      <c r="R969" s="361">
        <v>21601.72365</v>
      </c>
    </row>
    <row r="970" spans="1:18" s="336" customFormat="1">
      <c r="A970" s="362"/>
      <c r="B970" s="357" t="s">
        <v>304</v>
      </c>
      <c r="C970" s="357" t="s">
        <v>305</v>
      </c>
      <c r="D970" s="357" t="s">
        <v>306</v>
      </c>
      <c r="E970" s="358">
        <v>356</v>
      </c>
      <c r="F970" s="359">
        <v>0</v>
      </c>
      <c r="G970" s="360">
        <v>0</v>
      </c>
      <c r="H970" s="360">
        <v>0</v>
      </c>
      <c r="I970" s="360">
        <v>2061.5791100000001</v>
      </c>
      <c r="J970" s="360">
        <v>63.552289999999999</v>
      </c>
      <c r="K970" s="360">
        <v>2125.1313999999998</v>
      </c>
      <c r="L970" s="360">
        <v>1964.6947500000001</v>
      </c>
      <c r="M970" s="360">
        <v>0</v>
      </c>
      <c r="N970" s="360">
        <v>1964.6947500000001</v>
      </c>
      <c r="O970" s="360">
        <v>4089.8261499999999</v>
      </c>
      <c r="P970" s="360">
        <v>30931.639800000001</v>
      </c>
      <c r="Q970" s="360">
        <v>0</v>
      </c>
      <c r="R970" s="361">
        <v>30931.639800000001</v>
      </c>
    </row>
    <row r="971" spans="1:18" s="336" customFormat="1">
      <c r="A971" s="362"/>
      <c r="B971" s="362"/>
      <c r="C971" s="357" t="s">
        <v>307</v>
      </c>
      <c r="D971" s="357" t="s">
        <v>307</v>
      </c>
      <c r="E971" s="358">
        <v>78</v>
      </c>
      <c r="F971" s="359">
        <v>0.37107999999999997</v>
      </c>
      <c r="G971" s="360">
        <v>0</v>
      </c>
      <c r="H971" s="360">
        <v>0.37107999999999997</v>
      </c>
      <c r="I971" s="360">
        <v>3465.1707999999999</v>
      </c>
      <c r="J971" s="360">
        <v>8.3460000000000001</v>
      </c>
      <c r="K971" s="360">
        <v>3473.5167999999999</v>
      </c>
      <c r="L971" s="360">
        <v>3559.36213</v>
      </c>
      <c r="M971" s="360">
        <v>0</v>
      </c>
      <c r="N971" s="360">
        <v>3559.36213</v>
      </c>
      <c r="O971" s="360">
        <v>7033.2500099999997</v>
      </c>
      <c r="P971" s="360">
        <v>46506.283539999997</v>
      </c>
      <c r="Q971" s="360">
        <v>0</v>
      </c>
      <c r="R971" s="361">
        <v>46506.283539999997</v>
      </c>
    </row>
    <row r="972" spans="1:18" s="336" customFormat="1">
      <c r="A972" s="362"/>
      <c r="B972" s="362"/>
      <c r="C972" s="357" t="s">
        <v>308</v>
      </c>
      <c r="D972" s="357" t="s">
        <v>309</v>
      </c>
      <c r="E972" s="358">
        <v>388</v>
      </c>
      <c r="F972" s="359">
        <v>25.774150000000002</v>
      </c>
      <c r="G972" s="360">
        <v>0</v>
      </c>
      <c r="H972" s="360">
        <v>25.774150000000002</v>
      </c>
      <c r="I972" s="360">
        <v>2822.1100299999998</v>
      </c>
      <c r="J972" s="360">
        <v>0.64721000000000006</v>
      </c>
      <c r="K972" s="360">
        <v>2822.7572400000004</v>
      </c>
      <c r="L972" s="360">
        <v>1268.18201</v>
      </c>
      <c r="M972" s="360">
        <v>0</v>
      </c>
      <c r="N972" s="360">
        <v>1268.18201</v>
      </c>
      <c r="O972" s="360">
        <v>4116.7133999999996</v>
      </c>
      <c r="P972" s="360">
        <v>43941.733359999998</v>
      </c>
      <c r="Q972" s="360">
        <v>0</v>
      </c>
      <c r="R972" s="361">
        <v>43941.733359999998</v>
      </c>
    </row>
    <row r="973" spans="1:18" s="336" customFormat="1">
      <c r="A973" s="362"/>
      <c r="B973" s="362"/>
      <c r="C973" s="357" t="s">
        <v>304</v>
      </c>
      <c r="D973" s="357" t="s">
        <v>310</v>
      </c>
      <c r="E973" s="358">
        <v>117</v>
      </c>
      <c r="F973" s="359">
        <v>0</v>
      </c>
      <c r="G973" s="360">
        <v>0</v>
      </c>
      <c r="H973" s="360">
        <v>0</v>
      </c>
      <c r="I973" s="360">
        <v>4975.6010999999999</v>
      </c>
      <c r="J973" s="360">
        <v>101.89736000000001</v>
      </c>
      <c r="K973" s="360">
        <v>5077.4984599999998</v>
      </c>
      <c r="L973" s="360">
        <v>2005.36978</v>
      </c>
      <c r="M973" s="360">
        <v>0</v>
      </c>
      <c r="N973" s="360">
        <v>2005.36978</v>
      </c>
      <c r="O973" s="360">
        <v>7082.8682399999998</v>
      </c>
      <c r="P973" s="360">
        <v>94933.577709999998</v>
      </c>
      <c r="Q973" s="360">
        <v>0</v>
      </c>
      <c r="R973" s="361">
        <v>94933.577709999998</v>
      </c>
    </row>
    <row r="974" spans="1:18" s="336" customFormat="1">
      <c r="A974" s="362"/>
      <c r="B974" s="362"/>
      <c r="C974" s="362"/>
      <c r="D974" s="362"/>
      <c r="E974" s="363">
        <v>220</v>
      </c>
      <c r="F974" s="364">
        <v>9.421149999999999</v>
      </c>
      <c r="G974" s="365">
        <v>1.1388800000000001</v>
      </c>
      <c r="H974" s="365">
        <v>10.560030000000001</v>
      </c>
      <c r="I974" s="365">
        <v>5023.7140300000001</v>
      </c>
      <c r="J974" s="365">
        <v>193.87826000000001</v>
      </c>
      <c r="K974" s="365">
        <v>5217.5922899999996</v>
      </c>
      <c r="L974" s="365">
        <v>3751.8753299999998</v>
      </c>
      <c r="M974" s="365">
        <v>0</v>
      </c>
      <c r="N974" s="365">
        <v>3751.8753299999998</v>
      </c>
      <c r="O974" s="365">
        <v>8980.02765</v>
      </c>
      <c r="P974" s="365">
        <v>94660.840959999987</v>
      </c>
      <c r="Q974" s="365">
        <v>0</v>
      </c>
      <c r="R974" s="366">
        <v>94660.840959999987</v>
      </c>
    </row>
    <row r="975" spans="1:18" s="336" customFormat="1">
      <c r="A975" s="362"/>
      <c r="B975" s="362"/>
      <c r="C975" s="357" t="s">
        <v>440</v>
      </c>
      <c r="D975" s="357" t="s">
        <v>441</v>
      </c>
      <c r="E975" s="358">
        <v>267</v>
      </c>
      <c r="F975" s="359">
        <v>0</v>
      </c>
      <c r="G975" s="360">
        <v>0</v>
      </c>
      <c r="H975" s="360">
        <v>0</v>
      </c>
      <c r="I975" s="360">
        <v>133.51531</v>
      </c>
      <c r="J975" s="360">
        <v>0</v>
      </c>
      <c r="K975" s="360">
        <v>133.51531</v>
      </c>
      <c r="L975" s="360">
        <v>20</v>
      </c>
      <c r="M975" s="360">
        <v>0</v>
      </c>
      <c r="N975" s="360">
        <v>20</v>
      </c>
      <c r="O975" s="360">
        <v>153.51531</v>
      </c>
      <c r="P975" s="360">
        <v>5462.41939</v>
      </c>
      <c r="Q975" s="360">
        <v>0</v>
      </c>
      <c r="R975" s="361">
        <v>5462.41939</v>
      </c>
    </row>
    <row r="976" spans="1:18" s="336" customFormat="1">
      <c r="A976" s="362"/>
      <c r="B976" s="362"/>
      <c r="C976" s="357" t="s">
        <v>442</v>
      </c>
      <c r="D976" s="357" t="s">
        <v>443</v>
      </c>
      <c r="E976" s="358">
        <v>268</v>
      </c>
      <c r="F976" s="359">
        <v>0</v>
      </c>
      <c r="G976" s="360">
        <v>0</v>
      </c>
      <c r="H976" s="360">
        <v>0</v>
      </c>
      <c r="I976" s="360">
        <v>10.38762</v>
      </c>
      <c r="J976" s="360">
        <v>0</v>
      </c>
      <c r="K976" s="360">
        <v>10.38762</v>
      </c>
      <c r="L976" s="360">
        <v>0</v>
      </c>
      <c r="M976" s="360">
        <v>0</v>
      </c>
      <c r="N976" s="360">
        <v>0</v>
      </c>
      <c r="O976" s="360">
        <v>10.38762</v>
      </c>
      <c r="P976" s="360">
        <v>5748.1913199999999</v>
      </c>
      <c r="Q976" s="360">
        <v>0</v>
      </c>
      <c r="R976" s="361">
        <v>5748.1913199999999</v>
      </c>
    </row>
    <row r="977" spans="1:18" s="336" customFormat="1">
      <c r="A977" s="362"/>
      <c r="B977" s="362"/>
      <c r="C977" s="357" t="s">
        <v>444</v>
      </c>
      <c r="D977" s="357" t="s">
        <v>444</v>
      </c>
      <c r="E977" s="358">
        <v>391</v>
      </c>
      <c r="F977" s="359">
        <v>1.5421400000000001</v>
      </c>
      <c r="G977" s="360">
        <v>0</v>
      </c>
      <c r="H977" s="360">
        <v>1.5421400000000001</v>
      </c>
      <c r="I977" s="360">
        <v>3755.95966</v>
      </c>
      <c r="J977" s="360">
        <v>19.21462</v>
      </c>
      <c r="K977" s="360">
        <v>3775.1742799999997</v>
      </c>
      <c r="L977" s="360">
        <v>1325.5391299999999</v>
      </c>
      <c r="M977" s="360">
        <v>0</v>
      </c>
      <c r="N977" s="360">
        <v>1325.5391299999999</v>
      </c>
      <c r="O977" s="360">
        <v>5102.2555499999999</v>
      </c>
      <c r="P977" s="360">
        <v>30172.99237</v>
      </c>
      <c r="Q977" s="360">
        <v>0</v>
      </c>
      <c r="R977" s="361">
        <v>30172.99237</v>
      </c>
    </row>
    <row r="978" spans="1:18" s="336" customFormat="1">
      <c r="A978" s="362"/>
      <c r="B978" s="357" t="s">
        <v>25</v>
      </c>
      <c r="C978" s="357" t="s">
        <v>25</v>
      </c>
      <c r="D978" s="357" t="s">
        <v>445</v>
      </c>
      <c r="E978" s="358">
        <v>290</v>
      </c>
      <c r="F978" s="359">
        <v>0</v>
      </c>
      <c r="G978" s="360">
        <v>0</v>
      </c>
      <c r="H978" s="360">
        <v>0</v>
      </c>
      <c r="I978" s="360">
        <v>1723.16794</v>
      </c>
      <c r="J978" s="360">
        <v>610.26454000000001</v>
      </c>
      <c r="K978" s="360">
        <v>2333.4324799999999</v>
      </c>
      <c r="L978" s="360">
        <v>1533.6606000000002</v>
      </c>
      <c r="M978" s="360">
        <v>161.66176999999999</v>
      </c>
      <c r="N978" s="360">
        <v>1695.3223700000001</v>
      </c>
      <c r="O978" s="360">
        <v>4028.7548500000003</v>
      </c>
      <c r="P978" s="360">
        <v>37268.082539999996</v>
      </c>
      <c r="Q978" s="360">
        <v>0</v>
      </c>
      <c r="R978" s="361">
        <v>37268.082539999996</v>
      </c>
    </row>
    <row r="979" spans="1:18" s="336" customFormat="1">
      <c r="A979" s="362"/>
      <c r="B979" s="362"/>
      <c r="C979" s="362"/>
      <c r="D979" s="357" t="s">
        <v>446</v>
      </c>
      <c r="E979" s="358">
        <v>265</v>
      </c>
      <c r="F979" s="359">
        <v>0</v>
      </c>
      <c r="G979" s="360">
        <v>0</v>
      </c>
      <c r="H979" s="360">
        <v>0</v>
      </c>
      <c r="I979" s="360">
        <v>2874.5994799999999</v>
      </c>
      <c r="J979" s="360">
        <v>230.89238</v>
      </c>
      <c r="K979" s="360">
        <v>3105.4918600000001</v>
      </c>
      <c r="L979" s="360">
        <v>3460.2724500000004</v>
      </c>
      <c r="M979" s="360">
        <v>172.58175</v>
      </c>
      <c r="N979" s="360">
        <v>3632.8542000000002</v>
      </c>
      <c r="O979" s="360">
        <v>6738.3460599999999</v>
      </c>
      <c r="P979" s="360">
        <v>68905.564599999998</v>
      </c>
      <c r="Q979" s="360">
        <v>0</v>
      </c>
      <c r="R979" s="361">
        <v>68905.564599999998</v>
      </c>
    </row>
    <row r="980" spans="1:18" s="336" customFormat="1">
      <c r="A980" s="362"/>
      <c r="B980" s="362"/>
      <c r="C980" s="362"/>
      <c r="D980" s="357" t="s">
        <v>25</v>
      </c>
      <c r="E980" s="358">
        <v>74</v>
      </c>
      <c r="F980" s="359">
        <v>1.15E-2</v>
      </c>
      <c r="G980" s="360">
        <v>0</v>
      </c>
      <c r="H980" s="360">
        <v>1.15E-2</v>
      </c>
      <c r="I980" s="360">
        <v>3509.65425</v>
      </c>
      <c r="J980" s="360">
        <v>567.79324999999994</v>
      </c>
      <c r="K980" s="360">
        <v>4077.4475000000002</v>
      </c>
      <c r="L980" s="360">
        <v>4459.5981700000002</v>
      </c>
      <c r="M980" s="360">
        <v>337.28109999999998</v>
      </c>
      <c r="N980" s="360">
        <v>4796.8792699999995</v>
      </c>
      <c r="O980" s="360">
        <v>8874.3382700000002</v>
      </c>
      <c r="P980" s="360">
        <v>45641.357979999993</v>
      </c>
      <c r="Q980" s="360">
        <v>0</v>
      </c>
      <c r="R980" s="361">
        <v>45641.357979999993</v>
      </c>
    </row>
    <row r="981" spans="1:18" s="336" customFormat="1">
      <c r="A981" s="362"/>
      <c r="B981" s="362"/>
      <c r="C981" s="362"/>
      <c r="D981" s="362"/>
      <c r="E981" s="363">
        <v>121</v>
      </c>
      <c r="F981" s="364">
        <v>0.57859000000000005</v>
      </c>
      <c r="G981" s="365">
        <v>0</v>
      </c>
      <c r="H981" s="365">
        <v>0.57859000000000005</v>
      </c>
      <c r="I981" s="365">
        <v>6800.9634900000001</v>
      </c>
      <c r="J981" s="365">
        <v>987.26342</v>
      </c>
      <c r="K981" s="365">
        <v>7788.2269100000003</v>
      </c>
      <c r="L981" s="365">
        <v>6202.9470000000001</v>
      </c>
      <c r="M981" s="365">
        <v>292.76724999999999</v>
      </c>
      <c r="N981" s="365">
        <v>6495.71425</v>
      </c>
      <c r="O981" s="365">
        <v>14284.519749999999</v>
      </c>
      <c r="P981" s="365">
        <v>80087.674319999991</v>
      </c>
      <c r="Q981" s="365">
        <v>165.31903</v>
      </c>
      <c r="R981" s="366">
        <v>80252.99334999999</v>
      </c>
    </row>
    <row r="982" spans="1:18" s="336" customFormat="1">
      <c r="A982" s="362"/>
      <c r="B982" s="357" t="s">
        <v>26</v>
      </c>
      <c r="C982" s="357" t="s">
        <v>447</v>
      </c>
      <c r="D982" s="357" t="s">
        <v>448</v>
      </c>
      <c r="E982" s="358">
        <v>295</v>
      </c>
      <c r="F982" s="359">
        <v>0</v>
      </c>
      <c r="G982" s="360">
        <v>0</v>
      </c>
      <c r="H982" s="360">
        <v>0</v>
      </c>
      <c r="I982" s="360">
        <v>366.12723999999997</v>
      </c>
      <c r="J982" s="360">
        <v>4.1530000000000004E-2</v>
      </c>
      <c r="K982" s="360">
        <v>366.16876999999999</v>
      </c>
      <c r="L982" s="360">
        <v>41.051569999999998</v>
      </c>
      <c r="M982" s="360">
        <v>0</v>
      </c>
      <c r="N982" s="360">
        <v>41.051569999999998</v>
      </c>
      <c r="O982" s="360">
        <v>407.22034000000002</v>
      </c>
      <c r="P982" s="360">
        <v>7566.51746</v>
      </c>
      <c r="Q982" s="360">
        <v>0</v>
      </c>
      <c r="R982" s="361">
        <v>7566.51746</v>
      </c>
    </row>
    <row r="983" spans="1:18" s="336" customFormat="1">
      <c r="A983" s="362"/>
      <c r="B983" s="362"/>
      <c r="C983" s="357" t="s">
        <v>26</v>
      </c>
      <c r="D983" s="357" t="s">
        <v>26</v>
      </c>
      <c r="E983" s="358">
        <v>60</v>
      </c>
      <c r="F983" s="359">
        <v>9.2013300000000005</v>
      </c>
      <c r="G983" s="360">
        <v>0</v>
      </c>
      <c r="H983" s="360">
        <v>9.2013300000000005</v>
      </c>
      <c r="I983" s="360">
        <v>3715.4399700000004</v>
      </c>
      <c r="J983" s="360">
        <v>169.44104999999999</v>
      </c>
      <c r="K983" s="360">
        <v>3884.8810199999998</v>
      </c>
      <c r="L983" s="360">
        <v>5347.86787</v>
      </c>
      <c r="M983" s="360">
        <v>0</v>
      </c>
      <c r="N983" s="360">
        <v>5347.86787</v>
      </c>
      <c r="O983" s="360">
        <v>9241.9502200000006</v>
      </c>
      <c r="P983" s="360">
        <v>61292.419520000003</v>
      </c>
      <c r="Q983" s="360">
        <v>0</v>
      </c>
      <c r="R983" s="361">
        <v>61292.419520000003</v>
      </c>
    </row>
    <row r="984" spans="1:18" s="336" customFormat="1">
      <c r="A984" s="362"/>
      <c r="B984" s="362"/>
      <c r="C984" s="362"/>
      <c r="D984" s="362"/>
      <c r="E984" s="363">
        <v>352</v>
      </c>
      <c r="F984" s="364">
        <v>0.87275000000000003</v>
      </c>
      <c r="G984" s="365">
        <v>0</v>
      </c>
      <c r="H984" s="365">
        <v>0.87275000000000003</v>
      </c>
      <c r="I984" s="365">
        <v>1122.54827</v>
      </c>
      <c r="J984" s="365">
        <v>138.73572000000001</v>
      </c>
      <c r="K984" s="365">
        <v>1261.2839899999999</v>
      </c>
      <c r="L984" s="365">
        <v>740.82667000000004</v>
      </c>
      <c r="M984" s="365">
        <v>0</v>
      </c>
      <c r="N984" s="365">
        <v>740.82667000000004</v>
      </c>
      <c r="O984" s="365">
        <v>2002.9834099999998</v>
      </c>
      <c r="P984" s="365">
        <v>20488.70695</v>
      </c>
      <c r="Q984" s="365">
        <v>32.616030000000002</v>
      </c>
      <c r="R984" s="366">
        <v>20521.322980000001</v>
      </c>
    </row>
    <row r="985" spans="1:18" s="336" customFormat="1">
      <c r="A985" s="362"/>
      <c r="B985" s="357" t="s">
        <v>27</v>
      </c>
      <c r="C985" s="357" t="s">
        <v>313</v>
      </c>
      <c r="D985" s="357" t="s">
        <v>315</v>
      </c>
      <c r="E985" s="358">
        <v>45</v>
      </c>
      <c r="F985" s="359">
        <v>85.072720000000004</v>
      </c>
      <c r="G985" s="360">
        <v>0</v>
      </c>
      <c r="H985" s="360">
        <v>85.072720000000004</v>
      </c>
      <c r="I985" s="360">
        <v>9018.2455100000006</v>
      </c>
      <c r="J985" s="360">
        <v>165.52461</v>
      </c>
      <c r="K985" s="360">
        <v>9183.7701199999992</v>
      </c>
      <c r="L985" s="360">
        <v>8397.1550700000007</v>
      </c>
      <c r="M985" s="360">
        <v>82.732520000000008</v>
      </c>
      <c r="N985" s="360">
        <v>8479.8875900000003</v>
      </c>
      <c r="O985" s="360">
        <v>17748.73043</v>
      </c>
      <c r="P985" s="360">
        <v>108314.73476000001</v>
      </c>
      <c r="Q985" s="360">
        <v>0</v>
      </c>
      <c r="R985" s="361">
        <v>108314.73476000001</v>
      </c>
    </row>
    <row r="986" spans="1:18" s="336" customFormat="1">
      <c r="A986" s="362"/>
      <c r="B986" s="362"/>
      <c r="C986" s="357" t="s">
        <v>449</v>
      </c>
      <c r="D986" s="357" t="s">
        <v>449</v>
      </c>
      <c r="E986" s="358">
        <v>431</v>
      </c>
      <c r="F986" s="359">
        <v>0</v>
      </c>
      <c r="G986" s="360">
        <v>0</v>
      </c>
      <c r="H986" s="360">
        <v>0</v>
      </c>
      <c r="I986" s="360">
        <v>124.7299</v>
      </c>
      <c r="J986" s="360">
        <v>2.0250000000000001E-2</v>
      </c>
      <c r="K986" s="360">
        <v>124.75014999999999</v>
      </c>
      <c r="L986" s="360">
        <v>0.5</v>
      </c>
      <c r="M986" s="360">
        <v>0</v>
      </c>
      <c r="N986" s="360">
        <v>0.5</v>
      </c>
      <c r="O986" s="360">
        <v>125.25014999999999</v>
      </c>
      <c r="P986" s="360">
        <v>14416.37097</v>
      </c>
      <c r="Q986" s="360">
        <v>0</v>
      </c>
      <c r="R986" s="361">
        <v>14416.37097</v>
      </c>
    </row>
    <row r="987" spans="1:18" s="336" customFormat="1">
      <c r="A987" s="357" t="s">
        <v>450</v>
      </c>
      <c r="B987" s="357" t="s">
        <v>6</v>
      </c>
      <c r="C987" s="357" t="s">
        <v>6</v>
      </c>
      <c r="D987" s="357" t="s">
        <v>208</v>
      </c>
      <c r="E987" s="358">
        <v>15</v>
      </c>
      <c r="F987" s="359">
        <v>215.69588000000002</v>
      </c>
      <c r="G987" s="360">
        <v>1681.33988</v>
      </c>
      <c r="H987" s="360">
        <v>1897.03576</v>
      </c>
      <c r="I987" s="360">
        <v>28456.31063</v>
      </c>
      <c r="J987" s="360">
        <v>14104.905640000001</v>
      </c>
      <c r="K987" s="360">
        <v>42561.216270000004</v>
      </c>
      <c r="L987" s="360">
        <v>17214.194480000002</v>
      </c>
      <c r="M987" s="360">
        <v>17129.347829999999</v>
      </c>
      <c r="N987" s="360">
        <v>34343.542310000004</v>
      </c>
      <c r="O987" s="360">
        <v>78801.794340000008</v>
      </c>
      <c r="P987" s="360">
        <v>1513.2332799999999</v>
      </c>
      <c r="Q987" s="360">
        <v>0</v>
      </c>
      <c r="R987" s="361">
        <v>1513.2332799999999</v>
      </c>
    </row>
    <row r="988" spans="1:18" s="336" customFormat="1">
      <c r="A988" s="362"/>
      <c r="B988" s="357" t="s">
        <v>15</v>
      </c>
      <c r="C988" s="357" t="s">
        <v>256</v>
      </c>
      <c r="D988" s="357" t="s">
        <v>256</v>
      </c>
      <c r="E988" s="358">
        <v>25</v>
      </c>
      <c r="F988" s="359">
        <v>327.05089000000004</v>
      </c>
      <c r="G988" s="360">
        <v>245.27985000000001</v>
      </c>
      <c r="H988" s="360">
        <v>572.33073999999999</v>
      </c>
      <c r="I988" s="360">
        <v>35903.892479999995</v>
      </c>
      <c r="J988" s="360">
        <v>8708.3724899999997</v>
      </c>
      <c r="K988" s="360">
        <v>44612.264969999997</v>
      </c>
      <c r="L988" s="360">
        <v>24949.819199999998</v>
      </c>
      <c r="M988" s="360">
        <v>10986.538980000001</v>
      </c>
      <c r="N988" s="360">
        <v>35936.358180000003</v>
      </c>
      <c r="O988" s="360">
        <v>81120.953890000004</v>
      </c>
      <c r="P988" s="360">
        <v>982.78309999999999</v>
      </c>
      <c r="Q988" s="360">
        <v>209.90904999999998</v>
      </c>
      <c r="R988" s="361">
        <v>1192.6921499999999</v>
      </c>
    </row>
    <row r="989" spans="1:18" s="336" customFormat="1">
      <c r="A989" s="362"/>
      <c r="B989" s="357" t="s">
        <v>16</v>
      </c>
      <c r="C989" s="357" t="s">
        <v>259</v>
      </c>
      <c r="D989" s="357" t="s">
        <v>259</v>
      </c>
      <c r="E989" s="358">
        <v>19</v>
      </c>
      <c r="F989" s="359">
        <v>3232.8410199999998</v>
      </c>
      <c r="G989" s="360">
        <v>178.62002999999999</v>
      </c>
      <c r="H989" s="360">
        <v>3411.4610499999999</v>
      </c>
      <c r="I989" s="360">
        <v>24730.05444</v>
      </c>
      <c r="J989" s="360">
        <v>7754.2638899999993</v>
      </c>
      <c r="K989" s="360">
        <v>32484.318329999998</v>
      </c>
      <c r="L989" s="360">
        <v>19489.052660000001</v>
      </c>
      <c r="M989" s="360">
        <v>8963.8456500000011</v>
      </c>
      <c r="N989" s="360">
        <v>28452.898309999997</v>
      </c>
      <c r="O989" s="360">
        <v>64348.677689999997</v>
      </c>
      <c r="P989" s="360">
        <v>802.15260000000001</v>
      </c>
      <c r="Q989" s="360">
        <v>0</v>
      </c>
      <c r="R989" s="361">
        <v>802.15260000000001</v>
      </c>
    </row>
    <row r="990" spans="1:18" s="336" customFormat="1">
      <c r="A990" s="362"/>
      <c r="B990" s="357" t="s">
        <v>17</v>
      </c>
      <c r="C990" s="357" t="s">
        <v>17</v>
      </c>
      <c r="D990" s="357" t="s">
        <v>17</v>
      </c>
      <c r="E990" s="358">
        <v>22</v>
      </c>
      <c r="F990" s="359">
        <v>646.03313000000003</v>
      </c>
      <c r="G990" s="360">
        <v>4259.8301300000003</v>
      </c>
      <c r="H990" s="360">
        <v>4905.8632600000001</v>
      </c>
      <c r="I990" s="360">
        <v>106716.51547</v>
      </c>
      <c r="J990" s="360">
        <v>13843.363449999999</v>
      </c>
      <c r="K990" s="360">
        <v>120559.87892</v>
      </c>
      <c r="L990" s="360">
        <v>31882.607739999999</v>
      </c>
      <c r="M990" s="360">
        <v>8375.5183400000005</v>
      </c>
      <c r="N990" s="360">
        <v>40258.126080000002</v>
      </c>
      <c r="O990" s="360">
        <v>165723.86825999999</v>
      </c>
      <c r="P990" s="360">
        <v>10102.784710000002</v>
      </c>
      <c r="Q990" s="360">
        <v>1148.7564499999999</v>
      </c>
      <c r="R990" s="361">
        <v>11251.541160000001</v>
      </c>
    </row>
    <row r="991" spans="1:18" s="336" customFormat="1">
      <c r="A991" s="362"/>
      <c r="B991" s="362"/>
      <c r="C991" s="362"/>
      <c r="D991" s="357" t="s">
        <v>60</v>
      </c>
      <c r="E991" s="358">
        <v>9</v>
      </c>
      <c r="F991" s="359">
        <v>9.3203399999999998</v>
      </c>
      <c r="G991" s="360">
        <v>190.96572</v>
      </c>
      <c r="H991" s="360">
        <v>200.28605999999999</v>
      </c>
      <c r="I991" s="360">
        <v>71321.911330000003</v>
      </c>
      <c r="J991" s="360">
        <v>12341.05969</v>
      </c>
      <c r="K991" s="360">
        <v>83662.971019999997</v>
      </c>
      <c r="L991" s="360">
        <v>35825.452069999999</v>
      </c>
      <c r="M991" s="360">
        <v>14719.05471</v>
      </c>
      <c r="N991" s="360">
        <v>50544.506780000003</v>
      </c>
      <c r="O991" s="360">
        <v>134407.76386000001</v>
      </c>
      <c r="P991" s="360">
        <v>2022.02422</v>
      </c>
      <c r="Q991" s="360">
        <v>240.88632999999999</v>
      </c>
      <c r="R991" s="361">
        <v>2262.9105499999996</v>
      </c>
    </row>
    <row r="992" spans="1:18" s="336" customFormat="1">
      <c r="A992" s="362"/>
      <c r="B992" s="362"/>
      <c r="C992" s="362"/>
      <c r="D992" s="357" t="s">
        <v>62</v>
      </c>
      <c r="E992" s="358">
        <v>20</v>
      </c>
      <c r="F992" s="359">
        <v>7.4513100000000003</v>
      </c>
      <c r="G992" s="360">
        <v>345.01994999999999</v>
      </c>
      <c r="H992" s="360">
        <v>352.47126000000003</v>
      </c>
      <c r="I992" s="360">
        <v>90122.016319999995</v>
      </c>
      <c r="J992" s="360">
        <v>41866.100100000003</v>
      </c>
      <c r="K992" s="360">
        <v>131988.11642000001</v>
      </c>
      <c r="L992" s="360">
        <v>59124.00563</v>
      </c>
      <c r="M992" s="360">
        <v>37963.31957</v>
      </c>
      <c r="N992" s="360">
        <v>97087.325200000007</v>
      </c>
      <c r="O992" s="360">
        <v>229427.91287999999</v>
      </c>
      <c r="P992" s="360">
        <v>2717.0160799999999</v>
      </c>
      <c r="Q992" s="360">
        <v>1266.5860400000001</v>
      </c>
      <c r="R992" s="361">
        <v>3983.60212</v>
      </c>
    </row>
    <row r="993" spans="1:18" s="336" customFormat="1">
      <c r="A993" s="362"/>
      <c r="B993" s="362"/>
      <c r="C993" s="362"/>
      <c r="D993" s="357" t="s">
        <v>65</v>
      </c>
      <c r="E993" s="358">
        <v>1</v>
      </c>
      <c r="F993" s="359">
        <v>217381.04837999999</v>
      </c>
      <c r="G993" s="360">
        <v>35698.506869999997</v>
      </c>
      <c r="H993" s="360">
        <v>253079.55525</v>
      </c>
      <c r="I993" s="360">
        <v>37746.528109999999</v>
      </c>
      <c r="J993" s="360">
        <v>2176.0001099999999</v>
      </c>
      <c r="K993" s="360">
        <v>39922.52822</v>
      </c>
      <c r="L993" s="360">
        <v>1904263.6748900001</v>
      </c>
      <c r="M993" s="360">
        <v>93947.840849999993</v>
      </c>
      <c r="N993" s="360">
        <v>1998211.5157399999</v>
      </c>
      <c r="O993" s="360">
        <v>2291213.5992100001</v>
      </c>
      <c r="P993" s="360">
        <v>3170746.84032</v>
      </c>
      <c r="Q993" s="360">
        <v>906878.16215999995</v>
      </c>
      <c r="R993" s="361">
        <v>4077625.0024799998</v>
      </c>
    </row>
    <row r="994" spans="1:18" s="336" customFormat="1">
      <c r="A994" s="362"/>
      <c r="B994" s="362"/>
      <c r="C994" s="362"/>
      <c r="D994" s="362"/>
      <c r="E994" s="363">
        <v>8</v>
      </c>
      <c r="F994" s="364">
        <v>452.08578</v>
      </c>
      <c r="G994" s="365">
        <v>110.4203</v>
      </c>
      <c r="H994" s="365">
        <v>562.50608</v>
      </c>
      <c r="I994" s="365">
        <v>186076.21902000002</v>
      </c>
      <c r="J994" s="365">
        <v>77882.896410000001</v>
      </c>
      <c r="K994" s="365">
        <v>263959.11543000001</v>
      </c>
      <c r="L994" s="365">
        <v>235862.47343000001</v>
      </c>
      <c r="M994" s="365">
        <v>244553.78987000001</v>
      </c>
      <c r="N994" s="365">
        <v>480416.26329999999</v>
      </c>
      <c r="O994" s="365">
        <v>744937.88480999996</v>
      </c>
      <c r="P994" s="365">
        <v>3679.31502</v>
      </c>
      <c r="Q994" s="365">
        <v>689.03916000000004</v>
      </c>
      <c r="R994" s="366">
        <v>4368.3541799999994</v>
      </c>
    </row>
    <row r="995" spans="1:18" s="336" customFormat="1">
      <c r="A995" s="362"/>
      <c r="B995" s="362"/>
      <c r="C995" s="362"/>
      <c r="D995" s="357" t="s">
        <v>70</v>
      </c>
      <c r="E995" s="358">
        <v>10</v>
      </c>
      <c r="F995" s="359">
        <v>170.64254</v>
      </c>
      <c r="G995" s="360">
        <v>48.351949999999995</v>
      </c>
      <c r="H995" s="360">
        <v>218.99448999999998</v>
      </c>
      <c r="I995" s="360">
        <v>110012.28251999999</v>
      </c>
      <c r="J995" s="360">
        <v>23823.898960000002</v>
      </c>
      <c r="K995" s="360">
        <v>133836.18148</v>
      </c>
      <c r="L995" s="360">
        <v>70928.204249999995</v>
      </c>
      <c r="M995" s="360">
        <v>34495.298470000002</v>
      </c>
      <c r="N995" s="360">
        <v>105423.50272</v>
      </c>
      <c r="O995" s="360">
        <v>239478.67869</v>
      </c>
      <c r="P995" s="360">
        <v>3605.2470499999999</v>
      </c>
      <c r="Q995" s="360">
        <v>166.20992000000001</v>
      </c>
      <c r="R995" s="361">
        <v>3771.4569700000002</v>
      </c>
    </row>
    <row r="996" spans="1:18" s="336" customFormat="1">
      <c r="A996" s="362"/>
      <c r="B996" s="362"/>
      <c r="C996" s="362"/>
      <c r="D996" s="357" t="s">
        <v>71</v>
      </c>
      <c r="E996" s="358">
        <v>7</v>
      </c>
      <c r="F996" s="359">
        <v>781.74585999999999</v>
      </c>
      <c r="G996" s="360">
        <v>69.615809999999996</v>
      </c>
      <c r="H996" s="360">
        <v>851.36167</v>
      </c>
      <c r="I996" s="360">
        <v>105381.26606000001</v>
      </c>
      <c r="J996" s="360">
        <v>61892.3845</v>
      </c>
      <c r="K996" s="360">
        <v>167273.65056000001</v>
      </c>
      <c r="L996" s="360">
        <v>79300.054749999996</v>
      </c>
      <c r="M996" s="360">
        <v>65600.604689999993</v>
      </c>
      <c r="N996" s="360">
        <v>144900.65943999999</v>
      </c>
      <c r="O996" s="360">
        <v>313025.67167000001</v>
      </c>
      <c r="P996" s="360">
        <v>3844.4534600000002</v>
      </c>
      <c r="Q996" s="360">
        <v>2113.0968800000001</v>
      </c>
      <c r="R996" s="361">
        <v>5957.5503399999998</v>
      </c>
    </row>
    <row r="997" spans="1:18" s="336" customFormat="1">
      <c r="A997" s="362"/>
      <c r="B997" s="357" t="s">
        <v>22</v>
      </c>
      <c r="C997" s="357" t="s">
        <v>22</v>
      </c>
      <c r="D997" s="357" t="s">
        <v>22</v>
      </c>
      <c r="E997" s="358">
        <v>24</v>
      </c>
      <c r="F997" s="359">
        <v>90.464410000000001</v>
      </c>
      <c r="G997" s="360">
        <v>718.0127</v>
      </c>
      <c r="H997" s="360">
        <v>808.47711000000004</v>
      </c>
      <c r="I997" s="360">
        <v>18715.383959999999</v>
      </c>
      <c r="J997" s="360">
        <v>4505.2599099999998</v>
      </c>
      <c r="K997" s="360">
        <v>23220.64387</v>
      </c>
      <c r="L997" s="360">
        <v>12586.39155</v>
      </c>
      <c r="M997" s="360">
        <v>3943.0321099999996</v>
      </c>
      <c r="N997" s="360">
        <v>16529.42366</v>
      </c>
      <c r="O997" s="360">
        <v>40558.54464</v>
      </c>
      <c r="P997" s="360">
        <v>853.19080000000008</v>
      </c>
      <c r="Q997" s="360">
        <v>0</v>
      </c>
      <c r="R997" s="361">
        <v>853.19080000000008</v>
      </c>
    </row>
    <row r="998" spans="1:18" s="336" customFormat="1">
      <c r="A998" s="357" t="s">
        <v>451</v>
      </c>
      <c r="B998" s="357" t="s">
        <v>4</v>
      </c>
      <c r="C998" s="357" t="s">
        <v>203</v>
      </c>
      <c r="D998" s="357" t="s">
        <v>204</v>
      </c>
      <c r="E998" s="358">
        <v>68</v>
      </c>
      <c r="F998" s="359">
        <v>0</v>
      </c>
      <c r="G998" s="360">
        <v>0</v>
      </c>
      <c r="H998" s="360">
        <v>0</v>
      </c>
      <c r="I998" s="360">
        <v>8018.6769599999998</v>
      </c>
      <c r="J998" s="360">
        <v>487.36397999999997</v>
      </c>
      <c r="K998" s="360">
        <v>8506.040939999999</v>
      </c>
      <c r="L998" s="360">
        <v>16628.841640000002</v>
      </c>
      <c r="M998" s="360">
        <v>1494.2909</v>
      </c>
      <c r="N998" s="360">
        <v>18123.132539999999</v>
      </c>
      <c r="O998" s="360">
        <v>26629.173480000001</v>
      </c>
      <c r="P998" s="360">
        <v>38677.741820000003</v>
      </c>
      <c r="Q998" s="360">
        <v>0</v>
      </c>
      <c r="R998" s="361">
        <v>38677.741820000003</v>
      </c>
    </row>
    <row r="999" spans="1:18" s="336" customFormat="1">
      <c r="A999" s="362"/>
      <c r="B999" s="357" t="s">
        <v>6</v>
      </c>
      <c r="C999" s="357" t="s">
        <v>6</v>
      </c>
      <c r="D999" s="357" t="s">
        <v>208</v>
      </c>
      <c r="E999" s="358">
        <v>12</v>
      </c>
      <c r="F999" s="359">
        <v>0</v>
      </c>
      <c r="G999" s="360">
        <v>0</v>
      </c>
      <c r="H999" s="360">
        <v>0</v>
      </c>
      <c r="I999" s="360">
        <v>14833.615599999999</v>
      </c>
      <c r="J999" s="360">
        <v>1079.0649699999999</v>
      </c>
      <c r="K999" s="360">
        <v>15912.68057</v>
      </c>
      <c r="L999" s="360">
        <v>25052.697889999999</v>
      </c>
      <c r="M999" s="360">
        <v>6124.5832300000002</v>
      </c>
      <c r="N999" s="360">
        <v>31177.28112</v>
      </c>
      <c r="O999" s="360">
        <v>47089.961689999996</v>
      </c>
      <c r="P999" s="360">
        <v>82831.313469999994</v>
      </c>
      <c r="Q999" s="360">
        <v>0</v>
      </c>
      <c r="R999" s="361">
        <v>82831.313469999994</v>
      </c>
    </row>
    <row r="1000" spans="1:18" s="336" customFormat="1">
      <c r="A1000" s="362"/>
      <c r="B1000" s="362"/>
      <c r="C1000" s="362"/>
      <c r="D1000" s="357" t="s">
        <v>211</v>
      </c>
      <c r="E1000" s="358">
        <v>56</v>
      </c>
      <c r="F1000" s="359">
        <v>0</v>
      </c>
      <c r="G1000" s="360">
        <v>0</v>
      </c>
      <c r="H1000" s="360">
        <v>0</v>
      </c>
      <c r="I1000" s="360">
        <v>18994.099190000001</v>
      </c>
      <c r="J1000" s="360">
        <v>1586.8583500000002</v>
      </c>
      <c r="K1000" s="360">
        <v>20580.957539999999</v>
      </c>
      <c r="L1000" s="360">
        <v>29427.657030000002</v>
      </c>
      <c r="M1000" s="360">
        <v>5671.8472999999994</v>
      </c>
      <c r="N1000" s="360">
        <v>35099.504329999996</v>
      </c>
      <c r="O1000" s="360">
        <v>55680.461869999999</v>
      </c>
      <c r="P1000" s="360">
        <v>56634.445249999997</v>
      </c>
      <c r="Q1000" s="360">
        <v>0</v>
      </c>
      <c r="R1000" s="361">
        <v>56634.445249999997</v>
      </c>
    </row>
    <row r="1001" spans="1:18" s="336" customFormat="1">
      <c r="A1001" s="362"/>
      <c r="B1001" s="357" t="s">
        <v>8</v>
      </c>
      <c r="C1001" s="357" t="s">
        <v>8</v>
      </c>
      <c r="D1001" s="357" t="s">
        <v>8</v>
      </c>
      <c r="E1001" s="358">
        <v>24</v>
      </c>
      <c r="F1001" s="359">
        <v>0</v>
      </c>
      <c r="G1001" s="360">
        <v>0</v>
      </c>
      <c r="H1001" s="360">
        <v>0</v>
      </c>
      <c r="I1001" s="360">
        <v>9528.8679800000009</v>
      </c>
      <c r="J1001" s="360">
        <v>288.38537000000002</v>
      </c>
      <c r="K1001" s="360">
        <v>9817.253349999999</v>
      </c>
      <c r="L1001" s="360">
        <v>17500.48071</v>
      </c>
      <c r="M1001" s="360">
        <v>1432.73352</v>
      </c>
      <c r="N1001" s="360">
        <v>18933.214230000001</v>
      </c>
      <c r="O1001" s="360">
        <v>28750.467579999997</v>
      </c>
      <c r="P1001" s="360">
        <v>31650.663379999998</v>
      </c>
      <c r="Q1001" s="360">
        <v>0</v>
      </c>
      <c r="R1001" s="361">
        <v>31650.663379999998</v>
      </c>
    </row>
    <row r="1002" spans="1:18" s="336" customFormat="1">
      <c r="A1002" s="362"/>
      <c r="B1002" s="357" t="s">
        <v>9</v>
      </c>
      <c r="C1002" s="357" t="s">
        <v>224</v>
      </c>
      <c r="D1002" s="357" t="s">
        <v>91</v>
      </c>
      <c r="E1002" s="358">
        <v>48</v>
      </c>
      <c r="F1002" s="359">
        <v>0</v>
      </c>
      <c r="G1002" s="360">
        <v>0</v>
      </c>
      <c r="H1002" s="360">
        <v>0</v>
      </c>
      <c r="I1002" s="360">
        <v>24081.234339999999</v>
      </c>
      <c r="J1002" s="360">
        <v>1987.9849999999999</v>
      </c>
      <c r="K1002" s="360">
        <v>26069.21934</v>
      </c>
      <c r="L1002" s="360">
        <v>49099.3505</v>
      </c>
      <c r="M1002" s="360">
        <v>6460.4041399999996</v>
      </c>
      <c r="N1002" s="360">
        <v>55559.754639999999</v>
      </c>
      <c r="O1002" s="360">
        <v>81628.97398000001</v>
      </c>
      <c r="P1002" s="360">
        <v>49610.821520000005</v>
      </c>
      <c r="Q1002" s="360">
        <v>0</v>
      </c>
      <c r="R1002" s="361">
        <v>49610.821520000005</v>
      </c>
    </row>
    <row r="1003" spans="1:18" s="336" customFormat="1">
      <c r="A1003" s="362"/>
      <c r="B1003" s="362"/>
      <c r="C1003" s="362"/>
      <c r="D1003" s="357" t="s">
        <v>9</v>
      </c>
      <c r="E1003" s="358">
        <v>43</v>
      </c>
      <c r="F1003" s="359">
        <v>0</v>
      </c>
      <c r="G1003" s="360">
        <v>0</v>
      </c>
      <c r="H1003" s="360">
        <v>0</v>
      </c>
      <c r="I1003" s="360">
        <v>18689.86147</v>
      </c>
      <c r="J1003" s="360">
        <v>2125.94884</v>
      </c>
      <c r="K1003" s="360">
        <v>20815.810309999997</v>
      </c>
      <c r="L1003" s="360">
        <v>34020.472909999997</v>
      </c>
      <c r="M1003" s="360">
        <v>4795.4507199999998</v>
      </c>
      <c r="N1003" s="360">
        <v>38815.923630000005</v>
      </c>
      <c r="O1003" s="360">
        <v>59631.733939999998</v>
      </c>
      <c r="P1003" s="360">
        <v>43046.50445</v>
      </c>
      <c r="Q1003" s="360">
        <v>22.308790000000002</v>
      </c>
      <c r="R1003" s="361">
        <v>43068.813240000003</v>
      </c>
    </row>
    <row r="1004" spans="1:18" s="336" customFormat="1">
      <c r="A1004" s="362"/>
      <c r="B1004" s="357" t="s">
        <v>10</v>
      </c>
      <c r="C1004" s="357" t="s">
        <v>10</v>
      </c>
      <c r="D1004" s="357" t="s">
        <v>10</v>
      </c>
      <c r="E1004" s="358">
        <v>134</v>
      </c>
      <c r="F1004" s="359">
        <v>0</v>
      </c>
      <c r="G1004" s="360">
        <v>0</v>
      </c>
      <c r="H1004" s="360">
        <v>0</v>
      </c>
      <c r="I1004" s="360">
        <v>3393.9139300000002</v>
      </c>
      <c r="J1004" s="360">
        <v>532.10468000000003</v>
      </c>
      <c r="K1004" s="360">
        <v>3926.0186100000001</v>
      </c>
      <c r="L1004" s="360">
        <v>4619.7376100000001</v>
      </c>
      <c r="M1004" s="360">
        <v>1688.3774699999999</v>
      </c>
      <c r="N1004" s="360">
        <v>6308.1150800000005</v>
      </c>
      <c r="O1004" s="360">
        <v>10234.133689999999</v>
      </c>
      <c r="P1004" s="360">
        <v>12516.048550000001</v>
      </c>
      <c r="Q1004" s="360">
        <v>0</v>
      </c>
      <c r="R1004" s="361">
        <v>12516.048550000001</v>
      </c>
    </row>
    <row r="1005" spans="1:18" s="336" customFormat="1">
      <c r="A1005" s="362"/>
      <c r="B1005" s="357" t="s">
        <v>234</v>
      </c>
      <c r="C1005" s="357" t="s">
        <v>234</v>
      </c>
      <c r="D1005" s="357" t="s">
        <v>234</v>
      </c>
      <c r="E1005" s="358">
        <v>85</v>
      </c>
      <c r="F1005" s="359">
        <v>0</v>
      </c>
      <c r="G1005" s="360">
        <v>0</v>
      </c>
      <c r="H1005" s="360">
        <v>0</v>
      </c>
      <c r="I1005" s="360">
        <v>1419.5757599999999</v>
      </c>
      <c r="J1005" s="360">
        <v>48.087260000000001</v>
      </c>
      <c r="K1005" s="360">
        <v>1467.66302</v>
      </c>
      <c r="L1005" s="360">
        <v>2293.5922300000002</v>
      </c>
      <c r="M1005" s="360">
        <v>296.00746999999996</v>
      </c>
      <c r="N1005" s="360">
        <v>2589.5997000000002</v>
      </c>
      <c r="O1005" s="360">
        <v>4057.2627200000002</v>
      </c>
      <c r="P1005" s="360">
        <v>10000.933710000001</v>
      </c>
      <c r="Q1005" s="360">
        <v>0</v>
      </c>
      <c r="R1005" s="361">
        <v>10000.933710000001</v>
      </c>
    </row>
    <row r="1006" spans="1:18" s="336" customFormat="1">
      <c r="A1006" s="362"/>
      <c r="B1006" s="357" t="s">
        <v>13</v>
      </c>
      <c r="C1006" s="357" t="s">
        <v>237</v>
      </c>
      <c r="D1006" s="357" t="s">
        <v>238</v>
      </c>
      <c r="E1006" s="358">
        <v>65</v>
      </c>
      <c r="F1006" s="359">
        <v>0</v>
      </c>
      <c r="G1006" s="360">
        <v>0</v>
      </c>
      <c r="H1006" s="360">
        <v>0</v>
      </c>
      <c r="I1006" s="360">
        <v>2583.3513700000003</v>
      </c>
      <c r="J1006" s="360">
        <v>32.909739999999999</v>
      </c>
      <c r="K1006" s="360">
        <v>2616.2611099999999</v>
      </c>
      <c r="L1006" s="360">
        <v>2411.35716</v>
      </c>
      <c r="M1006" s="360">
        <v>203.82821999999999</v>
      </c>
      <c r="N1006" s="360">
        <v>2615.1853799999999</v>
      </c>
      <c r="O1006" s="360">
        <v>5231.4464900000003</v>
      </c>
      <c r="P1006" s="360">
        <v>12749.46314</v>
      </c>
      <c r="Q1006" s="360">
        <v>0</v>
      </c>
      <c r="R1006" s="361">
        <v>12749.46314</v>
      </c>
    </row>
    <row r="1007" spans="1:18" s="336" customFormat="1">
      <c r="A1007" s="362"/>
      <c r="B1007" s="362"/>
      <c r="C1007" s="357" t="s">
        <v>13</v>
      </c>
      <c r="D1007" s="357" t="s">
        <v>13</v>
      </c>
      <c r="E1007" s="358">
        <v>26</v>
      </c>
      <c r="F1007" s="359">
        <v>0</v>
      </c>
      <c r="G1007" s="360">
        <v>0</v>
      </c>
      <c r="H1007" s="360">
        <v>0</v>
      </c>
      <c r="I1007" s="360">
        <v>5983.4652300000007</v>
      </c>
      <c r="J1007" s="360">
        <v>232.81235000000001</v>
      </c>
      <c r="K1007" s="360">
        <v>6216.2775799999999</v>
      </c>
      <c r="L1007" s="360">
        <v>6236.9089000000004</v>
      </c>
      <c r="M1007" s="360">
        <v>467.01304999999996</v>
      </c>
      <c r="N1007" s="360">
        <v>6703.9219499999999</v>
      </c>
      <c r="O1007" s="360">
        <v>12920.19953</v>
      </c>
      <c r="P1007" s="360">
        <v>42351.584229999993</v>
      </c>
      <c r="Q1007" s="360">
        <v>0</v>
      </c>
      <c r="R1007" s="361">
        <v>42351.584229999993</v>
      </c>
    </row>
    <row r="1008" spans="1:18" s="336" customFormat="1">
      <c r="A1008" s="362"/>
      <c r="B1008" s="362"/>
      <c r="C1008" s="362"/>
      <c r="D1008" s="362"/>
      <c r="E1008" s="363">
        <v>136</v>
      </c>
      <c r="F1008" s="364">
        <v>0</v>
      </c>
      <c r="G1008" s="365">
        <v>0</v>
      </c>
      <c r="H1008" s="365">
        <v>0</v>
      </c>
      <c r="I1008" s="365">
        <v>145.33409</v>
      </c>
      <c r="J1008" s="365">
        <v>0</v>
      </c>
      <c r="K1008" s="365">
        <v>145.33409</v>
      </c>
      <c r="L1008" s="365">
        <v>246</v>
      </c>
      <c r="M1008" s="365">
        <v>31.075800000000001</v>
      </c>
      <c r="N1008" s="365">
        <v>277.07580000000002</v>
      </c>
      <c r="O1008" s="365">
        <v>422.40989000000002</v>
      </c>
      <c r="P1008" s="365">
        <v>527.99356</v>
      </c>
      <c r="Q1008" s="365">
        <v>0</v>
      </c>
      <c r="R1008" s="366">
        <v>527.99356</v>
      </c>
    </row>
    <row r="1009" spans="1:18" s="336" customFormat="1">
      <c r="A1009" s="362"/>
      <c r="B1009" s="357" t="s">
        <v>242</v>
      </c>
      <c r="C1009" s="357" t="s">
        <v>245</v>
      </c>
      <c r="D1009" s="357" t="s">
        <v>245</v>
      </c>
      <c r="E1009" s="358">
        <v>125</v>
      </c>
      <c r="F1009" s="359">
        <v>0</v>
      </c>
      <c r="G1009" s="360">
        <v>0</v>
      </c>
      <c r="H1009" s="360">
        <v>0</v>
      </c>
      <c r="I1009" s="360">
        <v>6393.3075799999997</v>
      </c>
      <c r="J1009" s="360">
        <v>473.32254</v>
      </c>
      <c r="K1009" s="360">
        <v>6866.6301199999998</v>
      </c>
      <c r="L1009" s="360">
        <v>7204.56286</v>
      </c>
      <c r="M1009" s="360">
        <v>995.00007999999991</v>
      </c>
      <c r="N1009" s="360">
        <v>8199.5629399999998</v>
      </c>
      <c r="O1009" s="360">
        <v>15066.193060000001</v>
      </c>
      <c r="P1009" s="360">
        <v>27364.982370000002</v>
      </c>
      <c r="Q1009" s="360">
        <v>0</v>
      </c>
      <c r="R1009" s="361">
        <v>27364.982370000002</v>
      </c>
    </row>
    <row r="1010" spans="1:18" s="336" customFormat="1">
      <c r="A1010" s="362"/>
      <c r="B1010" s="357" t="s">
        <v>15</v>
      </c>
      <c r="C1010" s="357" t="s">
        <v>253</v>
      </c>
      <c r="D1010" s="357" t="s">
        <v>253</v>
      </c>
      <c r="E1010" s="358">
        <v>84</v>
      </c>
      <c r="F1010" s="359">
        <v>0</v>
      </c>
      <c r="G1010" s="360">
        <v>0</v>
      </c>
      <c r="H1010" s="360">
        <v>0</v>
      </c>
      <c r="I1010" s="360">
        <v>194.79155</v>
      </c>
      <c r="J1010" s="360">
        <v>0.88603999999999994</v>
      </c>
      <c r="K1010" s="360">
        <v>195.67759000000001</v>
      </c>
      <c r="L1010" s="360">
        <v>7.6422499999999998</v>
      </c>
      <c r="M1010" s="360">
        <v>0</v>
      </c>
      <c r="N1010" s="360">
        <v>7.6422499999999998</v>
      </c>
      <c r="O1010" s="360">
        <v>203.31984</v>
      </c>
      <c r="P1010" s="360">
        <v>3429.0074300000001</v>
      </c>
      <c r="Q1010" s="360">
        <v>0</v>
      </c>
      <c r="R1010" s="361">
        <v>3429.0074300000001</v>
      </c>
    </row>
    <row r="1011" spans="1:18" s="336" customFormat="1">
      <c r="A1011" s="362"/>
      <c r="B1011" s="362"/>
      <c r="C1011" s="357" t="s">
        <v>256</v>
      </c>
      <c r="D1011" s="357" t="s">
        <v>256</v>
      </c>
      <c r="E1011" s="358">
        <v>35</v>
      </c>
      <c r="F1011" s="359">
        <v>0</v>
      </c>
      <c r="G1011" s="360">
        <v>0</v>
      </c>
      <c r="H1011" s="360">
        <v>0</v>
      </c>
      <c r="I1011" s="360">
        <v>16682.066760000002</v>
      </c>
      <c r="J1011" s="360">
        <v>1527.57079</v>
      </c>
      <c r="K1011" s="360">
        <v>18209.637549999999</v>
      </c>
      <c r="L1011" s="360">
        <v>33996.997770000002</v>
      </c>
      <c r="M1011" s="360">
        <v>5361.5958600000004</v>
      </c>
      <c r="N1011" s="360">
        <v>39358.593630000003</v>
      </c>
      <c r="O1011" s="360">
        <v>57568.231180000002</v>
      </c>
      <c r="P1011" s="360">
        <v>113442.44493000001</v>
      </c>
      <c r="Q1011" s="360">
        <v>0</v>
      </c>
      <c r="R1011" s="361">
        <v>113442.44493000001</v>
      </c>
    </row>
    <row r="1012" spans="1:18" s="336" customFormat="1">
      <c r="A1012" s="362"/>
      <c r="B1012" s="362"/>
      <c r="C1012" s="362"/>
      <c r="D1012" s="362"/>
      <c r="E1012" s="363">
        <v>47</v>
      </c>
      <c r="F1012" s="364">
        <v>0</v>
      </c>
      <c r="G1012" s="365">
        <v>0</v>
      </c>
      <c r="H1012" s="365">
        <v>0</v>
      </c>
      <c r="I1012" s="365">
        <v>6697.5639900000006</v>
      </c>
      <c r="J1012" s="365">
        <v>473.20281</v>
      </c>
      <c r="K1012" s="365">
        <v>7170.7667999999994</v>
      </c>
      <c r="L1012" s="365">
        <v>13946.40202</v>
      </c>
      <c r="M1012" s="365">
        <v>1682.2814099999998</v>
      </c>
      <c r="N1012" s="365">
        <v>15628.683429999999</v>
      </c>
      <c r="O1012" s="365">
        <v>22799.450230000002</v>
      </c>
      <c r="P1012" s="365">
        <v>31804.25488</v>
      </c>
      <c r="Q1012" s="365">
        <v>0</v>
      </c>
      <c r="R1012" s="366">
        <v>31804.25488</v>
      </c>
    </row>
    <row r="1013" spans="1:18" s="336" customFormat="1">
      <c r="A1013" s="362"/>
      <c r="B1013" s="362"/>
      <c r="C1013" s="357" t="s">
        <v>258</v>
      </c>
      <c r="D1013" s="357" t="s">
        <v>258</v>
      </c>
      <c r="E1013" s="358">
        <v>73</v>
      </c>
      <c r="F1013" s="359">
        <v>0</v>
      </c>
      <c r="G1013" s="360">
        <v>0</v>
      </c>
      <c r="H1013" s="360">
        <v>0</v>
      </c>
      <c r="I1013" s="360">
        <v>971.05266000000006</v>
      </c>
      <c r="J1013" s="360">
        <v>63.686790000000002</v>
      </c>
      <c r="K1013" s="360">
        <v>1034.73945</v>
      </c>
      <c r="L1013" s="360">
        <v>2826.5527299999999</v>
      </c>
      <c r="M1013" s="360">
        <v>598.31279000000006</v>
      </c>
      <c r="N1013" s="360">
        <v>3424.8655199999998</v>
      </c>
      <c r="O1013" s="360">
        <v>4459.6049699999994</v>
      </c>
      <c r="P1013" s="360">
        <v>5055.1930400000001</v>
      </c>
      <c r="Q1013" s="360">
        <v>0</v>
      </c>
      <c r="R1013" s="361">
        <v>5055.1930400000001</v>
      </c>
    </row>
    <row r="1014" spans="1:18" s="336" customFormat="1">
      <c r="A1014" s="362"/>
      <c r="B1014" s="357" t="s">
        <v>16</v>
      </c>
      <c r="C1014" s="357" t="s">
        <v>259</v>
      </c>
      <c r="D1014" s="357" t="s">
        <v>259</v>
      </c>
      <c r="E1014" s="358">
        <v>33</v>
      </c>
      <c r="F1014" s="359">
        <v>0</v>
      </c>
      <c r="G1014" s="360">
        <v>0</v>
      </c>
      <c r="H1014" s="360">
        <v>0</v>
      </c>
      <c r="I1014" s="360">
        <v>12933.195699999998</v>
      </c>
      <c r="J1014" s="360">
        <v>1390.9942599999999</v>
      </c>
      <c r="K1014" s="360">
        <v>14324.189960000002</v>
      </c>
      <c r="L1014" s="360">
        <v>25215.185120000002</v>
      </c>
      <c r="M1014" s="360">
        <v>2170.2929700000004</v>
      </c>
      <c r="N1014" s="360">
        <v>27385.478090000001</v>
      </c>
      <c r="O1014" s="360">
        <v>41709.66805</v>
      </c>
      <c r="P1014" s="360">
        <v>103533.12953000001</v>
      </c>
      <c r="Q1014" s="360">
        <v>0</v>
      </c>
      <c r="R1014" s="361">
        <v>103533.12953000001</v>
      </c>
    </row>
    <row r="1015" spans="1:18" s="336" customFormat="1">
      <c r="A1015" s="362"/>
      <c r="B1015" s="357" t="s">
        <v>17</v>
      </c>
      <c r="C1015" s="357" t="s">
        <v>262</v>
      </c>
      <c r="D1015" s="357" t="s">
        <v>265</v>
      </c>
      <c r="E1015" s="358">
        <v>74</v>
      </c>
      <c r="F1015" s="359">
        <v>0</v>
      </c>
      <c r="G1015" s="360">
        <v>0</v>
      </c>
      <c r="H1015" s="360">
        <v>0</v>
      </c>
      <c r="I1015" s="360">
        <v>3874.5279500000001</v>
      </c>
      <c r="J1015" s="360">
        <v>204.28116</v>
      </c>
      <c r="K1015" s="360">
        <v>4078.8091099999997</v>
      </c>
      <c r="L1015" s="360">
        <v>4262.8804500000006</v>
      </c>
      <c r="M1015" s="360">
        <v>265.07079999999996</v>
      </c>
      <c r="N1015" s="360">
        <v>4527.9512500000001</v>
      </c>
      <c r="O1015" s="360">
        <v>8606.7603600000002</v>
      </c>
      <c r="P1015" s="360">
        <v>18642.15423</v>
      </c>
      <c r="Q1015" s="360">
        <v>0</v>
      </c>
      <c r="R1015" s="361">
        <v>18642.15423</v>
      </c>
    </row>
    <row r="1016" spans="1:18" s="336" customFormat="1">
      <c r="A1016" s="362"/>
      <c r="B1016" s="362"/>
      <c r="C1016" s="357" t="s">
        <v>267</v>
      </c>
      <c r="D1016" s="357" t="s">
        <v>267</v>
      </c>
      <c r="E1016" s="358">
        <v>119</v>
      </c>
      <c r="F1016" s="359">
        <v>0</v>
      </c>
      <c r="G1016" s="360">
        <v>0</v>
      </c>
      <c r="H1016" s="360">
        <v>0</v>
      </c>
      <c r="I1016" s="360">
        <v>639.20893999999998</v>
      </c>
      <c r="J1016" s="360">
        <v>1.1693499999999999</v>
      </c>
      <c r="K1016" s="360">
        <v>640.37828999999999</v>
      </c>
      <c r="L1016" s="360">
        <v>347.59641999999997</v>
      </c>
      <c r="M1016" s="360">
        <v>1.4112</v>
      </c>
      <c r="N1016" s="360">
        <v>349.00761999999997</v>
      </c>
      <c r="O1016" s="360">
        <v>989.38591000000008</v>
      </c>
      <c r="P1016" s="360">
        <v>3578.69452</v>
      </c>
      <c r="Q1016" s="360">
        <v>0</v>
      </c>
      <c r="R1016" s="361">
        <v>3578.69452</v>
      </c>
    </row>
    <row r="1017" spans="1:18" s="336" customFormat="1">
      <c r="A1017" s="362"/>
      <c r="B1017" s="362"/>
      <c r="C1017" s="357" t="s">
        <v>269</v>
      </c>
      <c r="D1017" s="357" t="s">
        <v>270</v>
      </c>
      <c r="E1017" s="358">
        <v>83</v>
      </c>
      <c r="F1017" s="359">
        <v>0</v>
      </c>
      <c r="G1017" s="360">
        <v>0</v>
      </c>
      <c r="H1017" s="360">
        <v>0</v>
      </c>
      <c r="I1017" s="360">
        <v>2620.2526699999999</v>
      </c>
      <c r="J1017" s="360">
        <v>230.34753000000001</v>
      </c>
      <c r="K1017" s="360">
        <v>2850.6002000000003</v>
      </c>
      <c r="L1017" s="360">
        <v>4343.05008</v>
      </c>
      <c r="M1017" s="360">
        <v>209.71806000000001</v>
      </c>
      <c r="N1017" s="360">
        <v>4552.7681399999992</v>
      </c>
      <c r="O1017" s="360">
        <v>7403.36834</v>
      </c>
      <c r="P1017" s="360">
        <v>11046.370999999999</v>
      </c>
      <c r="Q1017" s="360">
        <v>0</v>
      </c>
      <c r="R1017" s="361">
        <v>11046.370999999999</v>
      </c>
    </row>
    <row r="1018" spans="1:18" s="336" customFormat="1">
      <c r="A1018" s="362"/>
      <c r="B1018" s="362"/>
      <c r="C1018" s="357" t="s">
        <v>17</v>
      </c>
      <c r="D1018" s="357" t="s">
        <v>271</v>
      </c>
      <c r="E1018" s="358">
        <v>132</v>
      </c>
      <c r="F1018" s="359">
        <v>0</v>
      </c>
      <c r="G1018" s="360">
        <v>0</v>
      </c>
      <c r="H1018" s="360">
        <v>0</v>
      </c>
      <c r="I1018" s="360">
        <v>13982.72226</v>
      </c>
      <c r="J1018" s="360">
        <v>931.52224000000001</v>
      </c>
      <c r="K1018" s="360">
        <v>14914.244500000001</v>
      </c>
      <c r="L1018" s="360">
        <v>28269.704719999998</v>
      </c>
      <c r="M1018" s="360">
        <v>5842.7794899999999</v>
      </c>
      <c r="N1018" s="360">
        <v>34112.484210000002</v>
      </c>
      <c r="O1018" s="360">
        <v>49026.728710000003</v>
      </c>
      <c r="P1018" s="360">
        <v>22559.626609999999</v>
      </c>
      <c r="Q1018" s="360">
        <v>0</v>
      </c>
      <c r="R1018" s="361">
        <v>22559.626609999999</v>
      </c>
    </row>
    <row r="1019" spans="1:18" s="336" customFormat="1">
      <c r="A1019" s="362"/>
      <c r="B1019" s="362"/>
      <c r="C1019" s="362"/>
      <c r="D1019" s="357" t="s">
        <v>75</v>
      </c>
      <c r="E1019" s="358">
        <v>133</v>
      </c>
      <c r="F1019" s="359">
        <v>0</v>
      </c>
      <c r="G1019" s="360">
        <v>0</v>
      </c>
      <c r="H1019" s="360">
        <v>0</v>
      </c>
      <c r="I1019" s="360">
        <v>19390.909219999998</v>
      </c>
      <c r="J1019" s="360">
        <v>1352.48254</v>
      </c>
      <c r="K1019" s="360">
        <v>20743.391760000002</v>
      </c>
      <c r="L1019" s="360">
        <v>37362.551229999997</v>
      </c>
      <c r="M1019" s="360">
        <v>5942.0786900000003</v>
      </c>
      <c r="N1019" s="360">
        <v>43304.629919999999</v>
      </c>
      <c r="O1019" s="360">
        <v>64048.021679999998</v>
      </c>
      <c r="P1019" s="360">
        <v>37547.484420000001</v>
      </c>
      <c r="Q1019" s="360">
        <v>0</v>
      </c>
      <c r="R1019" s="361">
        <v>37547.484420000001</v>
      </c>
    </row>
    <row r="1020" spans="1:18" s="336" customFormat="1">
      <c r="A1020" s="362"/>
      <c r="B1020" s="362"/>
      <c r="C1020" s="362"/>
      <c r="D1020" s="357" t="s">
        <v>80</v>
      </c>
      <c r="E1020" s="358">
        <v>118</v>
      </c>
      <c r="F1020" s="359">
        <v>0</v>
      </c>
      <c r="G1020" s="360">
        <v>0</v>
      </c>
      <c r="H1020" s="360">
        <v>0</v>
      </c>
      <c r="I1020" s="360">
        <v>6566.1798899999994</v>
      </c>
      <c r="J1020" s="360">
        <v>785.74381000000005</v>
      </c>
      <c r="K1020" s="360">
        <v>7351.9237000000003</v>
      </c>
      <c r="L1020" s="360">
        <v>14199.224839999999</v>
      </c>
      <c r="M1020" s="360">
        <v>5133.6638000000003</v>
      </c>
      <c r="N1020" s="360">
        <v>19332.888640000001</v>
      </c>
      <c r="O1020" s="360">
        <v>26684.81234</v>
      </c>
      <c r="P1020" s="360">
        <v>6245.0772900000002</v>
      </c>
      <c r="Q1020" s="360">
        <v>0</v>
      </c>
      <c r="R1020" s="361">
        <v>6245.0772900000002</v>
      </c>
    </row>
    <row r="1021" spans="1:18" s="336" customFormat="1">
      <c r="A1021" s="362"/>
      <c r="B1021" s="362"/>
      <c r="C1021" s="362"/>
      <c r="D1021" s="357" t="s">
        <v>17</v>
      </c>
      <c r="E1021" s="358">
        <v>44</v>
      </c>
      <c r="F1021" s="359">
        <v>0</v>
      </c>
      <c r="G1021" s="360">
        <v>0</v>
      </c>
      <c r="H1021" s="360">
        <v>0</v>
      </c>
      <c r="I1021" s="360">
        <v>21444.032640000001</v>
      </c>
      <c r="J1021" s="360">
        <v>2166.9534199999998</v>
      </c>
      <c r="K1021" s="360">
        <v>23610.986059999999</v>
      </c>
      <c r="L1021" s="360">
        <v>35733.280630000001</v>
      </c>
      <c r="M1021" s="360">
        <v>4839.2872600000001</v>
      </c>
      <c r="N1021" s="360">
        <v>40572.567889999998</v>
      </c>
      <c r="O1021" s="360">
        <v>64183.553950000001</v>
      </c>
      <c r="P1021" s="360">
        <v>80038.682409999994</v>
      </c>
      <c r="Q1021" s="360">
        <v>0</v>
      </c>
      <c r="R1021" s="361">
        <v>80038.682409999994</v>
      </c>
    </row>
    <row r="1022" spans="1:18" s="336" customFormat="1">
      <c r="A1022" s="362"/>
      <c r="B1022" s="362"/>
      <c r="C1022" s="362"/>
      <c r="D1022" s="362"/>
      <c r="E1022" s="363">
        <v>116</v>
      </c>
      <c r="F1022" s="364">
        <v>0</v>
      </c>
      <c r="G1022" s="365">
        <v>0</v>
      </c>
      <c r="H1022" s="365">
        <v>0</v>
      </c>
      <c r="I1022" s="365">
        <v>13967.91986</v>
      </c>
      <c r="J1022" s="365">
        <v>1690.8461499999999</v>
      </c>
      <c r="K1022" s="365">
        <v>15658.766009999999</v>
      </c>
      <c r="L1022" s="365">
        <v>27563.781210000001</v>
      </c>
      <c r="M1022" s="365">
        <v>3285.1388700000002</v>
      </c>
      <c r="N1022" s="365">
        <v>30848.92008</v>
      </c>
      <c r="O1022" s="365">
        <v>46507.686090000003</v>
      </c>
      <c r="P1022" s="365">
        <v>31258.73763</v>
      </c>
      <c r="Q1022" s="365">
        <v>0</v>
      </c>
      <c r="R1022" s="366">
        <v>31258.73763</v>
      </c>
    </row>
    <row r="1023" spans="1:18" s="336" customFormat="1">
      <c r="A1023" s="362"/>
      <c r="B1023" s="362"/>
      <c r="C1023" s="362"/>
      <c r="D1023" s="357" t="s">
        <v>62</v>
      </c>
      <c r="E1023" s="358">
        <v>17</v>
      </c>
      <c r="F1023" s="359">
        <v>0</v>
      </c>
      <c r="G1023" s="360">
        <v>0</v>
      </c>
      <c r="H1023" s="360">
        <v>0</v>
      </c>
      <c r="I1023" s="360">
        <v>22005.656920000001</v>
      </c>
      <c r="J1023" s="360">
        <v>2427.6717799999997</v>
      </c>
      <c r="K1023" s="360">
        <v>24433.328699999998</v>
      </c>
      <c r="L1023" s="360">
        <v>48640.316549999996</v>
      </c>
      <c r="M1023" s="360">
        <v>10281.085519999999</v>
      </c>
      <c r="N1023" s="360">
        <v>58921.402070000004</v>
      </c>
      <c r="O1023" s="360">
        <v>83354.730769999995</v>
      </c>
      <c r="P1023" s="360">
        <v>36820.672070000001</v>
      </c>
      <c r="Q1023" s="360">
        <v>0</v>
      </c>
      <c r="R1023" s="361">
        <v>36820.672070000001</v>
      </c>
    </row>
    <row r="1024" spans="1:18" s="336" customFormat="1">
      <c r="A1024" s="362"/>
      <c r="B1024" s="362"/>
      <c r="C1024" s="362"/>
      <c r="D1024" s="362"/>
      <c r="E1024" s="363">
        <v>126</v>
      </c>
      <c r="F1024" s="364">
        <v>0</v>
      </c>
      <c r="G1024" s="365">
        <v>0</v>
      </c>
      <c r="H1024" s="365">
        <v>0</v>
      </c>
      <c r="I1024" s="365">
        <v>8092.0487499999999</v>
      </c>
      <c r="J1024" s="365">
        <v>1586.2850900000001</v>
      </c>
      <c r="K1024" s="365">
        <v>9678.3338399999993</v>
      </c>
      <c r="L1024" s="365">
        <v>22273.370039999998</v>
      </c>
      <c r="M1024" s="365">
        <v>7162.9918899999993</v>
      </c>
      <c r="N1024" s="365">
        <v>29436.361929999999</v>
      </c>
      <c r="O1024" s="365">
        <v>39114.695770000006</v>
      </c>
      <c r="P1024" s="365">
        <v>7109.4973499999996</v>
      </c>
      <c r="Q1024" s="365">
        <v>0</v>
      </c>
      <c r="R1024" s="366">
        <v>7109.4973499999996</v>
      </c>
    </row>
    <row r="1025" spans="1:18" s="336" customFormat="1">
      <c r="A1025" s="362"/>
      <c r="B1025" s="362"/>
      <c r="C1025" s="362"/>
      <c r="D1025" s="357" t="s">
        <v>84</v>
      </c>
      <c r="E1025" s="358">
        <v>49</v>
      </c>
      <c r="F1025" s="359">
        <v>0</v>
      </c>
      <c r="G1025" s="360">
        <v>0</v>
      </c>
      <c r="H1025" s="360">
        <v>0</v>
      </c>
      <c r="I1025" s="360">
        <v>6407.7084100000002</v>
      </c>
      <c r="J1025" s="360">
        <v>301.61508000000003</v>
      </c>
      <c r="K1025" s="360">
        <v>6709.3234900000007</v>
      </c>
      <c r="L1025" s="360">
        <v>10139.37239</v>
      </c>
      <c r="M1025" s="360">
        <v>1129.79558</v>
      </c>
      <c r="N1025" s="360">
        <v>11269.16797</v>
      </c>
      <c r="O1025" s="360">
        <v>17978.491460000001</v>
      </c>
      <c r="P1025" s="360">
        <v>21037.190600000002</v>
      </c>
      <c r="Q1025" s="360">
        <v>0</v>
      </c>
      <c r="R1025" s="361">
        <v>21037.190600000002</v>
      </c>
    </row>
    <row r="1026" spans="1:18" s="336" customFormat="1">
      <c r="A1026" s="362"/>
      <c r="B1026" s="362"/>
      <c r="C1026" s="362"/>
      <c r="D1026" s="357" t="s">
        <v>69</v>
      </c>
      <c r="E1026" s="358">
        <v>1</v>
      </c>
      <c r="F1026" s="359">
        <v>0</v>
      </c>
      <c r="G1026" s="360">
        <v>0</v>
      </c>
      <c r="H1026" s="360">
        <v>0</v>
      </c>
      <c r="I1026" s="360">
        <v>153816.07903999998</v>
      </c>
      <c r="J1026" s="360">
        <v>14420.641679999999</v>
      </c>
      <c r="K1026" s="360">
        <v>168236.72072000001</v>
      </c>
      <c r="L1026" s="360">
        <v>874826.83916999993</v>
      </c>
      <c r="M1026" s="360">
        <v>36953.467680000002</v>
      </c>
      <c r="N1026" s="360">
        <v>911780.30685000005</v>
      </c>
      <c r="O1026" s="360">
        <v>1080017.0275699999</v>
      </c>
      <c r="P1026" s="360">
        <v>1534914.1184200002</v>
      </c>
      <c r="Q1026" s="360">
        <v>18.81467</v>
      </c>
      <c r="R1026" s="361">
        <v>1534932.9330899999</v>
      </c>
    </row>
    <row r="1027" spans="1:18" s="336" customFormat="1">
      <c r="A1027" s="362"/>
      <c r="B1027" s="362"/>
      <c r="C1027" s="362"/>
      <c r="D1027" s="357" t="s">
        <v>65</v>
      </c>
      <c r="E1027" s="358">
        <v>2</v>
      </c>
      <c r="F1027" s="359">
        <v>0</v>
      </c>
      <c r="G1027" s="360">
        <v>0</v>
      </c>
      <c r="H1027" s="360">
        <v>0</v>
      </c>
      <c r="I1027" s="360">
        <v>61875.34605</v>
      </c>
      <c r="J1027" s="360">
        <v>9797.6116300000012</v>
      </c>
      <c r="K1027" s="360">
        <v>71672.957680000007</v>
      </c>
      <c r="L1027" s="360">
        <v>124050.46081</v>
      </c>
      <c r="M1027" s="360">
        <v>23707.858170000003</v>
      </c>
      <c r="N1027" s="360">
        <v>147758.31897999998</v>
      </c>
      <c r="O1027" s="360">
        <v>219431.27666</v>
      </c>
      <c r="P1027" s="360">
        <v>109874.64128</v>
      </c>
      <c r="Q1027" s="360">
        <v>0</v>
      </c>
      <c r="R1027" s="361">
        <v>109874.64128</v>
      </c>
    </row>
    <row r="1028" spans="1:18" s="336" customFormat="1">
      <c r="A1028" s="362"/>
      <c r="B1028" s="362"/>
      <c r="C1028" s="362"/>
      <c r="D1028" s="357" t="s">
        <v>66</v>
      </c>
      <c r="E1028" s="358">
        <v>117</v>
      </c>
      <c r="F1028" s="359">
        <v>0</v>
      </c>
      <c r="G1028" s="360">
        <v>0</v>
      </c>
      <c r="H1028" s="360">
        <v>0</v>
      </c>
      <c r="I1028" s="360">
        <v>12679.03745</v>
      </c>
      <c r="J1028" s="360">
        <v>984.10179000000005</v>
      </c>
      <c r="K1028" s="360">
        <v>13663.13924</v>
      </c>
      <c r="L1028" s="360">
        <v>22349.486399999998</v>
      </c>
      <c r="M1028" s="360">
        <v>2058.3550800000003</v>
      </c>
      <c r="N1028" s="360">
        <v>24407.841479999999</v>
      </c>
      <c r="O1028" s="360">
        <v>38070.98072</v>
      </c>
      <c r="P1028" s="360">
        <v>31116.02189</v>
      </c>
      <c r="Q1028" s="360">
        <v>0</v>
      </c>
      <c r="R1028" s="361">
        <v>31116.02189</v>
      </c>
    </row>
    <row r="1029" spans="1:18" s="336" customFormat="1">
      <c r="A1029" s="362"/>
      <c r="B1029" s="362"/>
      <c r="C1029" s="362"/>
      <c r="D1029" s="357" t="s">
        <v>86</v>
      </c>
      <c r="E1029" s="358">
        <v>22</v>
      </c>
      <c r="F1029" s="359">
        <v>0</v>
      </c>
      <c r="G1029" s="360">
        <v>0</v>
      </c>
      <c r="H1029" s="360">
        <v>0</v>
      </c>
      <c r="I1029" s="360">
        <v>26359.989730000001</v>
      </c>
      <c r="J1029" s="360">
        <v>1890.6999599999999</v>
      </c>
      <c r="K1029" s="360">
        <v>28250.689690000003</v>
      </c>
      <c r="L1029" s="360">
        <v>50684.385490000001</v>
      </c>
      <c r="M1029" s="360">
        <v>7595.6797000000006</v>
      </c>
      <c r="N1029" s="360">
        <v>58280.065190000001</v>
      </c>
      <c r="O1029" s="360">
        <v>86530.754879999993</v>
      </c>
      <c r="P1029" s="360">
        <v>63514.541170000004</v>
      </c>
      <c r="Q1029" s="360">
        <v>3.4194800000000001</v>
      </c>
      <c r="R1029" s="361">
        <v>63517.960650000001</v>
      </c>
    </row>
    <row r="1030" spans="1:18" s="336" customFormat="1">
      <c r="A1030" s="362"/>
      <c r="B1030" s="362"/>
      <c r="C1030" s="362"/>
      <c r="D1030" s="362"/>
      <c r="E1030" s="363">
        <v>120</v>
      </c>
      <c r="F1030" s="364">
        <v>0</v>
      </c>
      <c r="G1030" s="365">
        <v>0</v>
      </c>
      <c r="H1030" s="365">
        <v>0</v>
      </c>
      <c r="I1030" s="365">
        <v>15814.6304</v>
      </c>
      <c r="J1030" s="365">
        <v>2031.71533</v>
      </c>
      <c r="K1030" s="365">
        <v>17846.345730000001</v>
      </c>
      <c r="L1030" s="365">
        <v>47705.224299999994</v>
      </c>
      <c r="M1030" s="365">
        <v>5707.5133599999999</v>
      </c>
      <c r="N1030" s="365">
        <v>53412.737659999999</v>
      </c>
      <c r="O1030" s="365">
        <v>71259.08339</v>
      </c>
      <c r="P1030" s="365">
        <v>48933.690700000006</v>
      </c>
      <c r="Q1030" s="365">
        <v>0</v>
      </c>
      <c r="R1030" s="366">
        <v>48933.690700000006</v>
      </c>
    </row>
    <row r="1031" spans="1:18" s="336" customFormat="1">
      <c r="A1031" s="362"/>
      <c r="B1031" s="362"/>
      <c r="C1031" s="362"/>
      <c r="D1031" s="357" t="s">
        <v>70</v>
      </c>
      <c r="E1031" s="358">
        <v>31</v>
      </c>
      <c r="F1031" s="359">
        <v>0</v>
      </c>
      <c r="G1031" s="360">
        <v>0</v>
      </c>
      <c r="H1031" s="360">
        <v>0</v>
      </c>
      <c r="I1031" s="360">
        <v>30135.72134</v>
      </c>
      <c r="J1031" s="360">
        <v>3975.5224600000001</v>
      </c>
      <c r="K1031" s="360">
        <v>34111.243799999997</v>
      </c>
      <c r="L1031" s="360">
        <v>80964.838260000004</v>
      </c>
      <c r="M1031" s="360">
        <v>12625.746300000001</v>
      </c>
      <c r="N1031" s="360">
        <v>93590.584560000003</v>
      </c>
      <c r="O1031" s="360">
        <v>127701.82836</v>
      </c>
      <c r="P1031" s="360">
        <v>38999.337570000003</v>
      </c>
      <c r="Q1031" s="360">
        <v>0</v>
      </c>
      <c r="R1031" s="361">
        <v>38999.337570000003</v>
      </c>
    </row>
    <row r="1032" spans="1:18" s="336" customFormat="1">
      <c r="A1032" s="362"/>
      <c r="B1032" s="362"/>
      <c r="C1032" s="362"/>
      <c r="D1032" s="362"/>
      <c r="E1032" s="363">
        <v>129</v>
      </c>
      <c r="F1032" s="364">
        <v>0</v>
      </c>
      <c r="G1032" s="365">
        <v>0</v>
      </c>
      <c r="H1032" s="365">
        <v>0</v>
      </c>
      <c r="I1032" s="365">
        <v>31026.922549999999</v>
      </c>
      <c r="J1032" s="365">
        <v>4055.81846</v>
      </c>
      <c r="K1032" s="365">
        <v>35082.741009999998</v>
      </c>
      <c r="L1032" s="365">
        <v>91943.873229999997</v>
      </c>
      <c r="M1032" s="365">
        <v>16235.007150000001</v>
      </c>
      <c r="N1032" s="365">
        <v>108178.88038</v>
      </c>
      <c r="O1032" s="365">
        <v>143261.62138999999</v>
      </c>
      <c r="P1032" s="365">
        <v>93394.065610000005</v>
      </c>
      <c r="Q1032" s="365">
        <v>0</v>
      </c>
      <c r="R1032" s="366">
        <v>93394.065610000005</v>
      </c>
    </row>
    <row r="1033" spans="1:18" s="336" customFormat="1">
      <c r="A1033" s="362"/>
      <c r="B1033" s="362"/>
      <c r="C1033" s="362"/>
      <c r="D1033" s="357" t="s">
        <v>85</v>
      </c>
      <c r="E1033" s="358">
        <v>67</v>
      </c>
      <c r="F1033" s="359">
        <v>0</v>
      </c>
      <c r="G1033" s="360">
        <v>0</v>
      </c>
      <c r="H1033" s="360">
        <v>0</v>
      </c>
      <c r="I1033" s="360">
        <v>22227.88423</v>
      </c>
      <c r="J1033" s="360">
        <v>2383.2644700000001</v>
      </c>
      <c r="K1033" s="360">
        <v>24611.148699999998</v>
      </c>
      <c r="L1033" s="360">
        <v>45399.97653</v>
      </c>
      <c r="M1033" s="360">
        <v>4280.0649400000002</v>
      </c>
      <c r="N1033" s="360">
        <v>49680.041469999996</v>
      </c>
      <c r="O1033" s="360">
        <v>74291.190170000002</v>
      </c>
      <c r="P1033" s="360">
        <v>52859.24757</v>
      </c>
      <c r="Q1033" s="360">
        <v>0</v>
      </c>
      <c r="R1033" s="361">
        <v>52859.24757</v>
      </c>
    </row>
    <row r="1034" spans="1:18" s="336" customFormat="1">
      <c r="A1034" s="362"/>
      <c r="B1034" s="362"/>
      <c r="C1034" s="362"/>
      <c r="D1034" s="357" t="s">
        <v>71</v>
      </c>
      <c r="E1034" s="358">
        <v>4</v>
      </c>
      <c r="F1034" s="359">
        <v>0</v>
      </c>
      <c r="G1034" s="360">
        <v>0</v>
      </c>
      <c r="H1034" s="360">
        <v>0</v>
      </c>
      <c r="I1034" s="360">
        <v>40382.621370000001</v>
      </c>
      <c r="J1034" s="360">
        <v>3752.9133099999999</v>
      </c>
      <c r="K1034" s="360">
        <v>44135.534679999997</v>
      </c>
      <c r="L1034" s="360">
        <v>114766.40019</v>
      </c>
      <c r="M1034" s="360">
        <v>21752.259550000002</v>
      </c>
      <c r="N1034" s="360">
        <v>136518.65974</v>
      </c>
      <c r="O1034" s="360">
        <v>180654.19441999999</v>
      </c>
      <c r="P1034" s="360">
        <v>107408.16017</v>
      </c>
      <c r="Q1034" s="360">
        <v>0.60972000000000004</v>
      </c>
      <c r="R1034" s="361">
        <v>107408.76989</v>
      </c>
    </row>
    <row r="1035" spans="1:18" s="336" customFormat="1">
      <c r="A1035" s="362"/>
      <c r="B1035" s="362"/>
      <c r="C1035" s="362"/>
      <c r="D1035" s="357" t="s">
        <v>277</v>
      </c>
      <c r="E1035" s="358">
        <v>46</v>
      </c>
      <c r="F1035" s="359">
        <v>0</v>
      </c>
      <c r="G1035" s="360">
        <v>0</v>
      </c>
      <c r="H1035" s="360">
        <v>0</v>
      </c>
      <c r="I1035" s="360">
        <v>5466.6430099999998</v>
      </c>
      <c r="J1035" s="360">
        <v>495.08262000000002</v>
      </c>
      <c r="K1035" s="360">
        <v>5961.7256299999999</v>
      </c>
      <c r="L1035" s="360">
        <v>11802.667230000001</v>
      </c>
      <c r="M1035" s="360">
        <v>557.20335</v>
      </c>
      <c r="N1035" s="360">
        <v>12359.870580000001</v>
      </c>
      <c r="O1035" s="360">
        <v>18321.59621</v>
      </c>
      <c r="P1035" s="360">
        <v>23181.927100000001</v>
      </c>
      <c r="Q1035" s="360">
        <v>0</v>
      </c>
      <c r="R1035" s="361">
        <v>23181.927100000001</v>
      </c>
    </row>
    <row r="1036" spans="1:18" s="336" customFormat="1">
      <c r="A1036" s="362"/>
      <c r="B1036" s="362"/>
      <c r="C1036" s="362"/>
      <c r="D1036" s="357" t="s">
        <v>79</v>
      </c>
      <c r="E1036" s="358">
        <v>14</v>
      </c>
      <c r="F1036" s="359">
        <v>0</v>
      </c>
      <c r="G1036" s="360">
        <v>0</v>
      </c>
      <c r="H1036" s="360">
        <v>0</v>
      </c>
      <c r="I1036" s="360">
        <v>15795.095210000001</v>
      </c>
      <c r="J1036" s="360">
        <v>1039.9927</v>
      </c>
      <c r="K1036" s="360">
        <v>16835.087909999998</v>
      </c>
      <c r="L1036" s="360">
        <v>21793.247059999998</v>
      </c>
      <c r="M1036" s="360">
        <v>2426.7862099999998</v>
      </c>
      <c r="N1036" s="360">
        <v>24220.03327</v>
      </c>
      <c r="O1036" s="360">
        <v>41055.121180000002</v>
      </c>
      <c r="P1036" s="360">
        <v>70811.959069999997</v>
      </c>
      <c r="Q1036" s="360">
        <v>0</v>
      </c>
      <c r="R1036" s="361">
        <v>70811.959069999997</v>
      </c>
    </row>
    <row r="1037" spans="1:18" s="336" customFormat="1">
      <c r="A1037" s="362"/>
      <c r="B1037" s="362"/>
      <c r="C1037" s="362"/>
      <c r="D1037" s="362"/>
      <c r="E1037" s="363">
        <v>23</v>
      </c>
      <c r="F1037" s="364">
        <v>0</v>
      </c>
      <c r="G1037" s="365">
        <v>0</v>
      </c>
      <c r="H1037" s="365">
        <v>0</v>
      </c>
      <c r="I1037" s="365">
        <v>41079.921549999999</v>
      </c>
      <c r="J1037" s="365">
        <v>4485.6743899999992</v>
      </c>
      <c r="K1037" s="365">
        <v>45565.595939999999</v>
      </c>
      <c r="L1037" s="365">
        <v>84565.754029999996</v>
      </c>
      <c r="M1037" s="365">
        <v>10848.599119999999</v>
      </c>
      <c r="N1037" s="365">
        <v>95414.35315000001</v>
      </c>
      <c r="O1037" s="365">
        <v>140979.94909000001</v>
      </c>
      <c r="P1037" s="365">
        <v>69101.079440000001</v>
      </c>
      <c r="Q1037" s="365">
        <v>0</v>
      </c>
      <c r="R1037" s="366">
        <v>69101.079440000001</v>
      </c>
    </row>
    <row r="1038" spans="1:18" s="336" customFormat="1">
      <c r="A1038" s="362"/>
      <c r="B1038" s="362"/>
      <c r="C1038" s="362"/>
      <c r="D1038" s="362"/>
      <c r="E1038" s="363">
        <v>71</v>
      </c>
      <c r="F1038" s="364">
        <v>0</v>
      </c>
      <c r="G1038" s="365">
        <v>0</v>
      </c>
      <c r="H1038" s="365">
        <v>0</v>
      </c>
      <c r="I1038" s="365">
        <v>24129.392909999999</v>
      </c>
      <c r="J1038" s="365">
        <v>4509.4611199999999</v>
      </c>
      <c r="K1038" s="365">
        <v>28638.854030000002</v>
      </c>
      <c r="L1038" s="365">
        <v>65577.763250000004</v>
      </c>
      <c r="M1038" s="365">
        <v>9953.957339999999</v>
      </c>
      <c r="N1038" s="365">
        <v>75531.720589999997</v>
      </c>
      <c r="O1038" s="365">
        <v>104170.57462</v>
      </c>
      <c r="P1038" s="365">
        <v>52874.570319999999</v>
      </c>
      <c r="Q1038" s="365">
        <v>45.026029999999999</v>
      </c>
      <c r="R1038" s="366">
        <v>52919.59635</v>
      </c>
    </row>
    <row r="1039" spans="1:18" s="336" customFormat="1">
      <c r="A1039" s="362"/>
      <c r="B1039" s="362"/>
      <c r="C1039" s="362"/>
      <c r="D1039" s="357" t="s">
        <v>56</v>
      </c>
      <c r="E1039" s="358">
        <v>32</v>
      </c>
      <c r="F1039" s="359">
        <v>0</v>
      </c>
      <c r="G1039" s="360">
        <v>0</v>
      </c>
      <c r="H1039" s="360">
        <v>0</v>
      </c>
      <c r="I1039" s="360">
        <v>12984.150890000001</v>
      </c>
      <c r="J1039" s="360">
        <v>1176.0019499999999</v>
      </c>
      <c r="K1039" s="360">
        <v>14160.152840000001</v>
      </c>
      <c r="L1039" s="360">
        <v>28024.13177</v>
      </c>
      <c r="M1039" s="360">
        <v>2485.9564</v>
      </c>
      <c r="N1039" s="360">
        <v>30510.088170000003</v>
      </c>
      <c r="O1039" s="360">
        <v>44670.241009999998</v>
      </c>
      <c r="P1039" s="360">
        <v>21518.339489999998</v>
      </c>
      <c r="Q1039" s="360">
        <v>0</v>
      </c>
      <c r="R1039" s="361">
        <v>21518.339489999998</v>
      </c>
    </row>
    <row r="1040" spans="1:18" s="336" customFormat="1">
      <c r="A1040" s="362"/>
      <c r="B1040" s="362"/>
      <c r="C1040" s="362"/>
      <c r="D1040" s="357" t="s">
        <v>78</v>
      </c>
      <c r="E1040" s="358">
        <v>45</v>
      </c>
      <c r="F1040" s="359">
        <v>0</v>
      </c>
      <c r="G1040" s="360">
        <v>0</v>
      </c>
      <c r="H1040" s="360">
        <v>0</v>
      </c>
      <c r="I1040" s="360">
        <v>6129.4115400000001</v>
      </c>
      <c r="J1040" s="360">
        <v>317.2758</v>
      </c>
      <c r="K1040" s="360">
        <v>6446.6873399999995</v>
      </c>
      <c r="L1040" s="360">
        <v>10405.70399</v>
      </c>
      <c r="M1040" s="360">
        <v>1175.03197</v>
      </c>
      <c r="N1040" s="360">
        <v>11580.735960000002</v>
      </c>
      <c r="O1040" s="360">
        <v>18027.423300000002</v>
      </c>
      <c r="P1040" s="360">
        <v>14874.608380000001</v>
      </c>
      <c r="Q1040" s="360">
        <v>0</v>
      </c>
      <c r="R1040" s="361">
        <v>14874.608380000001</v>
      </c>
    </row>
    <row r="1041" spans="1:18" s="336" customFormat="1">
      <c r="A1041" s="362"/>
      <c r="B1041" s="362"/>
      <c r="C1041" s="362"/>
      <c r="D1041" s="357" t="s">
        <v>72</v>
      </c>
      <c r="E1041" s="358">
        <v>55</v>
      </c>
      <c r="F1041" s="359">
        <v>0</v>
      </c>
      <c r="G1041" s="360">
        <v>0</v>
      </c>
      <c r="H1041" s="360">
        <v>0</v>
      </c>
      <c r="I1041" s="360">
        <v>41275.647509999995</v>
      </c>
      <c r="J1041" s="360">
        <v>5539.1706900000008</v>
      </c>
      <c r="K1041" s="360">
        <v>46814.818200000002</v>
      </c>
      <c r="L1041" s="360">
        <v>79828.592540000012</v>
      </c>
      <c r="M1041" s="360">
        <v>18081.61534</v>
      </c>
      <c r="N1041" s="360">
        <v>97910.207880000002</v>
      </c>
      <c r="O1041" s="360">
        <v>144725.02608000001</v>
      </c>
      <c r="P1041" s="360">
        <v>54923.969320000004</v>
      </c>
      <c r="Q1041" s="360">
        <v>0</v>
      </c>
      <c r="R1041" s="361">
        <v>54923.969320000004</v>
      </c>
    </row>
    <row r="1042" spans="1:18" s="336" customFormat="1">
      <c r="A1042" s="362"/>
      <c r="B1042" s="362"/>
      <c r="C1042" s="362"/>
      <c r="D1042" s="357" t="s">
        <v>452</v>
      </c>
      <c r="E1042" s="358">
        <v>135</v>
      </c>
      <c r="F1042" s="359">
        <v>0</v>
      </c>
      <c r="G1042" s="360">
        <v>0</v>
      </c>
      <c r="H1042" s="360">
        <v>0</v>
      </c>
      <c r="I1042" s="360">
        <v>258.91485999999998</v>
      </c>
      <c r="J1042" s="360">
        <v>0.74184000000000005</v>
      </c>
      <c r="K1042" s="360">
        <v>259.6567</v>
      </c>
      <c r="L1042" s="360">
        <v>50.008120000000005</v>
      </c>
      <c r="M1042" s="360">
        <v>0</v>
      </c>
      <c r="N1042" s="360">
        <v>50.008120000000005</v>
      </c>
      <c r="O1042" s="360">
        <v>309.66482000000002</v>
      </c>
      <c r="P1042" s="360">
        <v>145.27681000000001</v>
      </c>
      <c r="Q1042" s="360">
        <v>0</v>
      </c>
      <c r="R1042" s="361">
        <v>145.27681000000001</v>
      </c>
    </row>
    <row r="1043" spans="1:18" s="336" customFormat="1">
      <c r="A1043" s="362"/>
      <c r="B1043" s="357" t="s">
        <v>18</v>
      </c>
      <c r="C1043" s="357" t="s">
        <v>283</v>
      </c>
      <c r="D1043" s="357" t="s">
        <v>284</v>
      </c>
      <c r="E1043" s="358">
        <v>81</v>
      </c>
      <c r="F1043" s="359">
        <v>0</v>
      </c>
      <c r="G1043" s="360">
        <v>0</v>
      </c>
      <c r="H1043" s="360">
        <v>0</v>
      </c>
      <c r="I1043" s="360">
        <v>2569.6606400000001</v>
      </c>
      <c r="J1043" s="360">
        <v>120.15725</v>
      </c>
      <c r="K1043" s="360">
        <v>2689.8178900000003</v>
      </c>
      <c r="L1043" s="360">
        <v>2136.1529500000001</v>
      </c>
      <c r="M1043" s="360">
        <v>449.90555000000001</v>
      </c>
      <c r="N1043" s="360">
        <v>2586.0585000000001</v>
      </c>
      <c r="O1043" s="360">
        <v>5275.8763899999994</v>
      </c>
      <c r="P1043" s="360">
        <v>10872.011329999999</v>
      </c>
      <c r="Q1043" s="360">
        <v>0</v>
      </c>
      <c r="R1043" s="361">
        <v>10872.011329999999</v>
      </c>
    </row>
    <row r="1044" spans="1:18" s="336" customFormat="1">
      <c r="A1044" s="362"/>
      <c r="B1044" s="357" t="s">
        <v>22</v>
      </c>
      <c r="C1044" s="357" t="s">
        <v>22</v>
      </c>
      <c r="D1044" s="357" t="s">
        <v>296</v>
      </c>
      <c r="E1044" s="358">
        <v>57</v>
      </c>
      <c r="F1044" s="359">
        <v>0</v>
      </c>
      <c r="G1044" s="360">
        <v>0</v>
      </c>
      <c r="H1044" s="360">
        <v>0</v>
      </c>
      <c r="I1044" s="360">
        <v>6899.4922400000005</v>
      </c>
      <c r="J1044" s="360">
        <v>392.40919000000002</v>
      </c>
      <c r="K1044" s="360">
        <v>7291.9014299999999</v>
      </c>
      <c r="L1044" s="360">
        <v>8192.3993399999999</v>
      </c>
      <c r="M1044" s="360">
        <v>681.49310000000003</v>
      </c>
      <c r="N1044" s="360">
        <v>8873.8924399999996</v>
      </c>
      <c r="O1044" s="360">
        <v>16165.79387</v>
      </c>
      <c r="P1044" s="360">
        <v>35977.946819999997</v>
      </c>
      <c r="Q1044" s="360">
        <v>0</v>
      </c>
      <c r="R1044" s="361">
        <v>35977.946819999997</v>
      </c>
    </row>
    <row r="1045" spans="1:18" s="336" customFormat="1">
      <c r="A1045" s="362"/>
      <c r="B1045" s="362"/>
      <c r="C1045" s="362"/>
      <c r="D1045" s="357" t="s">
        <v>22</v>
      </c>
      <c r="E1045" s="358">
        <v>11</v>
      </c>
      <c r="F1045" s="359">
        <v>0</v>
      </c>
      <c r="G1045" s="360">
        <v>0</v>
      </c>
      <c r="H1045" s="360">
        <v>0</v>
      </c>
      <c r="I1045" s="360">
        <v>3750.8479700000003</v>
      </c>
      <c r="J1045" s="360">
        <v>78.202860000000001</v>
      </c>
      <c r="K1045" s="360">
        <v>3829.0508300000001</v>
      </c>
      <c r="L1045" s="360">
        <v>4614.2110300000004</v>
      </c>
      <c r="M1045" s="360">
        <v>297.22998999999999</v>
      </c>
      <c r="N1045" s="360">
        <v>4911.4410199999993</v>
      </c>
      <c r="O1045" s="360">
        <v>8740.4918500000003</v>
      </c>
      <c r="P1045" s="360">
        <v>51477.134290000002</v>
      </c>
      <c r="Q1045" s="360">
        <v>0</v>
      </c>
      <c r="R1045" s="361">
        <v>51477.134290000002</v>
      </c>
    </row>
    <row r="1046" spans="1:18" s="336" customFormat="1">
      <c r="A1046" s="362"/>
      <c r="B1046" s="362"/>
      <c r="C1046" s="362"/>
      <c r="D1046" s="357" t="s">
        <v>453</v>
      </c>
      <c r="E1046" s="358">
        <v>124</v>
      </c>
      <c r="F1046" s="359">
        <v>0</v>
      </c>
      <c r="G1046" s="360">
        <v>0</v>
      </c>
      <c r="H1046" s="360">
        <v>0</v>
      </c>
      <c r="I1046" s="360">
        <v>922.47980000000007</v>
      </c>
      <c r="J1046" s="360">
        <v>15.51155</v>
      </c>
      <c r="K1046" s="360">
        <v>937.99135000000001</v>
      </c>
      <c r="L1046" s="360">
        <v>585.39538000000005</v>
      </c>
      <c r="M1046" s="360">
        <v>195.84126000000001</v>
      </c>
      <c r="N1046" s="360">
        <v>781.23663999999997</v>
      </c>
      <c r="O1046" s="360">
        <v>1719.2279900000001</v>
      </c>
      <c r="P1046" s="360">
        <v>5421.5385199999992</v>
      </c>
      <c r="Q1046" s="360">
        <v>0</v>
      </c>
      <c r="R1046" s="361">
        <v>5421.5385199999992</v>
      </c>
    </row>
    <row r="1047" spans="1:18" s="336" customFormat="1">
      <c r="A1047" s="362"/>
      <c r="B1047" s="362"/>
      <c r="C1047" s="357" t="s">
        <v>299</v>
      </c>
      <c r="D1047" s="357" t="s">
        <v>299</v>
      </c>
      <c r="E1047" s="358">
        <v>78</v>
      </c>
      <c r="F1047" s="359">
        <v>0</v>
      </c>
      <c r="G1047" s="360">
        <v>0</v>
      </c>
      <c r="H1047" s="360">
        <v>0</v>
      </c>
      <c r="I1047" s="360">
        <v>2388.4348199999999</v>
      </c>
      <c r="J1047" s="360">
        <v>214.70669000000001</v>
      </c>
      <c r="K1047" s="360">
        <v>2603.1415099999999</v>
      </c>
      <c r="L1047" s="360">
        <v>2129.5298299999999</v>
      </c>
      <c r="M1047" s="360">
        <v>178.27082999999999</v>
      </c>
      <c r="N1047" s="360">
        <v>2307.8006600000003</v>
      </c>
      <c r="O1047" s="360">
        <v>4910.9421700000003</v>
      </c>
      <c r="P1047" s="360">
        <v>15501.66361</v>
      </c>
      <c r="Q1047" s="360">
        <v>0</v>
      </c>
      <c r="R1047" s="361">
        <v>15501.66361</v>
      </c>
    </row>
    <row r="1048" spans="1:18" s="336" customFormat="1">
      <c r="A1048" s="362"/>
      <c r="B1048" s="357" t="s">
        <v>25</v>
      </c>
      <c r="C1048" s="357" t="s">
        <v>25</v>
      </c>
      <c r="D1048" s="357" t="s">
        <v>25</v>
      </c>
      <c r="E1048" s="358">
        <v>115</v>
      </c>
      <c r="F1048" s="359">
        <v>0</v>
      </c>
      <c r="G1048" s="360">
        <v>0</v>
      </c>
      <c r="H1048" s="360">
        <v>0</v>
      </c>
      <c r="I1048" s="360">
        <v>1961.4426000000001</v>
      </c>
      <c r="J1048" s="360">
        <v>131.92012</v>
      </c>
      <c r="K1048" s="360">
        <v>2093.3627200000001</v>
      </c>
      <c r="L1048" s="360">
        <v>3001.2239</v>
      </c>
      <c r="M1048" s="360">
        <v>1575.9394499999999</v>
      </c>
      <c r="N1048" s="360">
        <v>4577.1633499999998</v>
      </c>
      <c r="O1048" s="360">
        <v>6670.5260699999999</v>
      </c>
      <c r="P1048" s="360">
        <v>5717.44668</v>
      </c>
      <c r="Q1048" s="360">
        <v>0</v>
      </c>
      <c r="R1048" s="361">
        <v>5717.44668</v>
      </c>
    </row>
    <row r="1049" spans="1:18" s="336" customFormat="1">
      <c r="A1049" s="362"/>
      <c r="B1049" s="357" t="s">
        <v>27</v>
      </c>
      <c r="C1049" s="357" t="s">
        <v>313</v>
      </c>
      <c r="D1049" s="357" t="s">
        <v>315</v>
      </c>
      <c r="E1049" s="358">
        <v>77</v>
      </c>
      <c r="F1049" s="359">
        <v>0</v>
      </c>
      <c r="G1049" s="360">
        <v>0</v>
      </c>
      <c r="H1049" s="360">
        <v>0</v>
      </c>
      <c r="I1049" s="360">
        <v>2878.77792</v>
      </c>
      <c r="J1049" s="360">
        <v>43.932749999999999</v>
      </c>
      <c r="K1049" s="360">
        <v>2922.7106699999999</v>
      </c>
      <c r="L1049" s="360">
        <v>4671.8361500000001</v>
      </c>
      <c r="M1049" s="360">
        <v>228.86533</v>
      </c>
      <c r="N1049" s="360">
        <v>4900.7014800000006</v>
      </c>
      <c r="O1049" s="360">
        <v>7823.4121500000001</v>
      </c>
      <c r="P1049" s="360">
        <v>12523.275509999999</v>
      </c>
      <c r="Q1049" s="360">
        <v>0</v>
      </c>
      <c r="R1049" s="361">
        <v>12523.275509999999</v>
      </c>
    </row>
    <row r="1050" spans="1:18" s="336" customFormat="1">
      <c r="A1050" s="357" t="s">
        <v>454</v>
      </c>
      <c r="B1050" s="357" t="s">
        <v>17</v>
      </c>
      <c r="C1050" s="357" t="s">
        <v>17</v>
      </c>
      <c r="D1050" s="357" t="s">
        <v>65</v>
      </c>
      <c r="E1050" s="358">
        <v>1</v>
      </c>
      <c r="F1050" s="359">
        <v>1137614.5169300002</v>
      </c>
      <c r="G1050" s="360">
        <v>1576660.5626600001</v>
      </c>
      <c r="H1050" s="360">
        <v>2714275.0795900002</v>
      </c>
      <c r="I1050" s="360">
        <v>3393.98045</v>
      </c>
      <c r="J1050" s="360">
        <v>211.81535</v>
      </c>
      <c r="K1050" s="360">
        <v>3605.7957999999999</v>
      </c>
      <c r="L1050" s="360">
        <v>713613.21585000004</v>
      </c>
      <c r="M1050" s="360">
        <v>2229600.1528499997</v>
      </c>
      <c r="N1050" s="360">
        <v>2943213.3687</v>
      </c>
      <c r="O1050" s="360">
        <v>5661094.2440900002</v>
      </c>
      <c r="P1050" s="360">
        <v>1751865.13763</v>
      </c>
      <c r="Q1050" s="360">
        <v>3548886.69368</v>
      </c>
      <c r="R1050" s="361">
        <v>5300751.8313100003</v>
      </c>
    </row>
    <row r="1051" spans="1:18" s="336" customFormat="1">
      <c r="A1051" s="357" t="s">
        <v>455</v>
      </c>
      <c r="B1051" s="357" t="s">
        <v>4</v>
      </c>
      <c r="C1051" s="357" t="s">
        <v>203</v>
      </c>
      <c r="D1051" s="357" t="s">
        <v>204</v>
      </c>
      <c r="E1051" s="358">
        <v>126</v>
      </c>
      <c r="F1051" s="359">
        <v>0</v>
      </c>
      <c r="G1051" s="360">
        <v>0</v>
      </c>
      <c r="H1051" s="360">
        <v>0</v>
      </c>
      <c r="I1051" s="360">
        <v>5195.2749000000003</v>
      </c>
      <c r="J1051" s="360">
        <v>3.6899999999999995E-2</v>
      </c>
      <c r="K1051" s="360">
        <v>5195.3117999999995</v>
      </c>
      <c r="L1051" s="360">
        <v>5868.21083</v>
      </c>
      <c r="M1051" s="360">
        <v>0</v>
      </c>
      <c r="N1051" s="360">
        <v>5868.21083</v>
      </c>
      <c r="O1051" s="360">
        <v>11063.522630000001</v>
      </c>
      <c r="P1051" s="360">
        <v>13500.33512</v>
      </c>
      <c r="Q1051" s="360">
        <v>0</v>
      </c>
      <c r="R1051" s="361">
        <v>13500.33512</v>
      </c>
    </row>
    <row r="1052" spans="1:18" s="336" customFormat="1">
      <c r="A1052" s="362"/>
      <c r="B1052" s="357" t="s">
        <v>6</v>
      </c>
      <c r="C1052" s="357" t="s">
        <v>6</v>
      </c>
      <c r="D1052" s="357" t="s">
        <v>208</v>
      </c>
      <c r="E1052" s="358">
        <v>85</v>
      </c>
      <c r="F1052" s="359">
        <v>0</v>
      </c>
      <c r="G1052" s="360">
        <v>0</v>
      </c>
      <c r="H1052" s="360">
        <v>0</v>
      </c>
      <c r="I1052" s="360">
        <v>15262.26541</v>
      </c>
      <c r="J1052" s="360">
        <v>0.52361000000000002</v>
      </c>
      <c r="K1052" s="360">
        <v>15262.78902</v>
      </c>
      <c r="L1052" s="360">
        <v>7887.9387100000004</v>
      </c>
      <c r="M1052" s="360">
        <v>0</v>
      </c>
      <c r="N1052" s="360">
        <v>7887.9387100000004</v>
      </c>
      <c r="O1052" s="360">
        <v>23150.727729999999</v>
      </c>
      <c r="P1052" s="360">
        <v>10532.95508</v>
      </c>
      <c r="Q1052" s="360">
        <v>0</v>
      </c>
      <c r="R1052" s="361">
        <v>10532.95508</v>
      </c>
    </row>
    <row r="1053" spans="1:18" s="336" customFormat="1">
      <c r="A1053" s="362"/>
      <c r="B1053" s="362"/>
      <c r="C1053" s="362"/>
      <c r="D1053" s="357" t="s">
        <v>211</v>
      </c>
      <c r="E1053" s="358">
        <v>64</v>
      </c>
      <c r="F1053" s="359">
        <v>0</v>
      </c>
      <c r="G1053" s="360">
        <v>0</v>
      </c>
      <c r="H1053" s="360">
        <v>0</v>
      </c>
      <c r="I1053" s="360">
        <v>15395.595589999999</v>
      </c>
      <c r="J1053" s="360">
        <v>21.162970000000001</v>
      </c>
      <c r="K1053" s="360">
        <v>15416.75856</v>
      </c>
      <c r="L1053" s="360">
        <v>10810.172839999999</v>
      </c>
      <c r="M1053" s="360">
        <v>0</v>
      </c>
      <c r="N1053" s="360">
        <v>10810.172839999999</v>
      </c>
      <c r="O1053" s="360">
        <v>26226.931399999998</v>
      </c>
      <c r="P1053" s="360">
        <v>18329.847269999998</v>
      </c>
      <c r="Q1053" s="360">
        <v>0</v>
      </c>
      <c r="R1053" s="361">
        <v>18329.847269999998</v>
      </c>
    </row>
    <row r="1054" spans="1:18" s="336" customFormat="1">
      <c r="A1054" s="362"/>
      <c r="B1054" s="357" t="s">
        <v>8</v>
      </c>
      <c r="C1054" s="357" t="s">
        <v>8</v>
      </c>
      <c r="D1054" s="357" t="s">
        <v>8</v>
      </c>
      <c r="E1054" s="358">
        <v>73</v>
      </c>
      <c r="F1054" s="359">
        <v>0</v>
      </c>
      <c r="G1054" s="360">
        <v>0</v>
      </c>
      <c r="H1054" s="360">
        <v>0</v>
      </c>
      <c r="I1054" s="360">
        <v>10613.93687</v>
      </c>
      <c r="J1054" s="360">
        <v>4.5280000000000001E-2</v>
      </c>
      <c r="K1054" s="360">
        <v>10613.98215</v>
      </c>
      <c r="L1054" s="360">
        <v>4812.6986500000003</v>
      </c>
      <c r="M1054" s="360">
        <v>0</v>
      </c>
      <c r="N1054" s="360">
        <v>4812.6986500000003</v>
      </c>
      <c r="O1054" s="360">
        <v>15426.6808</v>
      </c>
      <c r="P1054" s="360">
        <v>9321.6761999999999</v>
      </c>
      <c r="Q1054" s="360">
        <v>0</v>
      </c>
      <c r="R1054" s="361">
        <v>9321.6761999999999</v>
      </c>
    </row>
    <row r="1055" spans="1:18" s="336" customFormat="1">
      <c r="A1055" s="362"/>
      <c r="B1055" s="357" t="s">
        <v>9</v>
      </c>
      <c r="C1055" s="357" t="s">
        <v>224</v>
      </c>
      <c r="D1055" s="357" t="s">
        <v>91</v>
      </c>
      <c r="E1055" s="358">
        <v>58</v>
      </c>
      <c r="F1055" s="359">
        <v>0</v>
      </c>
      <c r="G1055" s="360">
        <v>0</v>
      </c>
      <c r="H1055" s="360">
        <v>0</v>
      </c>
      <c r="I1055" s="360">
        <v>13451.251029999999</v>
      </c>
      <c r="J1055" s="360">
        <v>10.34432</v>
      </c>
      <c r="K1055" s="360">
        <v>13461.59535</v>
      </c>
      <c r="L1055" s="360">
        <v>14695.145849999999</v>
      </c>
      <c r="M1055" s="360">
        <v>55.748129999999996</v>
      </c>
      <c r="N1055" s="360">
        <v>14750.893980000001</v>
      </c>
      <c r="O1055" s="360">
        <v>28212.489329999997</v>
      </c>
      <c r="P1055" s="360">
        <v>17238.651000000002</v>
      </c>
      <c r="Q1055" s="360">
        <v>0</v>
      </c>
      <c r="R1055" s="361">
        <v>17238.651000000002</v>
      </c>
    </row>
    <row r="1056" spans="1:18" s="336" customFormat="1">
      <c r="A1056" s="362"/>
      <c r="B1056" s="357" t="s">
        <v>13</v>
      </c>
      <c r="C1056" s="357" t="s">
        <v>13</v>
      </c>
      <c r="D1056" s="357" t="s">
        <v>13</v>
      </c>
      <c r="E1056" s="358">
        <v>71</v>
      </c>
      <c r="F1056" s="359">
        <v>0</v>
      </c>
      <c r="G1056" s="360">
        <v>0</v>
      </c>
      <c r="H1056" s="360">
        <v>0</v>
      </c>
      <c r="I1056" s="360">
        <v>4761.27196</v>
      </c>
      <c r="J1056" s="360">
        <v>11.416169999999999</v>
      </c>
      <c r="K1056" s="360">
        <v>4772.6881299999995</v>
      </c>
      <c r="L1056" s="360">
        <v>1876.2200700000001</v>
      </c>
      <c r="M1056" s="360">
        <v>0</v>
      </c>
      <c r="N1056" s="360">
        <v>1876.2200700000001</v>
      </c>
      <c r="O1056" s="360">
        <v>6648.9081999999999</v>
      </c>
      <c r="P1056" s="360">
        <v>10121.59158</v>
      </c>
      <c r="Q1056" s="360">
        <v>0</v>
      </c>
      <c r="R1056" s="361">
        <v>10121.59158</v>
      </c>
    </row>
    <row r="1057" spans="1:18" s="336" customFormat="1">
      <c r="A1057" s="362"/>
      <c r="B1057" s="357" t="s">
        <v>242</v>
      </c>
      <c r="C1057" s="357" t="s">
        <v>245</v>
      </c>
      <c r="D1057" s="357" t="s">
        <v>245</v>
      </c>
      <c r="E1057" s="358">
        <v>66</v>
      </c>
      <c r="F1057" s="359">
        <v>0</v>
      </c>
      <c r="G1057" s="360">
        <v>0</v>
      </c>
      <c r="H1057" s="360">
        <v>0</v>
      </c>
      <c r="I1057" s="360">
        <v>5466.1837000000005</v>
      </c>
      <c r="J1057" s="360">
        <v>1.2901800000000001</v>
      </c>
      <c r="K1057" s="360">
        <v>5467.4738799999996</v>
      </c>
      <c r="L1057" s="360">
        <v>2203.6511299999997</v>
      </c>
      <c r="M1057" s="360">
        <v>0</v>
      </c>
      <c r="N1057" s="360">
        <v>2203.6511299999997</v>
      </c>
      <c r="O1057" s="360">
        <v>7671.1250099999997</v>
      </c>
      <c r="P1057" s="360">
        <v>8771.9792600000001</v>
      </c>
      <c r="Q1057" s="360">
        <v>0</v>
      </c>
      <c r="R1057" s="361">
        <v>8771.9792600000001</v>
      </c>
    </row>
    <row r="1058" spans="1:18" s="336" customFormat="1">
      <c r="A1058" s="362"/>
      <c r="B1058" s="357" t="s">
        <v>15</v>
      </c>
      <c r="C1058" s="357" t="s">
        <v>256</v>
      </c>
      <c r="D1058" s="357" t="s">
        <v>256</v>
      </c>
      <c r="E1058" s="358">
        <v>53</v>
      </c>
      <c r="F1058" s="359">
        <v>0</v>
      </c>
      <c r="G1058" s="360">
        <v>0</v>
      </c>
      <c r="H1058" s="360">
        <v>0</v>
      </c>
      <c r="I1058" s="360">
        <v>20959.904549999999</v>
      </c>
      <c r="J1058" s="360">
        <v>22.00498</v>
      </c>
      <c r="K1058" s="360">
        <v>20981.909530000001</v>
      </c>
      <c r="L1058" s="360">
        <v>16596.88637</v>
      </c>
      <c r="M1058" s="360">
        <v>41.303470000000004</v>
      </c>
      <c r="N1058" s="360">
        <v>16638.189839999999</v>
      </c>
      <c r="O1058" s="360">
        <v>37620.099369999996</v>
      </c>
      <c r="P1058" s="360">
        <v>31767.788410000001</v>
      </c>
      <c r="Q1058" s="360">
        <v>0</v>
      </c>
      <c r="R1058" s="361">
        <v>31767.788410000001</v>
      </c>
    </row>
    <row r="1059" spans="1:18" s="336" customFormat="1">
      <c r="A1059" s="362"/>
      <c r="B1059" s="357" t="s">
        <v>16</v>
      </c>
      <c r="C1059" s="357" t="s">
        <v>259</v>
      </c>
      <c r="D1059" s="357" t="s">
        <v>259</v>
      </c>
      <c r="E1059" s="358">
        <v>59</v>
      </c>
      <c r="F1059" s="359">
        <v>0</v>
      </c>
      <c r="G1059" s="360">
        <v>0</v>
      </c>
      <c r="H1059" s="360">
        <v>0</v>
      </c>
      <c r="I1059" s="360">
        <v>6502.9105099999997</v>
      </c>
      <c r="J1059" s="360">
        <v>1.7090000000000001E-2</v>
      </c>
      <c r="K1059" s="360">
        <v>6502.9276</v>
      </c>
      <c r="L1059" s="360">
        <v>6322.9490900000001</v>
      </c>
      <c r="M1059" s="360">
        <v>4.7835299999999998</v>
      </c>
      <c r="N1059" s="360">
        <v>6327.7326199999998</v>
      </c>
      <c r="O1059" s="360">
        <v>12830.660220000002</v>
      </c>
      <c r="P1059" s="360">
        <v>24131.846690000002</v>
      </c>
      <c r="Q1059" s="360">
        <v>0</v>
      </c>
      <c r="R1059" s="361">
        <v>24131.846690000002</v>
      </c>
    </row>
    <row r="1060" spans="1:18" s="336" customFormat="1">
      <c r="A1060" s="362"/>
      <c r="B1060" s="362"/>
      <c r="C1060" s="362"/>
      <c r="D1060" s="362"/>
      <c r="E1060" s="363">
        <v>94</v>
      </c>
      <c r="F1060" s="364">
        <v>0</v>
      </c>
      <c r="G1060" s="365">
        <v>0</v>
      </c>
      <c r="H1060" s="365">
        <v>0</v>
      </c>
      <c r="I1060" s="365">
        <v>2628.39975</v>
      </c>
      <c r="J1060" s="365">
        <v>1.69278</v>
      </c>
      <c r="K1060" s="365">
        <v>2630.0925299999999</v>
      </c>
      <c r="L1060" s="365">
        <v>968.22702000000004</v>
      </c>
      <c r="M1060" s="365">
        <v>0</v>
      </c>
      <c r="N1060" s="365">
        <v>968.22702000000004</v>
      </c>
      <c r="O1060" s="365">
        <v>3598.3195499999997</v>
      </c>
      <c r="P1060" s="365">
        <v>6597.6822400000001</v>
      </c>
      <c r="Q1060" s="365">
        <v>0</v>
      </c>
      <c r="R1060" s="366">
        <v>6597.6822400000001</v>
      </c>
    </row>
    <row r="1061" spans="1:18" s="336" customFormat="1">
      <c r="A1061" s="362"/>
      <c r="B1061" s="357" t="s">
        <v>17</v>
      </c>
      <c r="C1061" s="357" t="s">
        <v>17</v>
      </c>
      <c r="D1061" s="357" t="s">
        <v>271</v>
      </c>
      <c r="E1061" s="358">
        <v>91</v>
      </c>
      <c r="F1061" s="359">
        <v>0</v>
      </c>
      <c r="G1061" s="360">
        <v>0</v>
      </c>
      <c r="H1061" s="360">
        <v>0</v>
      </c>
      <c r="I1061" s="360">
        <v>15010.50539</v>
      </c>
      <c r="J1061" s="360">
        <v>1.1579900000000001</v>
      </c>
      <c r="K1061" s="360">
        <v>15011.66338</v>
      </c>
      <c r="L1061" s="360">
        <v>12474.355670000001</v>
      </c>
      <c r="M1061" s="360">
        <v>0</v>
      </c>
      <c r="N1061" s="360">
        <v>12474.355670000001</v>
      </c>
      <c r="O1061" s="360">
        <v>27486.019049999999</v>
      </c>
      <c r="P1061" s="360">
        <v>9813.8294999999998</v>
      </c>
      <c r="Q1061" s="360">
        <v>0</v>
      </c>
      <c r="R1061" s="361">
        <v>9813.8294999999998</v>
      </c>
    </row>
    <row r="1062" spans="1:18" s="336" customFormat="1">
      <c r="A1062" s="362"/>
      <c r="B1062" s="362"/>
      <c r="C1062" s="362"/>
      <c r="D1062" s="357" t="s">
        <v>75</v>
      </c>
      <c r="E1062" s="358">
        <v>93</v>
      </c>
      <c r="F1062" s="359">
        <v>0</v>
      </c>
      <c r="G1062" s="360">
        <v>0</v>
      </c>
      <c r="H1062" s="360">
        <v>0</v>
      </c>
      <c r="I1062" s="360">
        <v>14386.801140000001</v>
      </c>
      <c r="J1062" s="360">
        <v>14.04269</v>
      </c>
      <c r="K1062" s="360">
        <v>14400.84383</v>
      </c>
      <c r="L1062" s="360">
        <v>10225.69917</v>
      </c>
      <c r="M1062" s="360">
        <v>7.7935400000000001</v>
      </c>
      <c r="N1062" s="360">
        <v>10233.49271</v>
      </c>
      <c r="O1062" s="360">
        <v>24634.33654</v>
      </c>
      <c r="P1062" s="360">
        <v>12920.243329999999</v>
      </c>
      <c r="Q1062" s="360">
        <v>0</v>
      </c>
      <c r="R1062" s="361">
        <v>12920.243329999999</v>
      </c>
    </row>
    <row r="1063" spans="1:18" s="336" customFormat="1">
      <c r="A1063" s="362"/>
      <c r="B1063" s="362"/>
      <c r="C1063" s="362"/>
      <c r="D1063" s="357" t="s">
        <v>272</v>
      </c>
      <c r="E1063" s="358">
        <v>75</v>
      </c>
      <c r="F1063" s="359">
        <v>0</v>
      </c>
      <c r="G1063" s="360">
        <v>0</v>
      </c>
      <c r="H1063" s="360">
        <v>0</v>
      </c>
      <c r="I1063" s="360">
        <v>26033.233190000003</v>
      </c>
      <c r="J1063" s="360">
        <v>0.62894000000000005</v>
      </c>
      <c r="K1063" s="360">
        <v>26033.862129999998</v>
      </c>
      <c r="L1063" s="360">
        <v>29132.05761</v>
      </c>
      <c r="M1063" s="360">
        <v>1.4795199999999999</v>
      </c>
      <c r="N1063" s="360">
        <v>29133.537130000001</v>
      </c>
      <c r="O1063" s="360">
        <v>55167.399259999998</v>
      </c>
      <c r="P1063" s="360">
        <v>10246.54658</v>
      </c>
      <c r="Q1063" s="360">
        <v>0</v>
      </c>
      <c r="R1063" s="361">
        <v>10246.54658</v>
      </c>
    </row>
    <row r="1064" spans="1:18" s="336" customFormat="1">
      <c r="A1064" s="362"/>
      <c r="B1064" s="362"/>
      <c r="C1064" s="362"/>
      <c r="D1064" s="357" t="s">
        <v>62</v>
      </c>
      <c r="E1064" s="358">
        <v>34</v>
      </c>
      <c r="F1064" s="359">
        <v>0</v>
      </c>
      <c r="G1064" s="360">
        <v>0</v>
      </c>
      <c r="H1064" s="360">
        <v>0</v>
      </c>
      <c r="I1064" s="360">
        <v>21054.772370000002</v>
      </c>
      <c r="J1064" s="360">
        <v>85.421000000000006</v>
      </c>
      <c r="K1064" s="360">
        <v>21140.193370000001</v>
      </c>
      <c r="L1064" s="360">
        <v>27635.909250000001</v>
      </c>
      <c r="M1064" s="360">
        <v>15.635249999999999</v>
      </c>
      <c r="N1064" s="360">
        <v>27651.5445</v>
      </c>
      <c r="O1064" s="360">
        <v>48791.737869999997</v>
      </c>
      <c r="P1064" s="360">
        <v>16320.00165</v>
      </c>
      <c r="Q1064" s="360">
        <v>0</v>
      </c>
      <c r="R1064" s="361">
        <v>16320.00165</v>
      </c>
    </row>
    <row r="1065" spans="1:18" s="336" customFormat="1">
      <c r="A1065" s="362"/>
      <c r="B1065" s="362"/>
      <c r="C1065" s="362"/>
      <c r="D1065" s="357" t="s">
        <v>69</v>
      </c>
      <c r="E1065" s="358">
        <v>43</v>
      </c>
      <c r="F1065" s="359">
        <v>0</v>
      </c>
      <c r="G1065" s="360">
        <v>0</v>
      </c>
      <c r="H1065" s="360">
        <v>0</v>
      </c>
      <c r="I1065" s="360">
        <v>26530.074230000002</v>
      </c>
      <c r="J1065" s="360">
        <v>45.247779999999999</v>
      </c>
      <c r="K1065" s="360">
        <v>26575.32201</v>
      </c>
      <c r="L1065" s="360">
        <v>39613.465549999994</v>
      </c>
      <c r="M1065" s="360">
        <v>0</v>
      </c>
      <c r="N1065" s="360">
        <v>39613.465549999994</v>
      </c>
      <c r="O1065" s="360">
        <v>66188.787559999997</v>
      </c>
      <c r="P1065" s="360">
        <v>18035.227210000001</v>
      </c>
      <c r="Q1065" s="360">
        <v>0</v>
      </c>
      <c r="R1065" s="361">
        <v>18035.227210000001</v>
      </c>
    </row>
    <row r="1066" spans="1:18" s="336" customFormat="1">
      <c r="A1066" s="362"/>
      <c r="B1066" s="362"/>
      <c r="C1066" s="362"/>
      <c r="D1066" s="362"/>
      <c r="E1066" s="363">
        <v>69</v>
      </c>
      <c r="F1066" s="364">
        <v>0</v>
      </c>
      <c r="G1066" s="365">
        <v>0</v>
      </c>
      <c r="H1066" s="365">
        <v>0</v>
      </c>
      <c r="I1066" s="365">
        <v>32586.153140000002</v>
      </c>
      <c r="J1066" s="365">
        <v>2.1377100000000002</v>
      </c>
      <c r="K1066" s="365">
        <v>32588.290850000001</v>
      </c>
      <c r="L1066" s="365">
        <v>23757.900590000001</v>
      </c>
      <c r="M1066" s="365">
        <v>14.891249999999999</v>
      </c>
      <c r="N1066" s="365">
        <v>23772.791839999998</v>
      </c>
      <c r="O1066" s="365">
        <v>56361.082689999996</v>
      </c>
      <c r="P1066" s="365">
        <v>15430.61692</v>
      </c>
      <c r="Q1066" s="365">
        <v>0</v>
      </c>
      <c r="R1066" s="366">
        <v>15430.61692</v>
      </c>
    </row>
    <row r="1067" spans="1:18" s="336" customFormat="1">
      <c r="A1067" s="362"/>
      <c r="B1067" s="362"/>
      <c r="C1067" s="362"/>
      <c r="D1067" s="357" t="s">
        <v>65</v>
      </c>
      <c r="E1067" s="358">
        <v>22</v>
      </c>
      <c r="F1067" s="359">
        <v>0</v>
      </c>
      <c r="G1067" s="360">
        <v>0</v>
      </c>
      <c r="H1067" s="360">
        <v>0</v>
      </c>
      <c r="I1067" s="360">
        <v>113916.10245999999</v>
      </c>
      <c r="J1067" s="360">
        <v>325.44203999999996</v>
      </c>
      <c r="K1067" s="360">
        <v>114241.5445</v>
      </c>
      <c r="L1067" s="360">
        <v>219815.49614999999</v>
      </c>
      <c r="M1067" s="360">
        <v>4116.6950200000001</v>
      </c>
      <c r="N1067" s="360">
        <v>223932.19116999998</v>
      </c>
      <c r="O1067" s="360">
        <v>338173.73567000002</v>
      </c>
      <c r="P1067" s="360">
        <v>780848.54602999997</v>
      </c>
      <c r="Q1067" s="360">
        <v>0</v>
      </c>
      <c r="R1067" s="361">
        <v>780848.54602999997</v>
      </c>
    </row>
    <row r="1068" spans="1:18" s="336" customFormat="1">
      <c r="A1068" s="362"/>
      <c r="B1068" s="362"/>
      <c r="C1068" s="362"/>
      <c r="D1068" s="362"/>
      <c r="E1068" s="363">
        <v>24</v>
      </c>
      <c r="F1068" s="364">
        <v>0</v>
      </c>
      <c r="G1068" s="365">
        <v>0</v>
      </c>
      <c r="H1068" s="365">
        <v>0</v>
      </c>
      <c r="I1068" s="365">
        <v>27619.957019999998</v>
      </c>
      <c r="J1068" s="365">
        <v>26.883839999999999</v>
      </c>
      <c r="K1068" s="365">
        <v>27646.84086</v>
      </c>
      <c r="L1068" s="365">
        <v>31724.245469999998</v>
      </c>
      <c r="M1068" s="365">
        <v>2.8198300000000001</v>
      </c>
      <c r="N1068" s="365">
        <v>31727.065300000002</v>
      </c>
      <c r="O1068" s="365">
        <v>59373.906159999999</v>
      </c>
      <c r="P1068" s="365">
        <v>105269.97975</v>
      </c>
      <c r="Q1068" s="365">
        <v>0</v>
      </c>
      <c r="R1068" s="366">
        <v>105269.97975</v>
      </c>
    </row>
    <row r="1069" spans="1:18" s="336" customFormat="1">
      <c r="A1069" s="362"/>
      <c r="B1069" s="362"/>
      <c r="C1069" s="362"/>
      <c r="D1069" s="357" t="s">
        <v>66</v>
      </c>
      <c r="E1069" s="358">
        <v>123</v>
      </c>
      <c r="F1069" s="359">
        <v>0</v>
      </c>
      <c r="G1069" s="360">
        <v>0</v>
      </c>
      <c r="H1069" s="360">
        <v>0</v>
      </c>
      <c r="I1069" s="360">
        <v>12610.598050000001</v>
      </c>
      <c r="J1069" s="360">
        <v>3.9869999999999996E-2</v>
      </c>
      <c r="K1069" s="360">
        <v>12610.637919999999</v>
      </c>
      <c r="L1069" s="360">
        <v>13106.53968</v>
      </c>
      <c r="M1069" s="360">
        <v>0</v>
      </c>
      <c r="N1069" s="360">
        <v>13106.53968</v>
      </c>
      <c r="O1069" s="360">
        <v>25717.177600000003</v>
      </c>
      <c r="P1069" s="360">
        <v>13890.88061</v>
      </c>
      <c r="Q1069" s="360">
        <v>0</v>
      </c>
      <c r="R1069" s="361">
        <v>13890.88061</v>
      </c>
    </row>
    <row r="1070" spans="1:18" s="336" customFormat="1">
      <c r="A1070" s="362"/>
      <c r="B1070" s="362"/>
      <c r="C1070" s="362"/>
      <c r="D1070" s="357" t="s">
        <v>86</v>
      </c>
      <c r="E1070" s="358">
        <v>83</v>
      </c>
      <c r="F1070" s="359">
        <v>0</v>
      </c>
      <c r="G1070" s="360">
        <v>0</v>
      </c>
      <c r="H1070" s="360">
        <v>0</v>
      </c>
      <c r="I1070" s="360">
        <v>27965.57734</v>
      </c>
      <c r="J1070" s="360">
        <v>53.759410000000003</v>
      </c>
      <c r="K1070" s="360">
        <v>28019.336749999999</v>
      </c>
      <c r="L1070" s="360">
        <v>18416.650440000001</v>
      </c>
      <c r="M1070" s="360">
        <v>26.46</v>
      </c>
      <c r="N1070" s="360">
        <v>18443.11044</v>
      </c>
      <c r="O1070" s="360">
        <v>46462.447189999999</v>
      </c>
      <c r="P1070" s="360">
        <v>20779.36868</v>
      </c>
      <c r="Q1070" s="360">
        <v>0</v>
      </c>
      <c r="R1070" s="361">
        <v>20779.36868</v>
      </c>
    </row>
    <row r="1071" spans="1:18" s="336" customFormat="1">
      <c r="A1071" s="362"/>
      <c r="B1071" s="362"/>
      <c r="C1071" s="362"/>
      <c r="D1071" s="357" t="s">
        <v>70</v>
      </c>
      <c r="E1071" s="358">
        <v>25</v>
      </c>
      <c r="F1071" s="359">
        <v>0</v>
      </c>
      <c r="G1071" s="360">
        <v>0</v>
      </c>
      <c r="H1071" s="360">
        <v>0</v>
      </c>
      <c r="I1071" s="360">
        <v>42302.998079999998</v>
      </c>
      <c r="J1071" s="360">
        <v>60.799750000000003</v>
      </c>
      <c r="K1071" s="360">
        <v>42363.797829999996</v>
      </c>
      <c r="L1071" s="360">
        <v>59277.377209999999</v>
      </c>
      <c r="M1071" s="360">
        <v>61.149099999999997</v>
      </c>
      <c r="N1071" s="360">
        <v>59338.526310000001</v>
      </c>
      <c r="O1071" s="360">
        <v>101702.32414</v>
      </c>
      <c r="P1071" s="360">
        <v>35612.789549999994</v>
      </c>
      <c r="Q1071" s="360">
        <v>0</v>
      </c>
      <c r="R1071" s="361">
        <v>35612.789549999994</v>
      </c>
    </row>
    <row r="1072" spans="1:18" s="336" customFormat="1">
      <c r="A1072" s="362"/>
      <c r="B1072" s="362"/>
      <c r="C1072" s="362"/>
      <c r="D1072" s="357" t="s">
        <v>85</v>
      </c>
      <c r="E1072" s="358">
        <v>67</v>
      </c>
      <c r="F1072" s="359">
        <v>0</v>
      </c>
      <c r="G1072" s="360">
        <v>0</v>
      </c>
      <c r="H1072" s="360">
        <v>0</v>
      </c>
      <c r="I1072" s="360">
        <v>17869.197489999999</v>
      </c>
      <c r="J1072" s="360">
        <v>66.854020000000006</v>
      </c>
      <c r="K1072" s="360">
        <v>17936.051510000001</v>
      </c>
      <c r="L1072" s="360">
        <v>11204.62117</v>
      </c>
      <c r="M1072" s="360">
        <v>0</v>
      </c>
      <c r="N1072" s="360">
        <v>11204.62117</v>
      </c>
      <c r="O1072" s="360">
        <v>29140.67268</v>
      </c>
      <c r="P1072" s="360">
        <v>15310.50202</v>
      </c>
      <c r="Q1072" s="360">
        <v>0</v>
      </c>
      <c r="R1072" s="361">
        <v>15310.50202</v>
      </c>
    </row>
    <row r="1073" spans="1:18" s="336" customFormat="1">
      <c r="A1073" s="362"/>
      <c r="B1073" s="362"/>
      <c r="C1073" s="362"/>
      <c r="D1073" s="357" t="s">
        <v>71</v>
      </c>
      <c r="E1073" s="358">
        <v>23</v>
      </c>
      <c r="F1073" s="359">
        <v>0</v>
      </c>
      <c r="G1073" s="360">
        <v>0</v>
      </c>
      <c r="H1073" s="360">
        <v>0</v>
      </c>
      <c r="I1073" s="360">
        <v>34057.109950000005</v>
      </c>
      <c r="J1073" s="360">
        <v>29.01277</v>
      </c>
      <c r="K1073" s="360">
        <v>34086.122719999999</v>
      </c>
      <c r="L1073" s="360">
        <v>49464.694630000005</v>
      </c>
      <c r="M1073" s="360">
        <v>42.87471</v>
      </c>
      <c r="N1073" s="360">
        <v>49507.569340000002</v>
      </c>
      <c r="O1073" s="360">
        <v>83593.692060000001</v>
      </c>
      <c r="P1073" s="360">
        <v>26381.2752</v>
      </c>
      <c r="Q1073" s="360">
        <v>0</v>
      </c>
      <c r="R1073" s="361">
        <v>26381.2752</v>
      </c>
    </row>
    <row r="1074" spans="1:18" s="336" customFormat="1">
      <c r="A1074" s="362"/>
      <c r="B1074" s="362"/>
      <c r="C1074" s="362"/>
      <c r="D1074" s="357" t="s">
        <v>79</v>
      </c>
      <c r="E1074" s="358">
        <v>37</v>
      </c>
      <c r="F1074" s="359">
        <v>0</v>
      </c>
      <c r="G1074" s="360">
        <v>0</v>
      </c>
      <c r="H1074" s="360">
        <v>0</v>
      </c>
      <c r="I1074" s="360">
        <v>34351.95551</v>
      </c>
      <c r="J1074" s="360">
        <v>2.38287</v>
      </c>
      <c r="K1074" s="360">
        <v>34354.338380000001</v>
      </c>
      <c r="L1074" s="360">
        <v>22098.015469999998</v>
      </c>
      <c r="M1074" s="360">
        <v>14.7</v>
      </c>
      <c r="N1074" s="360">
        <v>22112.715469999999</v>
      </c>
      <c r="O1074" s="360">
        <v>56467.053850000004</v>
      </c>
      <c r="P1074" s="360">
        <v>35642.428770000006</v>
      </c>
      <c r="Q1074" s="360">
        <v>0</v>
      </c>
      <c r="R1074" s="361">
        <v>35642.428770000006</v>
      </c>
    </row>
    <row r="1075" spans="1:18" s="336" customFormat="1">
      <c r="A1075" s="362"/>
      <c r="B1075" s="362"/>
      <c r="C1075" s="362"/>
      <c r="D1075" s="362"/>
      <c r="E1075" s="363">
        <v>63</v>
      </c>
      <c r="F1075" s="364">
        <v>0</v>
      </c>
      <c r="G1075" s="365">
        <v>0</v>
      </c>
      <c r="H1075" s="365">
        <v>0</v>
      </c>
      <c r="I1075" s="365">
        <v>26246.149109999998</v>
      </c>
      <c r="J1075" s="365">
        <v>24.572040000000001</v>
      </c>
      <c r="K1075" s="365">
        <v>26270.721149999998</v>
      </c>
      <c r="L1075" s="365">
        <v>24388.410769999999</v>
      </c>
      <c r="M1075" s="365">
        <v>5.79915</v>
      </c>
      <c r="N1075" s="365">
        <v>24394.209920000001</v>
      </c>
      <c r="O1075" s="365">
        <v>50664.931069999999</v>
      </c>
      <c r="P1075" s="365">
        <v>26897.8102</v>
      </c>
      <c r="Q1075" s="365">
        <v>0</v>
      </c>
      <c r="R1075" s="366">
        <v>26897.8102</v>
      </c>
    </row>
    <row r="1076" spans="1:18" s="336" customFormat="1">
      <c r="A1076" s="362"/>
      <c r="B1076" s="362"/>
      <c r="C1076" s="362"/>
      <c r="D1076" s="357" t="s">
        <v>55</v>
      </c>
      <c r="E1076" s="358">
        <v>78</v>
      </c>
      <c r="F1076" s="359">
        <v>0</v>
      </c>
      <c r="G1076" s="360">
        <v>0</v>
      </c>
      <c r="H1076" s="360">
        <v>0</v>
      </c>
      <c r="I1076" s="360">
        <v>18455.02565</v>
      </c>
      <c r="J1076" s="360">
        <v>31.188029999999998</v>
      </c>
      <c r="K1076" s="360">
        <v>18486.213680000001</v>
      </c>
      <c r="L1076" s="360">
        <v>21261.050289999999</v>
      </c>
      <c r="M1076" s="360">
        <v>26.890999999999998</v>
      </c>
      <c r="N1076" s="360">
        <v>21287.941289999999</v>
      </c>
      <c r="O1076" s="360">
        <v>39774.154969999996</v>
      </c>
      <c r="P1076" s="360">
        <v>16269.949329999999</v>
      </c>
      <c r="Q1076" s="360">
        <v>0</v>
      </c>
      <c r="R1076" s="361">
        <v>16269.949329999999</v>
      </c>
    </row>
    <row r="1077" spans="1:18" s="336" customFormat="1">
      <c r="A1077" s="362"/>
      <c r="B1077" s="362"/>
      <c r="C1077" s="362"/>
      <c r="D1077" s="357" t="s">
        <v>56</v>
      </c>
      <c r="E1077" s="358">
        <v>124</v>
      </c>
      <c r="F1077" s="359">
        <v>0</v>
      </c>
      <c r="G1077" s="360">
        <v>0</v>
      </c>
      <c r="H1077" s="360">
        <v>0</v>
      </c>
      <c r="I1077" s="360">
        <v>11532.66598</v>
      </c>
      <c r="J1077" s="360">
        <v>2.1405799999999999</v>
      </c>
      <c r="K1077" s="360">
        <v>11534.806560000001</v>
      </c>
      <c r="L1077" s="360">
        <v>15484.80026</v>
      </c>
      <c r="M1077" s="360">
        <v>7.7000000000000007E-4</v>
      </c>
      <c r="N1077" s="360">
        <v>15484.801029999999</v>
      </c>
      <c r="O1077" s="360">
        <v>27019.60759</v>
      </c>
      <c r="P1077" s="360">
        <v>20618.299460000002</v>
      </c>
      <c r="Q1077" s="360">
        <v>0</v>
      </c>
      <c r="R1077" s="361">
        <v>20618.299460000002</v>
      </c>
    </row>
    <row r="1078" spans="1:18" s="336" customFormat="1">
      <c r="A1078" s="362"/>
      <c r="B1078" s="357" t="s">
        <v>18</v>
      </c>
      <c r="C1078" s="357" t="s">
        <v>283</v>
      </c>
      <c r="D1078" s="357" t="s">
        <v>284</v>
      </c>
      <c r="E1078" s="358">
        <v>122</v>
      </c>
      <c r="F1078" s="359">
        <v>0</v>
      </c>
      <c r="G1078" s="360">
        <v>0</v>
      </c>
      <c r="H1078" s="360">
        <v>0</v>
      </c>
      <c r="I1078" s="360">
        <v>557.54144999999994</v>
      </c>
      <c r="J1078" s="360">
        <v>4.2450000000000002E-2</v>
      </c>
      <c r="K1078" s="360">
        <v>557.58389999999997</v>
      </c>
      <c r="L1078" s="360">
        <v>65</v>
      </c>
      <c r="M1078" s="360">
        <v>0</v>
      </c>
      <c r="N1078" s="360">
        <v>65</v>
      </c>
      <c r="O1078" s="360">
        <v>622.58389999999997</v>
      </c>
      <c r="P1078" s="360">
        <v>3657.73927</v>
      </c>
      <c r="Q1078" s="360">
        <v>0</v>
      </c>
      <c r="R1078" s="361">
        <v>3657.73927</v>
      </c>
    </row>
    <row r="1079" spans="1:18" s="336" customFormat="1">
      <c r="A1079" s="362"/>
      <c r="B1079" s="357" t="s">
        <v>22</v>
      </c>
      <c r="C1079" s="357" t="s">
        <v>22</v>
      </c>
      <c r="D1079" s="357" t="s">
        <v>22</v>
      </c>
      <c r="E1079" s="358">
        <v>70</v>
      </c>
      <c r="F1079" s="359">
        <v>0</v>
      </c>
      <c r="G1079" s="360">
        <v>0</v>
      </c>
      <c r="H1079" s="360">
        <v>0</v>
      </c>
      <c r="I1079" s="360">
        <v>7007.8232900000003</v>
      </c>
      <c r="J1079" s="360">
        <v>0.44280000000000003</v>
      </c>
      <c r="K1079" s="360">
        <v>7008.2660900000001</v>
      </c>
      <c r="L1079" s="360">
        <v>3595.7800699999998</v>
      </c>
      <c r="M1079" s="360">
        <v>0</v>
      </c>
      <c r="N1079" s="360">
        <v>3595.7800699999998</v>
      </c>
      <c r="O1079" s="360">
        <v>10604.04616</v>
      </c>
      <c r="P1079" s="360">
        <v>27195.409149999999</v>
      </c>
      <c r="Q1079" s="360">
        <v>0</v>
      </c>
      <c r="R1079" s="361">
        <v>27195.409149999999</v>
      </c>
    </row>
    <row r="1080" spans="1:18" s="336" customFormat="1">
      <c r="A1080" s="362"/>
      <c r="B1080" s="357" t="s">
        <v>23</v>
      </c>
      <c r="C1080" s="357" t="s">
        <v>302</v>
      </c>
      <c r="D1080" s="357" t="s">
        <v>303</v>
      </c>
      <c r="E1080" s="358">
        <v>76</v>
      </c>
      <c r="F1080" s="359">
        <v>0</v>
      </c>
      <c r="G1080" s="360">
        <v>0</v>
      </c>
      <c r="H1080" s="360">
        <v>0</v>
      </c>
      <c r="I1080" s="360">
        <v>2969.59908</v>
      </c>
      <c r="J1080" s="360">
        <v>33.22531</v>
      </c>
      <c r="K1080" s="360">
        <v>3002.8243900000002</v>
      </c>
      <c r="L1080" s="360">
        <v>1460.91022</v>
      </c>
      <c r="M1080" s="360">
        <v>0</v>
      </c>
      <c r="N1080" s="360">
        <v>1460.91022</v>
      </c>
      <c r="O1080" s="360">
        <v>4463.7346100000004</v>
      </c>
      <c r="P1080" s="360">
        <v>4581.5267899999999</v>
      </c>
      <c r="Q1080" s="360">
        <v>0</v>
      </c>
      <c r="R1080" s="361">
        <v>4581.5267899999999</v>
      </c>
    </row>
    <row r="1081" spans="1:18" s="336" customFormat="1">
      <c r="A1081" s="362"/>
      <c r="B1081" s="357" t="s">
        <v>27</v>
      </c>
      <c r="C1081" s="357" t="s">
        <v>313</v>
      </c>
      <c r="D1081" s="357" t="s">
        <v>315</v>
      </c>
      <c r="E1081" s="358">
        <v>74</v>
      </c>
      <c r="F1081" s="359">
        <v>0</v>
      </c>
      <c r="G1081" s="360">
        <v>0</v>
      </c>
      <c r="H1081" s="360">
        <v>0</v>
      </c>
      <c r="I1081" s="360">
        <v>3271.8735000000001</v>
      </c>
      <c r="J1081" s="360">
        <v>2.0899999999999998E-3</v>
      </c>
      <c r="K1081" s="360">
        <v>3271.8755899999996</v>
      </c>
      <c r="L1081" s="360">
        <v>965.38639000000001</v>
      </c>
      <c r="M1081" s="360">
        <v>0</v>
      </c>
      <c r="N1081" s="360">
        <v>965.38639000000001</v>
      </c>
      <c r="O1081" s="360">
        <v>4237.2619800000002</v>
      </c>
      <c r="P1081" s="360">
        <v>9108.8585500000008</v>
      </c>
      <c r="Q1081" s="360">
        <v>0</v>
      </c>
      <c r="R1081" s="361">
        <v>9108.8585500000008</v>
      </c>
    </row>
    <row r="1082" spans="1:18" s="336" customFormat="1">
      <c r="A1082" s="357" t="s">
        <v>456</v>
      </c>
      <c r="B1082" s="357" t="s">
        <v>3</v>
      </c>
      <c r="C1082" s="357" t="s">
        <v>197</v>
      </c>
      <c r="D1082" s="357" t="s">
        <v>198</v>
      </c>
      <c r="E1082" s="358">
        <v>451</v>
      </c>
      <c r="F1082" s="359">
        <v>7982.1525000000001</v>
      </c>
      <c r="G1082" s="360">
        <v>535.89654000000007</v>
      </c>
      <c r="H1082" s="360">
        <v>8518.0490399999999</v>
      </c>
      <c r="I1082" s="360">
        <v>29555.880239999999</v>
      </c>
      <c r="J1082" s="360">
        <v>990.01192000000003</v>
      </c>
      <c r="K1082" s="360">
        <v>30545.892159999999</v>
      </c>
      <c r="L1082" s="360">
        <v>5596.87554</v>
      </c>
      <c r="M1082" s="360">
        <v>723.34676000000002</v>
      </c>
      <c r="N1082" s="360">
        <v>6320.2222999999994</v>
      </c>
      <c r="O1082" s="360">
        <v>45384.163500000002</v>
      </c>
      <c r="P1082" s="360">
        <v>99020.403209999989</v>
      </c>
      <c r="Q1082" s="360">
        <v>80.533929999999998</v>
      </c>
      <c r="R1082" s="361">
        <v>99100.937139999995</v>
      </c>
    </row>
    <row r="1083" spans="1:18" s="336" customFormat="1">
      <c r="A1083" s="362"/>
      <c r="B1083" s="357" t="s">
        <v>4</v>
      </c>
      <c r="C1083" s="357" t="s">
        <v>200</v>
      </c>
      <c r="D1083" s="357" t="s">
        <v>200</v>
      </c>
      <c r="E1083" s="358">
        <v>252</v>
      </c>
      <c r="F1083" s="359">
        <v>60228.31856</v>
      </c>
      <c r="G1083" s="360">
        <v>4090.8202299999998</v>
      </c>
      <c r="H1083" s="360">
        <v>64319.138789999997</v>
      </c>
      <c r="I1083" s="360">
        <v>145407.49493000002</v>
      </c>
      <c r="J1083" s="360">
        <v>17303.693629999998</v>
      </c>
      <c r="K1083" s="360">
        <v>162711.18856000001</v>
      </c>
      <c r="L1083" s="360">
        <v>52081.96185</v>
      </c>
      <c r="M1083" s="360">
        <v>10989.69629</v>
      </c>
      <c r="N1083" s="360">
        <v>63071.65814</v>
      </c>
      <c r="O1083" s="360">
        <v>290101.98548999999</v>
      </c>
      <c r="P1083" s="360">
        <v>212199.24580999999</v>
      </c>
      <c r="Q1083" s="360">
        <v>12732.442630000001</v>
      </c>
      <c r="R1083" s="361">
        <v>224931.68844</v>
      </c>
    </row>
    <row r="1084" spans="1:18" s="336" customFormat="1">
      <c r="A1084" s="362"/>
      <c r="B1084" s="362"/>
      <c r="C1084" s="357" t="s">
        <v>203</v>
      </c>
      <c r="D1084" s="357" t="s">
        <v>204</v>
      </c>
      <c r="E1084" s="358">
        <v>166</v>
      </c>
      <c r="F1084" s="359">
        <v>68574.35802</v>
      </c>
      <c r="G1084" s="360">
        <v>15118.74302</v>
      </c>
      <c r="H1084" s="360">
        <v>83693.101040000009</v>
      </c>
      <c r="I1084" s="360">
        <v>121965.77824</v>
      </c>
      <c r="J1084" s="360">
        <v>35295.124880000003</v>
      </c>
      <c r="K1084" s="360">
        <v>157260.90312</v>
      </c>
      <c r="L1084" s="360">
        <v>87232.988750000004</v>
      </c>
      <c r="M1084" s="360">
        <v>39123.489099999999</v>
      </c>
      <c r="N1084" s="360">
        <v>126356.47785</v>
      </c>
      <c r="O1084" s="360">
        <v>367310.48200999998</v>
      </c>
      <c r="P1084" s="360">
        <v>235402.97190999999</v>
      </c>
      <c r="Q1084" s="360">
        <v>15094.317160000001</v>
      </c>
      <c r="R1084" s="361">
        <v>250497.28907</v>
      </c>
    </row>
    <row r="1085" spans="1:18" s="336" customFormat="1">
      <c r="A1085" s="362"/>
      <c r="B1085" s="362"/>
      <c r="C1085" s="362"/>
      <c r="D1085" s="362"/>
      <c r="E1085" s="363">
        <v>196</v>
      </c>
      <c r="F1085" s="364">
        <v>8521.6737200000007</v>
      </c>
      <c r="G1085" s="365">
        <v>6036.6440899999998</v>
      </c>
      <c r="H1085" s="365">
        <v>14558.31781</v>
      </c>
      <c r="I1085" s="365">
        <v>27495.580120000002</v>
      </c>
      <c r="J1085" s="365">
        <v>3350.6724300000001</v>
      </c>
      <c r="K1085" s="365">
        <v>30846.252550000001</v>
      </c>
      <c r="L1085" s="365">
        <v>15033.477070000001</v>
      </c>
      <c r="M1085" s="365">
        <v>4123.46342</v>
      </c>
      <c r="N1085" s="365">
        <v>19156.940489999997</v>
      </c>
      <c r="O1085" s="365">
        <v>64561.510849999999</v>
      </c>
      <c r="P1085" s="365">
        <v>80054.875090000001</v>
      </c>
      <c r="Q1085" s="365">
        <v>7011.2655999999997</v>
      </c>
      <c r="R1085" s="366">
        <v>87066.14069</v>
      </c>
    </row>
    <row r="1086" spans="1:18" s="336" customFormat="1">
      <c r="A1086" s="362"/>
      <c r="B1086" s="362"/>
      <c r="C1086" s="362"/>
      <c r="D1086" s="357" t="s">
        <v>323</v>
      </c>
      <c r="E1086" s="358">
        <v>413</v>
      </c>
      <c r="F1086" s="359">
        <v>15463.684090000001</v>
      </c>
      <c r="G1086" s="360">
        <v>4573.0085199999994</v>
      </c>
      <c r="H1086" s="360">
        <v>20036.692609999998</v>
      </c>
      <c r="I1086" s="360">
        <v>66655.237810000006</v>
      </c>
      <c r="J1086" s="360">
        <v>12506.278249999999</v>
      </c>
      <c r="K1086" s="360">
        <v>79161.516060000009</v>
      </c>
      <c r="L1086" s="360">
        <v>19181.665940000003</v>
      </c>
      <c r="M1086" s="360">
        <v>7856.6110499999995</v>
      </c>
      <c r="N1086" s="360">
        <v>27038.276989999998</v>
      </c>
      <c r="O1086" s="360">
        <v>126236.48565999999</v>
      </c>
      <c r="P1086" s="360">
        <v>112796.05109000001</v>
      </c>
      <c r="Q1086" s="360">
        <v>1441.8643999999999</v>
      </c>
      <c r="R1086" s="361">
        <v>114237.91549</v>
      </c>
    </row>
    <row r="1087" spans="1:18" s="336" customFormat="1">
      <c r="A1087" s="362"/>
      <c r="B1087" s="357" t="s">
        <v>205</v>
      </c>
      <c r="C1087" s="357" t="s">
        <v>206</v>
      </c>
      <c r="D1087" s="357" t="s">
        <v>206</v>
      </c>
      <c r="E1087" s="358">
        <v>469</v>
      </c>
      <c r="F1087" s="359">
        <v>7403.7368099999994</v>
      </c>
      <c r="G1087" s="360">
        <v>222.15794</v>
      </c>
      <c r="H1087" s="360">
        <v>7625.8947500000004</v>
      </c>
      <c r="I1087" s="360">
        <v>20277.447800000002</v>
      </c>
      <c r="J1087" s="360">
        <v>1117.04539</v>
      </c>
      <c r="K1087" s="360">
        <v>21394.493190000001</v>
      </c>
      <c r="L1087" s="360">
        <v>12271.25114</v>
      </c>
      <c r="M1087" s="360">
        <v>724.81844999999998</v>
      </c>
      <c r="N1087" s="360">
        <v>12996.069589999999</v>
      </c>
      <c r="O1087" s="360">
        <v>42016.45753</v>
      </c>
      <c r="P1087" s="360">
        <v>56301.782490000005</v>
      </c>
      <c r="Q1087" s="360">
        <v>34.306750000000001</v>
      </c>
      <c r="R1087" s="361">
        <v>56336.089240000001</v>
      </c>
    </row>
    <row r="1088" spans="1:18" s="336" customFormat="1">
      <c r="A1088" s="362"/>
      <c r="B1088" s="362"/>
      <c r="C1088" s="357" t="s">
        <v>207</v>
      </c>
      <c r="D1088" s="357" t="s">
        <v>207</v>
      </c>
      <c r="E1088" s="358">
        <v>444</v>
      </c>
      <c r="F1088" s="359">
        <v>11736.58007</v>
      </c>
      <c r="G1088" s="360">
        <v>336.08752000000004</v>
      </c>
      <c r="H1088" s="360">
        <v>12072.667589999999</v>
      </c>
      <c r="I1088" s="360">
        <v>54309.311860000002</v>
      </c>
      <c r="J1088" s="360">
        <v>6475.36499</v>
      </c>
      <c r="K1088" s="360">
        <v>60784.676850000003</v>
      </c>
      <c r="L1088" s="360">
        <v>14802.3104</v>
      </c>
      <c r="M1088" s="360">
        <v>2508.48441</v>
      </c>
      <c r="N1088" s="360">
        <v>17310.794809999999</v>
      </c>
      <c r="O1088" s="360">
        <v>90168.139249999993</v>
      </c>
      <c r="P1088" s="360">
        <v>63867.424310000002</v>
      </c>
      <c r="Q1088" s="360">
        <v>672.44313</v>
      </c>
      <c r="R1088" s="361">
        <v>64539.867439999995</v>
      </c>
    </row>
    <row r="1089" spans="1:18" s="336" customFormat="1">
      <c r="A1089" s="362"/>
      <c r="B1089" s="362"/>
      <c r="C1089" s="357" t="s">
        <v>324</v>
      </c>
      <c r="D1089" s="357" t="s">
        <v>325</v>
      </c>
      <c r="E1089" s="358">
        <v>446</v>
      </c>
      <c r="F1089" s="359">
        <v>14474.691150000001</v>
      </c>
      <c r="G1089" s="360">
        <v>10887.64335</v>
      </c>
      <c r="H1089" s="360">
        <v>25362.334500000001</v>
      </c>
      <c r="I1089" s="360">
        <v>63178.409119999997</v>
      </c>
      <c r="J1089" s="360">
        <v>18368.099850000002</v>
      </c>
      <c r="K1089" s="360">
        <v>81546.508969999995</v>
      </c>
      <c r="L1089" s="360">
        <v>30450.278200000001</v>
      </c>
      <c r="M1089" s="360">
        <v>922.53877999999997</v>
      </c>
      <c r="N1089" s="360">
        <v>31372.81698</v>
      </c>
      <c r="O1089" s="360">
        <v>138281.66045</v>
      </c>
      <c r="P1089" s="360">
        <v>31911.023430000001</v>
      </c>
      <c r="Q1089" s="360">
        <v>394.72703000000001</v>
      </c>
      <c r="R1089" s="361">
        <v>32305.750459999999</v>
      </c>
    </row>
    <row r="1090" spans="1:18" s="336" customFormat="1">
      <c r="A1090" s="362"/>
      <c r="B1090" s="357" t="s">
        <v>6</v>
      </c>
      <c r="C1090" s="357" t="s">
        <v>6</v>
      </c>
      <c r="D1090" s="357" t="s">
        <v>6</v>
      </c>
      <c r="E1090" s="358">
        <v>3</v>
      </c>
      <c r="F1090" s="359">
        <v>202311.18812999999</v>
      </c>
      <c r="G1090" s="360">
        <v>117540.84904999999</v>
      </c>
      <c r="H1090" s="360">
        <v>319852.03717999998</v>
      </c>
      <c r="I1090" s="360">
        <v>208815.60336000001</v>
      </c>
      <c r="J1090" s="360">
        <v>99992.400970000002</v>
      </c>
      <c r="K1090" s="360">
        <v>308808.00432999997</v>
      </c>
      <c r="L1090" s="360">
        <v>90078.069700000007</v>
      </c>
      <c r="M1090" s="360">
        <v>100471.23209999999</v>
      </c>
      <c r="N1090" s="360">
        <v>190549.30180000002</v>
      </c>
      <c r="O1090" s="360">
        <v>819209.34330999991</v>
      </c>
      <c r="P1090" s="360">
        <v>764465.29086000007</v>
      </c>
      <c r="Q1090" s="360">
        <v>328176.41337999998</v>
      </c>
      <c r="R1090" s="361">
        <v>1092641.7042400001</v>
      </c>
    </row>
    <row r="1091" spans="1:18" s="336" customFormat="1">
      <c r="A1091" s="362"/>
      <c r="B1091" s="362"/>
      <c r="C1091" s="362"/>
      <c r="D1091" s="362"/>
      <c r="E1091" s="363">
        <v>4</v>
      </c>
      <c r="F1091" s="364">
        <v>7875.0294000000004</v>
      </c>
      <c r="G1091" s="365">
        <v>5060.7613300000003</v>
      </c>
      <c r="H1091" s="365">
        <v>12935.790730000001</v>
      </c>
      <c r="I1091" s="365">
        <v>34452.79939</v>
      </c>
      <c r="J1091" s="365">
        <v>7823.2179599999999</v>
      </c>
      <c r="K1091" s="365">
        <v>42276.017350000002</v>
      </c>
      <c r="L1091" s="365">
        <v>6630.5082599999996</v>
      </c>
      <c r="M1091" s="365">
        <v>3585.8020299999998</v>
      </c>
      <c r="N1091" s="365">
        <v>10216.310289999999</v>
      </c>
      <c r="O1091" s="365">
        <v>65428.118369999997</v>
      </c>
      <c r="P1091" s="365">
        <v>74330.493199999997</v>
      </c>
      <c r="Q1091" s="365">
        <v>2612.9845</v>
      </c>
      <c r="R1091" s="366">
        <v>76943.477700000003</v>
      </c>
    </row>
    <row r="1092" spans="1:18" s="336" customFormat="1">
      <c r="A1092" s="362"/>
      <c r="B1092" s="362"/>
      <c r="C1092" s="362"/>
      <c r="D1092" s="362"/>
      <c r="E1092" s="363">
        <v>230</v>
      </c>
      <c r="F1092" s="364">
        <v>8959.4408999999996</v>
      </c>
      <c r="G1092" s="365">
        <v>8234.495570000001</v>
      </c>
      <c r="H1092" s="365">
        <v>17193.936470000001</v>
      </c>
      <c r="I1092" s="365">
        <v>31423.200370000002</v>
      </c>
      <c r="J1092" s="365">
        <v>12455.920039999999</v>
      </c>
      <c r="K1092" s="365">
        <v>43879.120409999996</v>
      </c>
      <c r="L1092" s="365">
        <v>7696.6268799999998</v>
      </c>
      <c r="M1092" s="365">
        <v>5189.5284299999994</v>
      </c>
      <c r="N1092" s="365">
        <v>12886.15531</v>
      </c>
      <c r="O1092" s="365">
        <v>73959.212189999991</v>
      </c>
      <c r="P1092" s="365">
        <v>75545.212050000002</v>
      </c>
      <c r="Q1092" s="365">
        <v>6888.4471900000008</v>
      </c>
      <c r="R1092" s="366">
        <v>82433.659239999994</v>
      </c>
    </row>
    <row r="1093" spans="1:18" s="336" customFormat="1">
      <c r="A1093" s="362"/>
      <c r="B1093" s="362"/>
      <c r="C1093" s="362"/>
      <c r="D1093" s="362"/>
      <c r="E1093" s="363">
        <v>353</v>
      </c>
      <c r="F1093" s="364">
        <v>0</v>
      </c>
      <c r="G1093" s="365">
        <v>1.2230000000000001E-2</v>
      </c>
      <c r="H1093" s="365">
        <v>1.2230000000000001E-2</v>
      </c>
      <c r="I1093" s="365">
        <v>94.422610000000006</v>
      </c>
      <c r="J1093" s="365">
        <v>23.46039</v>
      </c>
      <c r="K1093" s="365">
        <v>117.883</v>
      </c>
      <c r="L1093" s="365">
        <v>80.826999999999998</v>
      </c>
      <c r="M1093" s="365">
        <v>110.25011000000001</v>
      </c>
      <c r="N1093" s="365">
        <v>191.07710999999998</v>
      </c>
      <c r="O1093" s="365">
        <v>308.97234000000003</v>
      </c>
      <c r="P1093" s="365">
        <v>4356.8691600000002</v>
      </c>
      <c r="Q1093" s="365">
        <v>160.56107999999998</v>
      </c>
      <c r="R1093" s="366">
        <v>4517.4302400000006</v>
      </c>
    </row>
    <row r="1094" spans="1:18" s="336" customFormat="1">
      <c r="A1094" s="362"/>
      <c r="B1094" s="362"/>
      <c r="C1094" s="362"/>
      <c r="D1094" s="357" t="s">
        <v>209</v>
      </c>
      <c r="E1094" s="358">
        <v>424</v>
      </c>
      <c r="F1094" s="359">
        <v>17142.423750000002</v>
      </c>
      <c r="G1094" s="360">
        <v>11511.43377</v>
      </c>
      <c r="H1094" s="360">
        <v>28653.857519999998</v>
      </c>
      <c r="I1094" s="360">
        <v>47653.154719999999</v>
      </c>
      <c r="J1094" s="360">
        <v>24335.404019999998</v>
      </c>
      <c r="K1094" s="360">
        <v>71988.558739999993</v>
      </c>
      <c r="L1094" s="360">
        <v>15549.92887</v>
      </c>
      <c r="M1094" s="360">
        <v>6216.5380100000002</v>
      </c>
      <c r="N1094" s="360">
        <v>21766.46688</v>
      </c>
      <c r="O1094" s="360">
        <v>122408.88314000001</v>
      </c>
      <c r="P1094" s="360">
        <v>88724.546700000006</v>
      </c>
      <c r="Q1094" s="360">
        <v>6202.7759800000003</v>
      </c>
      <c r="R1094" s="361">
        <v>94927.322680000012</v>
      </c>
    </row>
    <row r="1095" spans="1:18" s="336" customFormat="1">
      <c r="A1095" s="362"/>
      <c r="B1095" s="362"/>
      <c r="C1095" s="362"/>
      <c r="D1095" s="357" t="s">
        <v>210</v>
      </c>
      <c r="E1095" s="358">
        <v>362</v>
      </c>
      <c r="F1095" s="359">
        <v>6592.9237999999996</v>
      </c>
      <c r="G1095" s="360">
        <v>1922.0577700000001</v>
      </c>
      <c r="H1095" s="360">
        <v>8514.9815699999999</v>
      </c>
      <c r="I1095" s="360">
        <v>54309.406820000004</v>
      </c>
      <c r="J1095" s="360">
        <v>12204.997630000002</v>
      </c>
      <c r="K1095" s="360">
        <v>66514.404450000002</v>
      </c>
      <c r="L1095" s="360">
        <v>15280.380009999999</v>
      </c>
      <c r="M1095" s="360">
        <v>7808.9248799999996</v>
      </c>
      <c r="N1095" s="360">
        <v>23089.304889999999</v>
      </c>
      <c r="O1095" s="360">
        <v>98118.69090999999</v>
      </c>
      <c r="P1095" s="360">
        <v>102431.8754</v>
      </c>
      <c r="Q1095" s="360">
        <v>4986.9449999999997</v>
      </c>
      <c r="R1095" s="361">
        <v>107418.82040000001</v>
      </c>
    </row>
    <row r="1096" spans="1:18" s="336" customFormat="1">
      <c r="A1096" s="362"/>
      <c r="B1096" s="362"/>
      <c r="C1096" s="362"/>
      <c r="D1096" s="357" t="s">
        <v>62</v>
      </c>
      <c r="E1096" s="358">
        <v>5</v>
      </c>
      <c r="F1096" s="359">
        <v>14383.25194</v>
      </c>
      <c r="G1096" s="360">
        <v>6427.8464400000003</v>
      </c>
      <c r="H1096" s="360">
        <v>20811.098379999999</v>
      </c>
      <c r="I1096" s="360">
        <v>51082.631520000003</v>
      </c>
      <c r="J1096" s="360">
        <v>15794.233960000001</v>
      </c>
      <c r="K1096" s="360">
        <v>66876.865479999993</v>
      </c>
      <c r="L1096" s="360">
        <v>14383.181859999999</v>
      </c>
      <c r="M1096" s="360">
        <v>7868.7592199999999</v>
      </c>
      <c r="N1096" s="360">
        <v>22251.941079999997</v>
      </c>
      <c r="O1096" s="360">
        <v>109939.90493999999</v>
      </c>
      <c r="P1096" s="360">
        <v>101458.01312</v>
      </c>
      <c r="Q1096" s="360">
        <v>2495.39174</v>
      </c>
      <c r="R1096" s="361">
        <v>103953.40486</v>
      </c>
    </row>
    <row r="1097" spans="1:18" s="336" customFormat="1">
      <c r="A1097" s="362"/>
      <c r="B1097" s="362"/>
      <c r="C1097" s="362"/>
      <c r="D1097" s="357" t="s">
        <v>211</v>
      </c>
      <c r="E1097" s="358">
        <v>361</v>
      </c>
      <c r="F1097" s="359">
        <v>8334.8683000000001</v>
      </c>
      <c r="G1097" s="360">
        <v>9387.9866700000002</v>
      </c>
      <c r="H1097" s="360">
        <v>17722.85497</v>
      </c>
      <c r="I1097" s="360">
        <v>43247.84332</v>
      </c>
      <c r="J1097" s="360">
        <v>21298.59391</v>
      </c>
      <c r="K1097" s="360">
        <v>64546.437229999996</v>
      </c>
      <c r="L1097" s="360">
        <v>18044.878929999999</v>
      </c>
      <c r="M1097" s="360">
        <v>9120.669179999999</v>
      </c>
      <c r="N1097" s="360">
        <v>27165.54811</v>
      </c>
      <c r="O1097" s="360">
        <v>109434.84031</v>
      </c>
      <c r="P1097" s="360">
        <v>83571.755930000014</v>
      </c>
      <c r="Q1097" s="360">
        <v>6585.9601600000005</v>
      </c>
      <c r="R1097" s="361">
        <v>90157.716090000002</v>
      </c>
    </row>
    <row r="1098" spans="1:18" s="336" customFormat="1">
      <c r="A1098" s="362"/>
      <c r="B1098" s="362"/>
      <c r="C1098" s="362"/>
      <c r="D1098" s="357" t="s">
        <v>213</v>
      </c>
      <c r="E1098" s="358">
        <v>470</v>
      </c>
      <c r="F1098" s="359">
        <v>2419.5616500000001</v>
      </c>
      <c r="G1098" s="360">
        <v>614.82490000000007</v>
      </c>
      <c r="H1098" s="360">
        <v>3034.3865499999997</v>
      </c>
      <c r="I1098" s="360">
        <v>25567.21848</v>
      </c>
      <c r="J1098" s="360">
        <v>7053.6548200000007</v>
      </c>
      <c r="K1098" s="360">
        <v>32620.873299999999</v>
      </c>
      <c r="L1098" s="360">
        <v>10572.430189999999</v>
      </c>
      <c r="M1098" s="360">
        <v>3685.58826</v>
      </c>
      <c r="N1098" s="360">
        <v>14258.01845</v>
      </c>
      <c r="O1098" s="360">
        <v>49913.278299999998</v>
      </c>
      <c r="P1098" s="360">
        <v>60190.902439999998</v>
      </c>
      <c r="Q1098" s="360">
        <v>1549.75908</v>
      </c>
      <c r="R1098" s="361">
        <v>61740.661520000001</v>
      </c>
    </row>
    <row r="1099" spans="1:18" s="336" customFormat="1">
      <c r="A1099" s="362"/>
      <c r="B1099" s="362"/>
      <c r="C1099" s="362"/>
      <c r="D1099" s="357" t="s">
        <v>214</v>
      </c>
      <c r="E1099" s="358">
        <v>119</v>
      </c>
      <c r="F1099" s="359">
        <v>29068.39171</v>
      </c>
      <c r="G1099" s="360">
        <v>39475.351360000001</v>
      </c>
      <c r="H1099" s="360">
        <v>68543.743069999997</v>
      </c>
      <c r="I1099" s="360">
        <v>132872.63219</v>
      </c>
      <c r="J1099" s="360">
        <v>65220.80947</v>
      </c>
      <c r="K1099" s="360">
        <v>198093.44165999998</v>
      </c>
      <c r="L1099" s="360">
        <v>66575.038670000009</v>
      </c>
      <c r="M1099" s="360">
        <v>40443.029640000001</v>
      </c>
      <c r="N1099" s="360">
        <v>107018.06831</v>
      </c>
      <c r="O1099" s="360">
        <v>373655.25304000004</v>
      </c>
      <c r="P1099" s="360">
        <v>285512.26435000001</v>
      </c>
      <c r="Q1099" s="360">
        <v>21413.644899999999</v>
      </c>
      <c r="R1099" s="361">
        <v>306925.90925000003</v>
      </c>
    </row>
    <row r="1100" spans="1:18" s="336" customFormat="1">
      <c r="A1100" s="362"/>
      <c r="B1100" s="362"/>
      <c r="C1100" s="362"/>
      <c r="D1100" s="362"/>
      <c r="E1100" s="363">
        <v>434</v>
      </c>
      <c r="F1100" s="364">
        <v>8876.1303000000007</v>
      </c>
      <c r="G1100" s="365">
        <v>4376.2278699999997</v>
      </c>
      <c r="H1100" s="365">
        <v>13252.35817</v>
      </c>
      <c r="I1100" s="365">
        <v>28861.450870000001</v>
      </c>
      <c r="J1100" s="365">
        <v>22320.376789999998</v>
      </c>
      <c r="K1100" s="365">
        <v>51181.827659999995</v>
      </c>
      <c r="L1100" s="365">
        <v>8686.3214000000007</v>
      </c>
      <c r="M1100" s="365">
        <v>9801.1330500000004</v>
      </c>
      <c r="N1100" s="365">
        <v>18487.454449999997</v>
      </c>
      <c r="O1100" s="365">
        <v>82921.640280000007</v>
      </c>
      <c r="P1100" s="365">
        <v>81217.340370000005</v>
      </c>
      <c r="Q1100" s="365">
        <v>3994.9645099999998</v>
      </c>
      <c r="R1100" s="366">
        <v>85212.304879999996</v>
      </c>
    </row>
    <row r="1101" spans="1:18" s="336" customFormat="1">
      <c r="A1101" s="362"/>
      <c r="B1101" s="362"/>
      <c r="C1101" s="357" t="s">
        <v>216</v>
      </c>
      <c r="D1101" s="357" t="s">
        <v>216</v>
      </c>
      <c r="E1101" s="358">
        <v>242</v>
      </c>
      <c r="F1101" s="359">
        <v>7712.8399800000007</v>
      </c>
      <c r="G1101" s="360">
        <v>737.98446999999999</v>
      </c>
      <c r="H1101" s="360">
        <v>8450.8244500000001</v>
      </c>
      <c r="I1101" s="360">
        <v>28653.488559999998</v>
      </c>
      <c r="J1101" s="360">
        <v>9720.6156699999992</v>
      </c>
      <c r="K1101" s="360">
        <v>38374.104229999997</v>
      </c>
      <c r="L1101" s="360">
        <v>11659.17851</v>
      </c>
      <c r="M1101" s="360">
        <v>5684.0521900000003</v>
      </c>
      <c r="N1101" s="360">
        <v>17343.2307</v>
      </c>
      <c r="O1101" s="360">
        <v>64168.159380000005</v>
      </c>
      <c r="P1101" s="360">
        <v>62101.40698</v>
      </c>
      <c r="Q1101" s="360">
        <v>595.07621999999992</v>
      </c>
      <c r="R1101" s="361">
        <v>62696.483200000002</v>
      </c>
    </row>
    <row r="1102" spans="1:18" s="336" customFormat="1">
      <c r="A1102" s="362"/>
      <c r="B1102" s="362"/>
      <c r="C1102" s="357" t="s">
        <v>217</v>
      </c>
      <c r="D1102" s="357" t="s">
        <v>218</v>
      </c>
      <c r="E1102" s="358">
        <v>370</v>
      </c>
      <c r="F1102" s="359">
        <v>1980.1791499999999</v>
      </c>
      <c r="G1102" s="360">
        <v>691.74883999999997</v>
      </c>
      <c r="H1102" s="360">
        <v>2671.9279900000001</v>
      </c>
      <c r="I1102" s="360">
        <v>29804.28973</v>
      </c>
      <c r="J1102" s="360">
        <v>10752.83534</v>
      </c>
      <c r="K1102" s="360">
        <v>40557.125070000002</v>
      </c>
      <c r="L1102" s="360">
        <v>7445.9603299999999</v>
      </c>
      <c r="M1102" s="360">
        <v>7151.1854499999999</v>
      </c>
      <c r="N1102" s="360">
        <v>14597.145779999999</v>
      </c>
      <c r="O1102" s="360">
        <v>57826.198840000005</v>
      </c>
      <c r="P1102" s="360">
        <v>52174.453649999996</v>
      </c>
      <c r="Q1102" s="360">
        <v>1384.6598799999999</v>
      </c>
      <c r="R1102" s="361">
        <v>53559.113530000002</v>
      </c>
    </row>
    <row r="1103" spans="1:18" s="336" customFormat="1">
      <c r="A1103" s="362"/>
      <c r="B1103" s="357" t="s">
        <v>7</v>
      </c>
      <c r="C1103" s="357" t="s">
        <v>221</v>
      </c>
      <c r="D1103" s="357" t="s">
        <v>7</v>
      </c>
      <c r="E1103" s="358">
        <v>301</v>
      </c>
      <c r="F1103" s="359">
        <v>36063.90681</v>
      </c>
      <c r="G1103" s="360">
        <v>590.97883999999999</v>
      </c>
      <c r="H1103" s="360">
        <v>36654.885649999997</v>
      </c>
      <c r="I1103" s="360">
        <v>82210.71974</v>
      </c>
      <c r="J1103" s="360">
        <v>9469.3131400000002</v>
      </c>
      <c r="K1103" s="360">
        <v>91680.032879999999</v>
      </c>
      <c r="L1103" s="360">
        <v>24381.755350000003</v>
      </c>
      <c r="M1103" s="360">
        <v>4963.11942</v>
      </c>
      <c r="N1103" s="360">
        <v>29344.874769999999</v>
      </c>
      <c r="O1103" s="360">
        <v>157679.79330000002</v>
      </c>
      <c r="P1103" s="360">
        <v>133543.75281999999</v>
      </c>
      <c r="Q1103" s="360">
        <v>3882.54403</v>
      </c>
      <c r="R1103" s="361">
        <v>137426.29684999998</v>
      </c>
    </row>
    <row r="1104" spans="1:18" s="336" customFormat="1">
      <c r="A1104" s="362"/>
      <c r="B1104" s="357" t="s">
        <v>8</v>
      </c>
      <c r="C1104" s="357" t="s">
        <v>8</v>
      </c>
      <c r="D1104" s="357" t="s">
        <v>8</v>
      </c>
      <c r="E1104" s="358">
        <v>160</v>
      </c>
      <c r="F1104" s="359">
        <v>21670.99224</v>
      </c>
      <c r="G1104" s="360">
        <v>9505.3788599999989</v>
      </c>
      <c r="H1104" s="360">
        <v>31176.3711</v>
      </c>
      <c r="I1104" s="360">
        <v>89140.20259999999</v>
      </c>
      <c r="J1104" s="360">
        <v>18598.120890000002</v>
      </c>
      <c r="K1104" s="360">
        <v>107738.32349</v>
      </c>
      <c r="L1104" s="360">
        <v>60657.846709999998</v>
      </c>
      <c r="M1104" s="360">
        <v>22989.454030000001</v>
      </c>
      <c r="N1104" s="360">
        <v>83647.300739999991</v>
      </c>
      <c r="O1104" s="360">
        <v>222561.99533000001</v>
      </c>
      <c r="P1104" s="360">
        <v>288863.42830999999</v>
      </c>
      <c r="Q1104" s="360">
        <v>12396.28342</v>
      </c>
      <c r="R1104" s="361">
        <v>301259.71173000004</v>
      </c>
    </row>
    <row r="1105" spans="1:18" s="336" customFormat="1">
      <c r="A1105" s="362"/>
      <c r="B1105" s="362"/>
      <c r="C1105" s="362"/>
      <c r="D1105" s="362"/>
      <c r="E1105" s="363">
        <v>324</v>
      </c>
      <c r="F1105" s="364">
        <v>15031.6263</v>
      </c>
      <c r="G1105" s="365">
        <v>927.11556999999993</v>
      </c>
      <c r="H1105" s="365">
        <v>15958.74187</v>
      </c>
      <c r="I1105" s="365">
        <v>42614.333559999999</v>
      </c>
      <c r="J1105" s="365">
        <v>9781.7420600000005</v>
      </c>
      <c r="K1105" s="365">
        <v>52396.075619999996</v>
      </c>
      <c r="L1105" s="365">
        <v>17338.389429999999</v>
      </c>
      <c r="M1105" s="365">
        <v>2968.1615699999998</v>
      </c>
      <c r="N1105" s="365">
        <v>20306.550999999999</v>
      </c>
      <c r="O1105" s="365">
        <v>88661.368489999993</v>
      </c>
      <c r="P1105" s="365">
        <v>118711.1078</v>
      </c>
      <c r="Q1105" s="365">
        <v>8267.8799500000005</v>
      </c>
      <c r="R1105" s="366">
        <v>126978.98775</v>
      </c>
    </row>
    <row r="1106" spans="1:18" s="336" customFormat="1">
      <c r="A1106" s="362"/>
      <c r="B1106" s="362"/>
      <c r="C1106" s="357" t="s">
        <v>222</v>
      </c>
      <c r="D1106" s="357" t="s">
        <v>222</v>
      </c>
      <c r="E1106" s="358">
        <v>401</v>
      </c>
      <c r="F1106" s="359">
        <v>17965.422690000003</v>
      </c>
      <c r="G1106" s="360">
        <v>3214.5532200000002</v>
      </c>
      <c r="H1106" s="360">
        <v>21179.975910000001</v>
      </c>
      <c r="I1106" s="360">
        <v>23926.078799999999</v>
      </c>
      <c r="J1106" s="360">
        <v>1430.8033600000001</v>
      </c>
      <c r="K1106" s="360">
        <v>25356.882160000001</v>
      </c>
      <c r="L1106" s="360">
        <v>8236.6148899999989</v>
      </c>
      <c r="M1106" s="360">
        <v>539.6277</v>
      </c>
      <c r="N1106" s="360">
        <v>8776.2425899999998</v>
      </c>
      <c r="O1106" s="360">
        <v>55313.100659999996</v>
      </c>
      <c r="P1106" s="360">
        <v>147232.81061000002</v>
      </c>
      <c r="Q1106" s="360">
        <v>728.68529000000001</v>
      </c>
      <c r="R1106" s="361">
        <v>147961.49590000001</v>
      </c>
    </row>
    <row r="1107" spans="1:18" s="336" customFormat="1">
      <c r="A1107" s="362"/>
      <c r="B1107" s="362"/>
      <c r="C1107" s="357" t="s">
        <v>223</v>
      </c>
      <c r="D1107" s="357" t="s">
        <v>223</v>
      </c>
      <c r="E1107" s="358">
        <v>161</v>
      </c>
      <c r="F1107" s="359">
        <v>33494.363109999998</v>
      </c>
      <c r="G1107" s="360">
        <v>5880.8791100000008</v>
      </c>
      <c r="H1107" s="360">
        <v>39375.24222</v>
      </c>
      <c r="I1107" s="360">
        <v>63840.985390000002</v>
      </c>
      <c r="J1107" s="360">
        <v>5249.8603899999998</v>
      </c>
      <c r="K1107" s="360">
        <v>69090.845780000003</v>
      </c>
      <c r="L1107" s="360">
        <v>21405.476269999999</v>
      </c>
      <c r="M1107" s="360">
        <v>1766.4906799999999</v>
      </c>
      <c r="N1107" s="360">
        <v>23171.966949999998</v>
      </c>
      <c r="O1107" s="360">
        <v>131638.05494999999</v>
      </c>
      <c r="P1107" s="360">
        <v>269269.73168999999</v>
      </c>
      <c r="Q1107" s="360">
        <v>1095.4032999999999</v>
      </c>
      <c r="R1107" s="361">
        <v>270365.13498999999</v>
      </c>
    </row>
    <row r="1108" spans="1:18" s="336" customFormat="1">
      <c r="A1108" s="362"/>
      <c r="B1108" s="357" t="s">
        <v>9</v>
      </c>
      <c r="C1108" s="357" t="s">
        <v>224</v>
      </c>
      <c r="D1108" s="357" t="s">
        <v>91</v>
      </c>
      <c r="E1108" s="358">
        <v>335</v>
      </c>
      <c r="F1108" s="359">
        <v>12211.444170000001</v>
      </c>
      <c r="G1108" s="360">
        <v>8692.7669600000008</v>
      </c>
      <c r="H1108" s="360">
        <v>20904.21113</v>
      </c>
      <c r="I1108" s="360">
        <v>38057.340250000001</v>
      </c>
      <c r="J1108" s="360">
        <v>13853.7955</v>
      </c>
      <c r="K1108" s="360">
        <v>51911.135750000001</v>
      </c>
      <c r="L1108" s="360">
        <v>15618.58538</v>
      </c>
      <c r="M1108" s="360">
        <v>5526.91939</v>
      </c>
      <c r="N1108" s="360">
        <v>21145.50477</v>
      </c>
      <c r="O1108" s="360">
        <v>93960.851650000011</v>
      </c>
      <c r="P1108" s="360">
        <v>84589.144260000001</v>
      </c>
      <c r="Q1108" s="360">
        <v>1668.9412500000001</v>
      </c>
      <c r="R1108" s="361">
        <v>86258.085510000004</v>
      </c>
    </row>
    <row r="1109" spans="1:18" s="336" customFormat="1">
      <c r="A1109" s="362"/>
      <c r="B1109" s="362"/>
      <c r="C1109" s="362"/>
      <c r="D1109" s="357" t="s">
        <v>9</v>
      </c>
      <c r="E1109" s="358">
        <v>6</v>
      </c>
      <c r="F1109" s="359">
        <v>2717.8656000000001</v>
      </c>
      <c r="G1109" s="360">
        <v>668.78557999999998</v>
      </c>
      <c r="H1109" s="360">
        <v>3386.6511800000003</v>
      </c>
      <c r="I1109" s="360">
        <v>15751.179550000001</v>
      </c>
      <c r="J1109" s="360">
        <v>2292.2323999999999</v>
      </c>
      <c r="K1109" s="360">
        <v>18043.411949999998</v>
      </c>
      <c r="L1109" s="360">
        <v>5321.9305899999999</v>
      </c>
      <c r="M1109" s="360">
        <v>1975.0486299999998</v>
      </c>
      <c r="N1109" s="360">
        <v>7296.9792200000002</v>
      </c>
      <c r="O1109" s="360">
        <v>28727.04235</v>
      </c>
      <c r="P1109" s="360">
        <v>256348.72830000002</v>
      </c>
      <c r="Q1109" s="360">
        <v>441.42424999999997</v>
      </c>
      <c r="R1109" s="361">
        <v>256790.15255</v>
      </c>
    </row>
    <row r="1110" spans="1:18" s="336" customFormat="1">
      <c r="A1110" s="362"/>
      <c r="B1110" s="362"/>
      <c r="C1110" s="362"/>
      <c r="D1110" s="362"/>
      <c r="E1110" s="363">
        <v>8</v>
      </c>
      <c r="F1110" s="364">
        <v>12612.413460000002</v>
      </c>
      <c r="G1110" s="365">
        <v>5751.9625700000006</v>
      </c>
      <c r="H1110" s="365">
        <v>18364.376029999999</v>
      </c>
      <c r="I1110" s="365">
        <v>52673.659039999999</v>
      </c>
      <c r="J1110" s="365">
        <v>13997.576529999998</v>
      </c>
      <c r="K1110" s="365">
        <v>66671.235570000004</v>
      </c>
      <c r="L1110" s="365">
        <v>34569.904780000004</v>
      </c>
      <c r="M1110" s="365">
        <v>12802.602510000001</v>
      </c>
      <c r="N1110" s="365">
        <v>47372.507290000001</v>
      </c>
      <c r="O1110" s="365">
        <v>132408.11889000001</v>
      </c>
      <c r="P1110" s="365">
        <v>159632.84748</v>
      </c>
      <c r="Q1110" s="365">
        <v>2901.4644600000001</v>
      </c>
      <c r="R1110" s="366">
        <v>162534.31193999999</v>
      </c>
    </row>
    <row r="1111" spans="1:18" s="336" customFormat="1">
      <c r="A1111" s="362"/>
      <c r="B1111" s="362"/>
      <c r="C1111" s="362"/>
      <c r="D1111" s="362"/>
      <c r="E1111" s="363">
        <v>9</v>
      </c>
      <c r="F1111" s="364">
        <v>33896.245409999996</v>
      </c>
      <c r="G1111" s="365">
        <v>14334.20199</v>
      </c>
      <c r="H1111" s="365">
        <v>48230.447399999997</v>
      </c>
      <c r="I1111" s="365">
        <v>81806.358540000001</v>
      </c>
      <c r="J1111" s="365">
        <v>19584.209620000001</v>
      </c>
      <c r="K1111" s="365">
        <v>101390.56816</v>
      </c>
      <c r="L1111" s="365">
        <v>19023.03773</v>
      </c>
      <c r="M1111" s="365">
        <v>6790.3953200000005</v>
      </c>
      <c r="N1111" s="365">
        <v>25813.43305</v>
      </c>
      <c r="O1111" s="365">
        <v>175434.44861000002</v>
      </c>
      <c r="P1111" s="365">
        <v>129037.93046999999</v>
      </c>
      <c r="Q1111" s="365">
        <v>9196.7505600000004</v>
      </c>
      <c r="R1111" s="366">
        <v>138234.68103000001</v>
      </c>
    </row>
    <row r="1112" spans="1:18" s="336" customFormat="1">
      <c r="A1112" s="362"/>
      <c r="B1112" s="362"/>
      <c r="C1112" s="362"/>
      <c r="D1112" s="362"/>
      <c r="E1112" s="363">
        <v>11</v>
      </c>
      <c r="F1112" s="364">
        <v>13311.893609999999</v>
      </c>
      <c r="G1112" s="365">
        <v>9778.690849999999</v>
      </c>
      <c r="H1112" s="365">
        <v>23090.584460000002</v>
      </c>
      <c r="I1112" s="365">
        <v>58724.089930000002</v>
      </c>
      <c r="J1112" s="365">
        <v>18511.94713</v>
      </c>
      <c r="K1112" s="365">
        <v>77236.037060000002</v>
      </c>
      <c r="L1112" s="365">
        <v>19766.219269999998</v>
      </c>
      <c r="M1112" s="365">
        <v>11596.106179999999</v>
      </c>
      <c r="N1112" s="365">
        <v>31362.32545</v>
      </c>
      <c r="O1112" s="365">
        <v>131688.94696999999</v>
      </c>
      <c r="P1112" s="365">
        <v>173010.71475000001</v>
      </c>
      <c r="Q1112" s="365">
        <v>10705.957349999999</v>
      </c>
      <c r="R1112" s="366">
        <v>183716.6721</v>
      </c>
    </row>
    <row r="1113" spans="1:18" s="336" customFormat="1">
      <c r="A1113" s="362"/>
      <c r="B1113" s="362"/>
      <c r="C1113" s="362"/>
      <c r="D1113" s="362"/>
      <c r="E1113" s="363">
        <v>133</v>
      </c>
      <c r="F1113" s="364">
        <v>12172.65652</v>
      </c>
      <c r="G1113" s="365">
        <v>12779.090490000001</v>
      </c>
      <c r="H1113" s="365">
        <v>24951.747010000003</v>
      </c>
      <c r="I1113" s="365">
        <v>53549.936110000002</v>
      </c>
      <c r="J1113" s="365">
        <v>12756.63205</v>
      </c>
      <c r="K1113" s="365">
        <v>66306.568159999995</v>
      </c>
      <c r="L1113" s="365">
        <v>25340.22625</v>
      </c>
      <c r="M1113" s="365">
        <v>11251.96601</v>
      </c>
      <c r="N1113" s="365">
        <v>36592.192259999996</v>
      </c>
      <c r="O1113" s="365">
        <v>127850.50743000001</v>
      </c>
      <c r="P1113" s="365">
        <v>110118.57322000001</v>
      </c>
      <c r="Q1113" s="365">
        <v>4060.2421099999997</v>
      </c>
      <c r="R1113" s="366">
        <v>114178.81533</v>
      </c>
    </row>
    <row r="1114" spans="1:18" s="336" customFormat="1">
      <c r="A1114" s="362"/>
      <c r="B1114" s="362"/>
      <c r="C1114" s="362"/>
      <c r="D1114" s="362"/>
      <c r="E1114" s="363">
        <v>322</v>
      </c>
      <c r="F1114" s="364">
        <v>11627.60008</v>
      </c>
      <c r="G1114" s="365">
        <v>12720.31682</v>
      </c>
      <c r="H1114" s="365">
        <v>24347.9169</v>
      </c>
      <c r="I1114" s="365">
        <v>57327.689539999999</v>
      </c>
      <c r="J1114" s="365">
        <v>27004.773390000002</v>
      </c>
      <c r="K1114" s="365">
        <v>84332.462930000009</v>
      </c>
      <c r="L1114" s="365">
        <v>49886.793770000004</v>
      </c>
      <c r="M1114" s="365">
        <v>29925.303530000001</v>
      </c>
      <c r="N1114" s="365">
        <v>79812.097299999994</v>
      </c>
      <c r="O1114" s="365">
        <v>188492.47712999998</v>
      </c>
      <c r="P1114" s="365">
        <v>175884.32386</v>
      </c>
      <c r="Q1114" s="365">
        <v>27248.927230000001</v>
      </c>
      <c r="R1114" s="366">
        <v>203133.25109000001</v>
      </c>
    </row>
    <row r="1115" spans="1:18" s="336" customFormat="1">
      <c r="A1115" s="362"/>
      <c r="B1115" s="362"/>
      <c r="C1115" s="362"/>
      <c r="D1115" s="362"/>
      <c r="E1115" s="363">
        <v>329</v>
      </c>
      <c r="F1115" s="364">
        <v>15036.402900000001</v>
      </c>
      <c r="G1115" s="365">
        <v>7736.7664100000002</v>
      </c>
      <c r="H1115" s="365">
        <v>22773.169309999997</v>
      </c>
      <c r="I1115" s="365">
        <v>55405.952219999999</v>
      </c>
      <c r="J1115" s="365">
        <v>13841.375199999999</v>
      </c>
      <c r="K1115" s="365">
        <v>69247.327420000001</v>
      </c>
      <c r="L1115" s="365">
        <v>32256.826229999999</v>
      </c>
      <c r="M1115" s="365">
        <v>10964.250880000001</v>
      </c>
      <c r="N1115" s="365">
        <v>43221.077109999998</v>
      </c>
      <c r="O1115" s="365">
        <v>135241.57384</v>
      </c>
      <c r="P1115" s="365">
        <v>133844.26592999999</v>
      </c>
      <c r="Q1115" s="365">
        <v>6246.0895</v>
      </c>
      <c r="R1115" s="366">
        <v>140090.35543</v>
      </c>
    </row>
    <row r="1116" spans="1:18" s="336" customFormat="1">
      <c r="A1116" s="362"/>
      <c r="B1116" s="362"/>
      <c r="C1116" s="362"/>
      <c r="D1116" s="357" t="s">
        <v>95</v>
      </c>
      <c r="E1116" s="358">
        <v>213</v>
      </c>
      <c r="F1116" s="359">
        <v>1566.5172</v>
      </c>
      <c r="G1116" s="360">
        <v>38.028709999999997</v>
      </c>
      <c r="H1116" s="360">
        <v>1604.5459099999998</v>
      </c>
      <c r="I1116" s="360">
        <v>13013.773630000002</v>
      </c>
      <c r="J1116" s="360">
        <v>1704.84673</v>
      </c>
      <c r="K1116" s="360">
        <v>14718.620359999999</v>
      </c>
      <c r="L1116" s="360">
        <v>12079.134099999999</v>
      </c>
      <c r="M1116" s="360">
        <v>3890.83194</v>
      </c>
      <c r="N1116" s="360">
        <v>15969.966039999999</v>
      </c>
      <c r="O1116" s="360">
        <v>32293.132309999997</v>
      </c>
      <c r="P1116" s="360">
        <v>27341.67784</v>
      </c>
      <c r="Q1116" s="360">
        <v>408.85108000000002</v>
      </c>
      <c r="R1116" s="361">
        <v>27750.528920000001</v>
      </c>
    </row>
    <row r="1117" spans="1:18" s="336" customFormat="1">
      <c r="A1117" s="362"/>
      <c r="B1117" s="362"/>
      <c r="C1117" s="362"/>
      <c r="D1117" s="362"/>
      <c r="E1117" s="363">
        <v>346</v>
      </c>
      <c r="F1117" s="364">
        <v>23752.984530000002</v>
      </c>
      <c r="G1117" s="365">
        <v>4186.7584800000004</v>
      </c>
      <c r="H1117" s="365">
        <v>27939.743010000002</v>
      </c>
      <c r="I1117" s="365">
        <v>55365.412779999999</v>
      </c>
      <c r="J1117" s="365">
        <v>10422.38247</v>
      </c>
      <c r="K1117" s="365">
        <v>65787.795249999996</v>
      </c>
      <c r="L1117" s="365">
        <v>13528.88531</v>
      </c>
      <c r="M1117" s="365">
        <v>2187.6062700000002</v>
      </c>
      <c r="N1117" s="365">
        <v>15716.49158</v>
      </c>
      <c r="O1117" s="365">
        <v>109444.02984</v>
      </c>
      <c r="P1117" s="365">
        <v>101871.99556</v>
      </c>
      <c r="Q1117" s="365">
        <v>711.91251999999997</v>
      </c>
      <c r="R1117" s="366">
        <v>102583.90807999999</v>
      </c>
    </row>
    <row r="1118" spans="1:18" s="336" customFormat="1">
      <c r="A1118" s="362"/>
      <c r="B1118" s="362"/>
      <c r="C1118" s="362"/>
      <c r="D1118" s="357" t="s">
        <v>93</v>
      </c>
      <c r="E1118" s="358">
        <v>453</v>
      </c>
      <c r="F1118" s="359">
        <v>18848.335999999999</v>
      </c>
      <c r="G1118" s="360">
        <v>30398.95793</v>
      </c>
      <c r="H1118" s="360">
        <v>49247.29393</v>
      </c>
      <c r="I1118" s="360">
        <v>76978.260549999992</v>
      </c>
      <c r="J1118" s="360">
        <v>44264.60914</v>
      </c>
      <c r="K1118" s="360">
        <v>121242.86968999999</v>
      </c>
      <c r="L1118" s="360">
        <v>55157.21243</v>
      </c>
      <c r="M1118" s="360">
        <v>45721.268859999996</v>
      </c>
      <c r="N1118" s="360">
        <v>100878.48129000001</v>
      </c>
      <c r="O1118" s="360">
        <v>271368.64491000003</v>
      </c>
      <c r="P1118" s="360">
        <v>311958.87067000003</v>
      </c>
      <c r="Q1118" s="360">
        <v>70541.656140000006</v>
      </c>
      <c r="R1118" s="361">
        <v>382500.52681000001</v>
      </c>
    </row>
    <row r="1119" spans="1:18" s="336" customFormat="1">
      <c r="A1119" s="362"/>
      <c r="B1119" s="357" t="s">
        <v>10</v>
      </c>
      <c r="C1119" s="357" t="s">
        <v>10</v>
      </c>
      <c r="D1119" s="357" t="s">
        <v>10</v>
      </c>
      <c r="E1119" s="358">
        <v>149</v>
      </c>
      <c r="F1119" s="359">
        <v>133938.93203</v>
      </c>
      <c r="G1119" s="360">
        <v>89590.262290000013</v>
      </c>
      <c r="H1119" s="360">
        <v>223529.19431999998</v>
      </c>
      <c r="I1119" s="360">
        <v>206547.20097000001</v>
      </c>
      <c r="J1119" s="360">
        <v>115718.19665000001</v>
      </c>
      <c r="K1119" s="360">
        <v>322265.39762</v>
      </c>
      <c r="L1119" s="360">
        <v>88331.805840000001</v>
      </c>
      <c r="M1119" s="360">
        <v>85705.355609999999</v>
      </c>
      <c r="N1119" s="360">
        <v>174037.16144999999</v>
      </c>
      <c r="O1119" s="360">
        <v>719831.75338999997</v>
      </c>
      <c r="P1119" s="360">
        <v>499336.01091000001</v>
      </c>
      <c r="Q1119" s="360">
        <v>75357.886559999999</v>
      </c>
      <c r="R1119" s="361">
        <v>574693.89747000008</v>
      </c>
    </row>
    <row r="1120" spans="1:18" s="336" customFormat="1">
      <c r="A1120" s="362"/>
      <c r="B1120" s="362"/>
      <c r="C1120" s="362"/>
      <c r="D1120" s="362"/>
      <c r="E1120" s="363">
        <v>471</v>
      </c>
      <c r="F1120" s="364">
        <v>2641.7597299999998</v>
      </c>
      <c r="G1120" s="365">
        <v>1759.4219499999999</v>
      </c>
      <c r="H1120" s="365">
        <v>4401.1816799999997</v>
      </c>
      <c r="I1120" s="365">
        <v>25016.338889999999</v>
      </c>
      <c r="J1120" s="365">
        <v>8648.4488199999996</v>
      </c>
      <c r="K1120" s="365">
        <v>33664.787710000004</v>
      </c>
      <c r="L1120" s="365">
        <v>6196.4275499999994</v>
      </c>
      <c r="M1120" s="365">
        <v>3681.95982</v>
      </c>
      <c r="N1120" s="365">
        <v>9878.3873699999986</v>
      </c>
      <c r="O1120" s="365">
        <v>47944.356759999995</v>
      </c>
      <c r="P1120" s="365">
        <v>41869.080289999998</v>
      </c>
      <c r="Q1120" s="365">
        <v>819.61282999999992</v>
      </c>
      <c r="R1120" s="366">
        <v>42688.693119999996</v>
      </c>
    </row>
    <row r="1121" spans="1:18" s="336" customFormat="1">
      <c r="A1121" s="362"/>
      <c r="B1121" s="362"/>
      <c r="C1121" s="362"/>
      <c r="D1121" s="362"/>
      <c r="E1121" s="363">
        <v>439</v>
      </c>
      <c r="F1121" s="364">
        <v>11757.915509999999</v>
      </c>
      <c r="G1121" s="365">
        <v>3152.5518900000002</v>
      </c>
      <c r="H1121" s="365">
        <v>14910.4674</v>
      </c>
      <c r="I1121" s="365">
        <v>43854.150630000004</v>
      </c>
      <c r="J1121" s="365">
        <v>33290.051739999995</v>
      </c>
      <c r="K1121" s="365">
        <v>77144.202369999999</v>
      </c>
      <c r="L1121" s="365">
        <v>14618.17274</v>
      </c>
      <c r="M1121" s="365">
        <v>6693.5512099999996</v>
      </c>
      <c r="N1121" s="365">
        <v>21311.72395</v>
      </c>
      <c r="O1121" s="365">
        <v>113366.39371999999</v>
      </c>
      <c r="P1121" s="365">
        <v>68020.018830000001</v>
      </c>
      <c r="Q1121" s="365">
        <v>5317.6130199999998</v>
      </c>
      <c r="R1121" s="366">
        <v>73337.631849999991</v>
      </c>
    </row>
    <row r="1122" spans="1:18" s="336" customFormat="1">
      <c r="A1122" s="362"/>
      <c r="B1122" s="362"/>
      <c r="C1122" s="362"/>
      <c r="D1122" s="362"/>
      <c r="E1122" s="363">
        <v>467</v>
      </c>
      <c r="F1122" s="364">
        <v>0.57578999999999991</v>
      </c>
      <c r="G1122" s="365">
        <v>205.73057999999997</v>
      </c>
      <c r="H1122" s="365">
        <v>206.30636999999999</v>
      </c>
      <c r="I1122" s="365">
        <v>479.84303999999997</v>
      </c>
      <c r="J1122" s="365">
        <v>100.25576</v>
      </c>
      <c r="K1122" s="365">
        <v>580.0988000000001</v>
      </c>
      <c r="L1122" s="365">
        <v>108.56066</v>
      </c>
      <c r="M1122" s="365">
        <v>0</v>
      </c>
      <c r="N1122" s="365">
        <v>108.56066</v>
      </c>
      <c r="O1122" s="365">
        <v>894.96582999999998</v>
      </c>
      <c r="P1122" s="365">
        <v>205.60699</v>
      </c>
      <c r="Q1122" s="365">
        <v>13.64498</v>
      </c>
      <c r="R1122" s="366">
        <v>219.25197</v>
      </c>
    </row>
    <row r="1123" spans="1:18" s="336" customFormat="1">
      <c r="A1123" s="362"/>
      <c r="B1123" s="362"/>
      <c r="C1123" s="362"/>
      <c r="D1123" s="357" t="s">
        <v>228</v>
      </c>
      <c r="E1123" s="358">
        <v>345</v>
      </c>
      <c r="F1123" s="359">
        <v>11732.44335</v>
      </c>
      <c r="G1123" s="360">
        <v>5532.7224000000006</v>
      </c>
      <c r="H1123" s="360">
        <v>17265.16575</v>
      </c>
      <c r="I1123" s="360">
        <v>42964.197650000002</v>
      </c>
      <c r="J1123" s="360">
        <v>13478.088589999999</v>
      </c>
      <c r="K1123" s="360">
        <v>56442.286240000001</v>
      </c>
      <c r="L1123" s="360">
        <v>9756.1148900000007</v>
      </c>
      <c r="M1123" s="360">
        <v>5414.7756600000002</v>
      </c>
      <c r="N1123" s="360">
        <v>15170.89055</v>
      </c>
      <c r="O1123" s="360">
        <v>88878.342540000012</v>
      </c>
      <c r="P1123" s="360">
        <v>61080.07862</v>
      </c>
      <c r="Q1123" s="360">
        <v>3172.8982500000002</v>
      </c>
      <c r="R1123" s="361">
        <v>64252.976869999999</v>
      </c>
    </row>
    <row r="1124" spans="1:18" s="336" customFormat="1">
      <c r="A1124" s="362"/>
      <c r="B1124" s="362"/>
      <c r="C1124" s="362"/>
      <c r="D1124" s="357" t="s">
        <v>229</v>
      </c>
      <c r="E1124" s="358">
        <v>150</v>
      </c>
      <c r="F1124" s="359">
        <v>12137.047140000001</v>
      </c>
      <c r="G1124" s="360">
        <v>5620.8024299999997</v>
      </c>
      <c r="H1124" s="360">
        <v>17757.849569999998</v>
      </c>
      <c r="I1124" s="360">
        <v>78510.822310000003</v>
      </c>
      <c r="J1124" s="360">
        <v>15224.561760000001</v>
      </c>
      <c r="K1124" s="360">
        <v>93735.38407</v>
      </c>
      <c r="L1124" s="360">
        <v>13003.74661</v>
      </c>
      <c r="M1124" s="360">
        <v>3964.7154399999999</v>
      </c>
      <c r="N1124" s="360">
        <v>16968.462050000002</v>
      </c>
      <c r="O1124" s="360">
        <v>128461.69568999999</v>
      </c>
      <c r="P1124" s="360">
        <v>73155.645019999996</v>
      </c>
      <c r="Q1124" s="360">
        <v>3874.8922799999996</v>
      </c>
      <c r="R1124" s="361">
        <v>77030.537299999996</v>
      </c>
    </row>
    <row r="1125" spans="1:18" s="336" customFormat="1">
      <c r="A1125" s="362"/>
      <c r="B1125" s="362"/>
      <c r="C1125" s="362"/>
      <c r="D1125" s="362"/>
      <c r="E1125" s="363">
        <v>472</v>
      </c>
      <c r="F1125" s="364">
        <v>2536.5283799999997</v>
      </c>
      <c r="G1125" s="365">
        <v>659.18689000000006</v>
      </c>
      <c r="H1125" s="365">
        <v>3195.7152700000001</v>
      </c>
      <c r="I1125" s="365">
        <v>8974.4082400000007</v>
      </c>
      <c r="J1125" s="365">
        <v>2465.7892599999996</v>
      </c>
      <c r="K1125" s="365">
        <v>11440.1975</v>
      </c>
      <c r="L1125" s="365">
        <v>7906.5381900000002</v>
      </c>
      <c r="M1125" s="365">
        <v>1219.85374</v>
      </c>
      <c r="N1125" s="365">
        <v>9126.3919299999998</v>
      </c>
      <c r="O1125" s="365">
        <v>23762.304700000001</v>
      </c>
      <c r="P1125" s="365">
        <v>37805.684030000004</v>
      </c>
      <c r="Q1125" s="365">
        <v>1062.3330700000001</v>
      </c>
      <c r="R1125" s="366">
        <v>38868.017100000005</v>
      </c>
    </row>
    <row r="1126" spans="1:18" s="336" customFormat="1">
      <c r="A1126" s="362"/>
      <c r="B1126" s="362"/>
      <c r="C1126" s="357" t="s">
        <v>373</v>
      </c>
      <c r="D1126" s="357" t="s">
        <v>373</v>
      </c>
      <c r="E1126" s="358">
        <v>188</v>
      </c>
      <c r="F1126" s="359">
        <v>11627.5123</v>
      </c>
      <c r="G1126" s="360">
        <v>6070.7543099999994</v>
      </c>
      <c r="H1126" s="360">
        <v>17698.266609999999</v>
      </c>
      <c r="I1126" s="360">
        <v>79614.336569999999</v>
      </c>
      <c r="J1126" s="360">
        <v>21659.731540000001</v>
      </c>
      <c r="K1126" s="360">
        <v>101274.06810999999</v>
      </c>
      <c r="L1126" s="360">
        <v>41511.359909999999</v>
      </c>
      <c r="M1126" s="360">
        <v>19636.817340000001</v>
      </c>
      <c r="N1126" s="360">
        <v>61148.177250000001</v>
      </c>
      <c r="O1126" s="360">
        <v>180120.51196999999</v>
      </c>
      <c r="P1126" s="360">
        <v>54679.406520000004</v>
      </c>
      <c r="Q1126" s="360">
        <v>549.90925000000004</v>
      </c>
      <c r="R1126" s="361">
        <v>55229.315770000001</v>
      </c>
    </row>
    <row r="1127" spans="1:18" s="336" customFormat="1">
      <c r="A1127" s="362"/>
      <c r="B1127" s="362"/>
      <c r="C1127" s="357" t="s">
        <v>230</v>
      </c>
      <c r="D1127" s="357" t="s">
        <v>231</v>
      </c>
      <c r="E1127" s="358">
        <v>153</v>
      </c>
      <c r="F1127" s="359">
        <v>37093.995450000002</v>
      </c>
      <c r="G1127" s="360">
        <v>483.38337999999999</v>
      </c>
      <c r="H1127" s="360">
        <v>37577.378830000001</v>
      </c>
      <c r="I1127" s="360">
        <v>44484.645799999998</v>
      </c>
      <c r="J1127" s="360">
        <v>9114.9143800000002</v>
      </c>
      <c r="K1127" s="360">
        <v>53599.56018</v>
      </c>
      <c r="L1127" s="360">
        <v>11908.480960000001</v>
      </c>
      <c r="M1127" s="360">
        <v>2074.6677800000002</v>
      </c>
      <c r="N1127" s="360">
        <v>13983.148740000001</v>
      </c>
      <c r="O1127" s="360">
        <v>105160.08775000001</v>
      </c>
      <c r="P1127" s="360">
        <v>80862.739700000006</v>
      </c>
      <c r="Q1127" s="360">
        <v>335.92884000000004</v>
      </c>
      <c r="R1127" s="361">
        <v>81198.668540000013</v>
      </c>
    </row>
    <row r="1128" spans="1:18" s="336" customFormat="1">
      <c r="A1128" s="362"/>
      <c r="B1128" s="357" t="s">
        <v>234</v>
      </c>
      <c r="C1128" s="357" t="s">
        <v>234</v>
      </c>
      <c r="D1128" s="357" t="s">
        <v>234</v>
      </c>
      <c r="E1128" s="358">
        <v>146</v>
      </c>
      <c r="F1128" s="359">
        <v>42855.892140000004</v>
      </c>
      <c r="G1128" s="360">
        <v>2010.6586299999999</v>
      </c>
      <c r="H1128" s="360">
        <v>44866.550770000002</v>
      </c>
      <c r="I1128" s="360">
        <v>81712.174670000008</v>
      </c>
      <c r="J1128" s="360">
        <v>17156.13062</v>
      </c>
      <c r="K1128" s="360">
        <v>98868.305290000004</v>
      </c>
      <c r="L1128" s="360">
        <v>45473.561900000001</v>
      </c>
      <c r="M1128" s="360">
        <v>28519.568230000001</v>
      </c>
      <c r="N1128" s="360">
        <v>73993.13012999999</v>
      </c>
      <c r="O1128" s="360">
        <v>217727.98619</v>
      </c>
      <c r="P1128" s="360">
        <v>201863.25122999999</v>
      </c>
      <c r="Q1128" s="360">
        <v>1266.4141399999999</v>
      </c>
      <c r="R1128" s="361">
        <v>203129.66537</v>
      </c>
    </row>
    <row r="1129" spans="1:18" s="336" customFormat="1">
      <c r="A1129" s="362"/>
      <c r="B1129" s="362"/>
      <c r="C1129" s="362"/>
      <c r="D1129" s="362"/>
      <c r="E1129" s="363">
        <v>425</v>
      </c>
      <c r="F1129" s="364">
        <v>16906.871780000001</v>
      </c>
      <c r="G1129" s="365">
        <v>1727.29764</v>
      </c>
      <c r="H1129" s="365">
        <v>18634.169420000002</v>
      </c>
      <c r="I1129" s="365">
        <v>87058.475810000004</v>
      </c>
      <c r="J1129" s="365">
        <v>8420.3495700000003</v>
      </c>
      <c r="K1129" s="365">
        <v>95478.825379999995</v>
      </c>
      <c r="L1129" s="365">
        <v>26140.734969999998</v>
      </c>
      <c r="M1129" s="365">
        <v>5646.5157900000004</v>
      </c>
      <c r="N1129" s="365">
        <v>31787.250760000003</v>
      </c>
      <c r="O1129" s="365">
        <v>145900.24556000001</v>
      </c>
      <c r="P1129" s="365">
        <v>116043.03081</v>
      </c>
      <c r="Q1129" s="365">
        <v>942.61910999999998</v>
      </c>
      <c r="R1129" s="366">
        <v>116985.64992</v>
      </c>
    </row>
    <row r="1130" spans="1:18" s="336" customFormat="1">
      <c r="A1130" s="362"/>
      <c r="B1130" s="362"/>
      <c r="C1130" s="357" t="s">
        <v>235</v>
      </c>
      <c r="D1130" s="357" t="s">
        <v>236</v>
      </c>
      <c r="E1130" s="358">
        <v>135</v>
      </c>
      <c r="F1130" s="359">
        <v>12396.00187</v>
      </c>
      <c r="G1130" s="360">
        <v>1529.3561000000002</v>
      </c>
      <c r="H1130" s="360">
        <v>13925.357970000001</v>
      </c>
      <c r="I1130" s="360">
        <v>55075.350859999999</v>
      </c>
      <c r="J1130" s="360">
        <v>8613.5412699999997</v>
      </c>
      <c r="K1130" s="360">
        <v>63688.89213</v>
      </c>
      <c r="L1130" s="360">
        <v>17006.329959999999</v>
      </c>
      <c r="M1130" s="360">
        <v>11187.418720000001</v>
      </c>
      <c r="N1130" s="360">
        <v>28193.748680000001</v>
      </c>
      <c r="O1130" s="360">
        <v>105807.99877999999</v>
      </c>
      <c r="P1130" s="360">
        <v>89401.856159999996</v>
      </c>
      <c r="Q1130" s="360">
        <v>446.83517000000001</v>
      </c>
      <c r="R1130" s="361">
        <v>89848.691330000001</v>
      </c>
    </row>
    <row r="1131" spans="1:18" s="336" customFormat="1">
      <c r="A1131" s="362"/>
      <c r="B1131" s="357" t="s">
        <v>13</v>
      </c>
      <c r="C1131" s="357" t="s">
        <v>237</v>
      </c>
      <c r="D1131" s="357" t="s">
        <v>238</v>
      </c>
      <c r="E1131" s="358">
        <v>129</v>
      </c>
      <c r="F1131" s="359">
        <v>40217.139210000001</v>
      </c>
      <c r="G1131" s="360">
        <v>75106.024579999998</v>
      </c>
      <c r="H1131" s="360">
        <v>115323.16379000001</v>
      </c>
      <c r="I1131" s="360">
        <v>61676.750070000002</v>
      </c>
      <c r="J1131" s="360">
        <v>11970.69988</v>
      </c>
      <c r="K1131" s="360">
        <v>73647.449950000009</v>
      </c>
      <c r="L1131" s="360">
        <v>40712.216390000001</v>
      </c>
      <c r="M1131" s="360">
        <v>18178.162339999999</v>
      </c>
      <c r="N1131" s="360">
        <v>58890.378729999997</v>
      </c>
      <c r="O1131" s="360">
        <v>247860.99247</v>
      </c>
      <c r="P1131" s="360">
        <v>252521.01628000001</v>
      </c>
      <c r="Q1131" s="360">
        <v>206502.92238</v>
      </c>
      <c r="R1131" s="361">
        <v>459023.93866000004</v>
      </c>
    </row>
    <row r="1132" spans="1:18" s="336" customFormat="1">
      <c r="A1132" s="362"/>
      <c r="B1132" s="362"/>
      <c r="C1132" s="357" t="s">
        <v>13</v>
      </c>
      <c r="D1132" s="357" t="s">
        <v>13</v>
      </c>
      <c r="E1132" s="358">
        <v>2</v>
      </c>
      <c r="F1132" s="359">
        <v>68614.260880000002</v>
      </c>
      <c r="G1132" s="360">
        <v>10902.949189999999</v>
      </c>
      <c r="H1132" s="360">
        <v>79517.210069999986</v>
      </c>
      <c r="I1132" s="360">
        <v>121263.70881</v>
      </c>
      <c r="J1132" s="360">
        <v>20398.85212</v>
      </c>
      <c r="K1132" s="360">
        <v>141662.56093000001</v>
      </c>
      <c r="L1132" s="360">
        <v>39788.426650000001</v>
      </c>
      <c r="M1132" s="360">
        <v>30664.96573</v>
      </c>
      <c r="N1132" s="360">
        <v>70453.39237999999</v>
      </c>
      <c r="O1132" s="360">
        <v>291633.16337999998</v>
      </c>
      <c r="P1132" s="360">
        <v>306475.26616</v>
      </c>
      <c r="Q1132" s="360">
        <v>4852.39419</v>
      </c>
      <c r="R1132" s="361">
        <v>311327.66035000002</v>
      </c>
    </row>
    <row r="1133" spans="1:18" s="336" customFormat="1">
      <c r="A1133" s="362"/>
      <c r="B1133" s="362"/>
      <c r="C1133" s="362"/>
      <c r="D1133" s="362"/>
      <c r="E1133" s="363">
        <v>333</v>
      </c>
      <c r="F1133" s="364">
        <v>38673.42628</v>
      </c>
      <c r="G1133" s="365">
        <v>3680.5983999999999</v>
      </c>
      <c r="H1133" s="365">
        <v>42354.024680000002</v>
      </c>
      <c r="I1133" s="365">
        <v>74165.88798</v>
      </c>
      <c r="J1133" s="365">
        <v>28158.207059999997</v>
      </c>
      <c r="K1133" s="365">
        <v>102324.09504</v>
      </c>
      <c r="L1133" s="365">
        <v>52256.231479999995</v>
      </c>
      <c r="M1133" s="365">
        <v>25729.318739999999</v>
      </c>
      <c r="N1133" s="365">
        <v>77985.550220000005</v>
      </c>
      <c r="O1133" s="365">
        <v>222663.66993999999</v>
      </c>
      <c r="P1133" s="365">
        <v>151729.81483000002</v>
      </c>
      <c r="Q1133" s="365">
        <v>15166.333000000001</v>
      </c>
      <c r="R1133" s="366">
        <v>166896.14783</v>
      </c>
    </row>
    <row r="1134" spans="1:18" s="336" customFormat="1">
      <c r="A1134" s="362"/>
      <c r="B1134" s="362"/>
      <c r="C1134" s="357" t="s">
        <v>241</v>
      </c>
      <c r="D1134" s="357" t="s">
        <v>241</v>
      </c>
      <c r="E1134" s="358">
        <v>200</v>
      </c>
      <c r="F1134" s="359">
        <v>16821.43576</v>
      </c>
      <c r="G1134" s="360">
        <v>1923.23209</v>
      </c>
      <c r="H1134" s="360">
        <v>18744.667850000002</v>
      </c>
      <c r="I1134" s="360">
        <v>61931.275030000004</v>
      </c>
      <c r="J1134" s="360">
        <v>11936.433650000001</v>
      </c>
      <c r="K1134" s="360">
        <v>73867.708680000011</v>
      </c>
      <c r="L1134" s="360">
        <v>20112.42959</v>
      </c>
      <c r="M1134" s="360">
        <v>5515.3498200000004</v>
      </c>
      <c r="N1134" s="360">
        <v>25627.779409999999</v>
      </c>
      <c r="O1134" s="360">
        <v>118240.15594</v>
      </c>
      <c r="P1134" s="360">
        <v>106407.67177</v>
      </c>
      <c r="Q1134" s="360">
        <v>7785.3723499999996</v>
      </c>
      <c r="R1134" s="361">
        <v>114193.04412000001</v>
      </c>
    </row>
    <row r="1135" spans="1:18" s="336" customFormat="1">
      <c r="A1135" s="362"/>
      <c r="B1135" s="357" t="s">
        <v>242</v>
      </c>
      <c r="C1135" s="357" t="s">
        <v>243</v>
      </c>
      <c r="D1135" s="357" t="s">
        <v>243</v>
      </c>
      <c r="E1135" s="358">
        <v>342</v>
      </c>
      <c r="F1135" s="359">
        <v>5786.4986100000006</v>
      </c>
      <c r="G1135" s="360">
        <v>1381.2776399999998</v>
      </c>
      <c r="H1135" s="360">
        <v>7167.7762499999999</v>
      </c>
      <c r="I1135" s="360">
        <v>43678.206969999999</v>
      </c>
      <c r="J1135" s="360">
        <v>6392.9041900000002</v>
      </c>
      <c r="K1135" s="360">
        <v>50071.111159999993</v>
      </c>
      <c r="L1135" s="360">
        <v>8762.2365399999999</v>
      </c>
      <c r="M1135" s="360">
        <v>2699.3470600000001</v>
      </c>
      <c r="N1135" s="360">
        <v>11461.5836</v>
      </c>
      <c r="O1135" s="360">
        <v>68700.471010000008</v>
      </c>
      <c r="P1135" s="360">
        <v>124207.4736</v>
      </c>
      <c r="Q1135" s="360">
        <v>837.19331000000011</v>
      </c>
      <c r="R1135" s="361">
        <v>125044.66691</v>
      </c>
    </row>
    <row r="1136" spans="1:18" s="336" customFormat="1">
      <c r="A1136" s="362"/>
      <c r="B1136" s="362"/>
      <c r="C1136" s="362"/>
      <c r="D1136" s="357" t="s">
        <v>244</v>
      </c>
      <c r="E1136" s="358">
        <v>388</v>
      </c>
      <c r="F1136" s="359">
        <v>4272.5441200000005</v>
      </c>
      <c r="G1136" s="360">
        <v>1374.4442799999999</v>
      </c>
      <c r="H1136" s="360">
        <v>5646.9884000000002</v>
      </c>
      <c r="I1136" s="360">
        <v>23165.287620000003</v>
      </c>
      <c r="J1136" s="360">
        <v>1896.39292</v>
      </c>
      <c r="K1136" s="360">
        <v>25061.680539999998</v>
      </c>
      <c r="L1136" s="360">
        <v>7009.7377699999997</v>
      </c>
      <c r="M1136" s="360">
        <v>841.67687999999998</v>
      </c>
      <c r="N1136" s="360">
        <v>7851.4146500000006</v>
      </c>
      <c r="O1136" s="360">
        <v>38560.083590000002</v>
      </c>
      <c r="P1136" s="360">
        <v>69634.707900000009</v>
      </c>
      <c r="Q1136" s="360">
        <v>4343.3898600000002</v>
      </c>
      <c r="R1136" s="361">
        <v>73978.097760000004</v>
      </c>
    </row>
    <row r="1137" spans="1:18" s="336" customFormat="1">
      <c r="A1137" s="362"/>
      <c r="B1137" s="362"/>
      <c r="C1137" s="357" t="s">
        <v>245</v>
      </c>
      <c r="D1137" s="357" t="s">
        <v>246</v>
      </c>
      <c r="E1137" s="358">
        <v>297</v>
      </c>
      <c r="F1137" s="359">
        <v>16369.844789999999</v>
      </c>
      <c r="G1137" s="360">
        <v>2614.7171600000001</v>
      </c>
      <c r="H1137" s="360">
        <v>18984.561949999999</v>
      </c>
      <c r="I1137" s="360">
        <v>80350.435040000011</v>
      </c>
      <c r="J1137" s="360">
        <v>12510.072990000001</v>
      </c>
      <c r="K1137" s="360">
        <v>92860.508029999997</v>
      </c>
      <c r="L1137" s="360">
        <v>19288.6656</v>
      </c>
      <c r="M1137" s="360">
        <v>5262.8676100000002</v>
      </c>
      <c r="N1137" s="360">
        <v>24551.533210000001</v>
      </c>
      <c r="O1137" s="360">
        <v>136396.60318999999</v>
      </c>
      <c r="P1137" s="360">
        <v>140057.7163</v>
      </c>
      <c r="Q1137" s="360">
        <v>3106.3858100000002</v>
      </c>
      <c r="R1137" s="361">
        <v>143164.10211000001</v>
      </c>
    </row>
    <row r="1138" spans="1:18" s="336" customFormat="1">
      <c r="A1138" s="362"/>
      <c r="B1138" s="362"/>
      <c r="C1138" s="362"/>
      <c r="D1138" s="357" t="s">
        <v>245</v>
      </c>
      <c r="E1138" s="358">
        <v>147</v>
      </c>
      <c r="F1138" s="359">
        <v>125708.03426999999</v>
      </c>
      <c r="G1138" s="360">
        <v>51000.351329999998</v>
      </c>
      <c r="H1138" s="360">
        <v>176708.38559999998</v>
      </c>
      <c r="I1138" s="360">
        <v>248764.40243000002</v>
      </c>
      <c r="J1138" s="360">
        <v>49202.480969999997</v>
      </c>
      <c r="K1138" s="360">
        <v>297966.88339999999</v>
      </c>
      <c r="L1138" s="360">
        <v>110667.58944</v>
      </c>
      <c r="M1138" s="360">
        <v>59612.597809999999</v>
      </c>
      <c r="N1138" s="360">
        <v>170280.18724999999</v>
      </c>
      <c r="O1138" s="360">
        <v>644955.45625000005</v>
      </c>
      <c r="P1138" s="360">
        <v>585802.88038999995</v>
      </c>
      <c r="Q1138" s="360">
        <v>37909.087169999999</v>
      </c>
      <c r="R1138" s="361">
        <v>623711.9675599999</v>
      </c>
    </row>
    <row r="1139" spans="1:18" s="336" customFormat="1">
      <c r="A1139" s="362"/>
      <c r="B1139" s="362"/>
      <c r="C1139" s="362"/>
      <c r="D1139" s="362"/>
      <c r="E1139" s="363">
        <v>327</v>
      </c>
      <c r="F1139" s="364">
        <v>4638.0800199999994</v>
      </c>
      <c r="G1139" s="365">
        <v>531.80381000000011</v>
      </c>
      <c r="H1139" s="365">
        <v>5169.8838299999998</v>
      </c>
      <c r="I1139" s="365">
        <v>50213.35065</v>
      </c>
      <c r="J1139" s="365">
        <v>3162.3029799999999</v>
      </c>
      <c r="K1139" s="365">
        <v>53375.653630000001</v>
      </c>
      <c r="L1139" s="365">
        <v>8918.6757799999996</v>
      </c>
      <c r="M1139" s="365">
        <v>3114.6970799999999</v>
      </c>
      <c r="N1139" s="365">
        <v>12033.372859999999</v>
      </c>
      <c r="O1139" s="365">
        <v>70578.910319999995</v>
      </c>
      <c r="P1139" s="365">
        <v>117787.5549</v>
      </c>
      <c r="Q1139" s="365">
        <v>542.12664000000007</v>
      </c>
      <c r="R1139" s="366">
        <v>118329.68154000001</v>
      </c>
    </row>
    <row r="1140" spans="1:18" s="336" customFormat="1">
      <c r="A1140" s="362"/>
      <c r="B1140" s="362"/>
      <c r="C1140" s="357" t="s">
        <v>248</v>
      </c>
      <c r="D1140" s="357" t="s">
        <v>248</v>
      </c>
      <c r="E1140" s="358">
        <v>428</v>
      </c>
      <c r="F1140" s="359">
        <v>5212.0501399999994</v>
      </c>
      <c r="G1140" s="360">
        <v>63.257339999999999</v>
      </c>
      <c r="H1140" s="360">
        <v>5275.3074800000004</v>
      </c>
      <c r="I1140" s="360">
        <v>27701.883979999999</v>
      </c>
      <c r="J1140" s="360">
        <v>1974.4726499999999</v>
      </c>
      <c r="K1140" s="360">
        <v>29676.356629999998</v>
      </c>
      <c r="L1140" s="360">
        <v>5543.3825199999992</v>
      </c>
      <c r="M1140" s="360">
        <v>496.15965</v>
      </c>
      <c r="N1140" s="360">
        <v>6039.5421699999997</v>
      </c>
      <c r="O1140" s="360">
        <v>40991.206279999999</v>
      </c>
      <c r="P1140" s="360">
        <v>99718.932319999993</v>
      </c>
      <c r="Q1140" s="360">
        <v>78.743009999999998</v>
      </c>
      <c r="R1140" s="361">
        <v>99797.675329999998</v>
      </c>
    </row>
    <row r="1141" spans="1:18" s="336" customFormat="1">
      <c r="A1141" s="362"/>
      <c r="B1141" s="362"/>
      <c r="C1141" s="357" t="s">
        <v>250</v>
      </c>
      <c r="D1141" s="357" t="s">
        <v>250</v>
      </c>
      <c r="E1141" s="358">
        <v>391</v>
      </c>
      <c r="F1141" s="359">
        <v>4451.6914999999999</v>
      </c>
      <c r="G1141" s="360">
        <v>1073.8707199999999</v>
      </c>
      <c r="H1141" s="360">
        <v>5525.5622199999998</v>
      </c>
      <c r="I1141" s="360">
        <v>33748.003810000002</v>
      </c>
      <c r="J1141" s="360">
        <v>4533.6929400000008</v>
      </c>
      <c r="K1141" s="360">
        <v>38281.696750000003</v>
      </c>
      <c r="L1141" s="360">
        <v>13643.72092</v>
      </c>
      <c r="M1141" s="360">
        <v>1574.9909700000001</v>
      </c>
      <c r="N1141" s="360">
        <v>15218.71189</v>
      </c>
      <c r="O1141" s="360">
        <v>59025.970860000001</v>
      </c>
      <c r="P1141" s="360">
        <v>57772.652119999999</v>
      </c>
      <c r="Q1141" s="360">
        <v>69.310199999999995</v>
      </c>
      <c r="R1141" s="361">
        <v>57841.962319999999</v>
      </c>
    </row>
    <row r="1142" spans="1:18" s="336" customFormat="1">
      <c r="A1142" s="362"/>
      <c r="B1142" s="362"/>
      <c r="C1142" s="357" t="s">
        <v>251</v>
      </c>
      <c r="D1142" s="357" t="s">
        <v>252</v>
      </c>
      <c r="E1142" s="358">
        <v>148</v>
      </c>
      <c r="F1142" s="359">
        <v>20010.035059999998</v>
      </c>
      <c r="G1142" s="360">
        <v>20201.349469999997</v>
      </c>
      <c r="H1142" s="360">
        <v>40211.384530000003</v>
      </c>
      <c r="I1142" s="360">
        <v>47543.837509999998</v>
      </c>
      <c r="J1142" s="360">
        <v>7816.0054299999993</v>
      </c>
      <c r="K1142" s="360">
        <v>55359.842939999995</v>
      </c>
      <c r="L1142" s="360">
        <v>16356.86296</v>
      </c>
      <c r="M1142" s="360">
        <v>8061.54781</v>
      </c>
      <c r="N1142" s="360">
        <v>24418.410769999999</v>
      </c>
      <c r="O1142" s="360">
        <v>119989.63824</v>
      </c>
      <c r="P1142" s="360">
        <v>52715.863210000003</v>
      </c>
      <c r="Q1142" s="360">
        <v>5727.9397499999995</v>
      </c>
      <c r="R1142" s="361">
        <v>58443.802960000001</v>
      </c>
    </row>
    <row r="1143" spans="1:18" s="336" customFormat="1">
      <c r="A1143" s="362"/>
      <c r="B1143" s="357" t="s">
        <v>15</v>
      </c>
      <c r="C1143" s="357" t="s">
        <v>253</v>
      </c>
      <c r="D1143" s="357" t="s">
        <v>253</v>
      </c>
      <c r="E1143" s="358">
        <v>234</v>
      </c>
      <c r="F1143" s="359">
        <v>10561.564199999999</v>
      </c>
      <c r="G1143" s="360">
        <v>890.32703000000004</v>
      </c>
      <c r="H1143" s="360">
        <v>11451.891230000001</v>
      </c>
      <c r="I1143" s="360">
        <v>77603.361400000009</v>
      </c>
      <c r="J1143" s="360">
        <v>8255.7396900000003</v>
      </c>
      <c r="K1143" s="360">
        <v>85859.101089999996</v>
      </c>
      <c r="L1143" s="360">
        <v>21874.819760000002</v>
      </c>
      <c r="M1143" s="360">
        <v>2364.67715</v>
      </c>
      <c r="N1143" s="360">
        <v>24239.496910000002</v>
      </c>
      <c r="O1143" s="360">
        <v>121550.48923000001</v>
      </c>
      <c r="P1143" s="360">
        <v>77659.736239999998</v>
      </c>
      <c r="Q1143" s="360">
        <v>629.83344</v>
      </c>
      <c r="R1143" s="361">
        <v>78289.569680000001</v>
      </c>
    </row>
    <row r="1144" spans="1:18" s="336" customFormat="1">
      <c r="A1144" s="362"/>
      <c r="B1144" s="362"/>
      <c r="C1144" s="357" t="s">
        <v>256</v>
      </c>
      <c r="D1144" s="357" t="s">
        <v>256</v>
      </c>
      <c r="E1144" s="358">
        <v>168</v>
      </c>
      <c r="F1144" s="359">
        <v>506951.35066000005</v>
      </c>
      <c r="G1144" s="360">
        <v>107642.48676</v>
      </c>
      <c r="H1144" s="360">
        <v>614593.83742</v>
      </c>
      <c r="I1144" s="360">
        <v>262389.17690000002</v>
      </c>
      <c r="J1144" s="360">
        <v>135581.7077</v>
      </c>
      <c r="K1144" s="360">
        <v>397970.88460000005</v>
      </c>
      <c r="L1144" s="360">
        <v>138377.27796000001</v>
      </c>
      <c r="M1144" s="360">
        <v>109288.47761</v>
      </c>
      <c r="N1144" s="360">
        <v>247665.75556999998</v>
      </c>
      <c r="O1144" s="360">
        <v>1260230.47759</v>
      </c>
      <c r="P1144" s="360">
        <v>941438.45589999994</v>
      </c>
      <c r="Q1144" s="360">
        <v>399890.86042000004</v>
      </c>
      <c r="R1144" s="361">
        <v>1341329.31632</v>
      </c>
    </row>
    <row r="1145" spans="1:18" s="336" customFormat="1">
      <c r="A1145" s="362"/>
      <c r="B1145" s="362"/>
      <c r="C1145" s="362"/>
      <c r="D1145" s="362"/>
      <c r="E1145" s="363">
        <v>169</v>
      </c>
      <c r="F1145" s="364">
        <v>27337.8658</v>
      </c>
      <c r="G1145" s="365">
        <v>5131.9713099999999</v>
      </c>
      <c r="H1145" s="365">
        <v>32469.83711</v>
      </c>
      <c r="I1145" s="365">
        <v>44613.017189999999</v>
      </c>
      <c r="J1145" s="365">
        <v>8340.759</v>
      </c>
      <c r="K1145" s="365">
        <v>52953.776189999997</v>
      </c>
      <c r="L1145" s="365">
        <v>14634.805900000001</v>
      </c>
      <c r="M1145" s="365">
        <v>2091.9449</v>
      </c>
      <c r="N1145" s="365">
        <v>16726.750800000002</v>
      </c>
      <c r="O1145" s="365">
        <v>102150.36409999999</v>
      </c>
      <c r="P1145" s="365">
        <v>131939.62304999999</v>
      </c>
      <c r="Q1145" s="365">
        <v>2460.4611400000003</v>
      </c>
      <c r="R1145" s="366">
        <v>134400.08418999999</v>
      </c>
    </row>
    <row r="1146" spans="1:18" s="336" customFormat="1">
      <c r="A1146" s="362"/>
      <c r="B1146" s="362"/>
      <c r="C1146" s="362"/>
      <c r="D1146" s="362"/>
      <c r="E1146" s="363">
        <v>170</v>
      </c>
      <c r="F1146" s="364">
        <v>5880.1422000000002</v>
      </c>
      <c r="G1146" s="365">
        <v>2903.0831800000001</v>
      </c>
      <c r="H1146" s="365">
        <v>8783.2253800000017</v>
      </c>
      <c r="I1146" s="365">
        <v>32753.335350000001</v>
      </c>
      <c r="J1146" s="365">
        <v>5405.2086100000006</v>
      </c>
      <c r="K1146" s="365">
        <v>38158.543960000003</v>
      </c>
      <c r="L1146" s="365">
        <v>7861.6797699999997</v>
      </c>
      <c r="M1146" s="365">
        <v>1233.71684</v>
      </c>
      <c r="N1146" s="365">
        <v>9095.3966099999998</v>
      </c>
      <c r="O1146" s="365">
        <v>56037.165950000002</v>
      </c>
      <c r="P1146" s="365">
        <v>82291.668730000005</v>
      </c>
      <c r="Q1146" s="365">
        <v>4904.3800499999998</v>
      </c>
      <c r="R1146" s="366">
        <v>87196.048779999997</v>
      </c>
    </row>
    <row r="1147" spans="1:18" s="336" customFormat="1">
      <c r="A1147" s="362"/>
      <c r="B1147" s="362"/>
      <c r="C1147" s="362"/>
      <c r="D1147" s="362"/>
      <c r="E1147" s="363">
        <v>173</v>
      </c>
      <c r="F1147" s="364">
        <v>14085.449329999999</v>
      </c>
      <c r="G1147" s="365">
        <v>14928.882119999998</v>
      </c>
      <c r="H1147" s="365">
        <v>29014.331449999998</v>
      </c>
      <c r="I1147" s="365">
        <v>40249.492159999994</v>
      </c>
      <c r="J1147" s="365">
        <v>16060.04242</v>
      </c>
      <c r="K1147" s="365">
        <v>56309.53458</v>
      </c>
      <c r="L1147" s="365">
        <v>13225.899099999999</v>
      </c>
      <c r="M1147" s="365">
        <v>6964.1733800000002</v>
      </c>
      <c r="N1147" s="365">
        <v>20190.072479999999</v>
      </c>
      <c r="O1147" s="365">
        <v>105513.93851000001</v>
      </c>
      <c r="P1147" s="365">
        <v>114753.48566999999</v>
      </c>
      <c r="Q1147" s="365">
        <v>1820.8869399999999</v>
      </c>
      <c r="R1147" s="366">
        <v>116574.37261000001</v>
      </c>
    </row>
    <row r="1148" spans="1:18" s="336" customFormat="1">
      <c r="A1148" s="362"/>
      <c r="B1148" s="362"/>
      <c r="C1148" s="362"/>
      <c r="D1148" s="362"/>
      <c r="E1148" s="363">
        <v>243</v>
      </c>
      <c r="F1148" s="364">
        <v>21121.850719999999</v>
      </c>
      <c r="G1148" s="365">
        <v>13855.27814</v>
      </c>
      <c r="H1148" s="365">
        <v>34977.128859999997</v>
      </c>
      <c r="I1148" s="365">
        <v>84931.267540000001</v>
      </c>
      <c r="J1148" s="365">
        <v>43005.686780000004</v>
      </c>
      <c r="K1148" s="365">
        <v>127936.95431999999</v>
      </c>
      <c r="L1148" s="365">
        <v>47998.946029999999</v>
      </c>
      <c r="M1148" s="365">
        <v>23301.3171</v>
      </c>
      <c r="N1148" s="365">
        <v>71300.263129999992</v>
      </c>
      <c r="O1148" s="365">
        <v>234214.34630999999</v>
      </c>
      <c r="P1148" s="365">
        <v>292574.41943999997</v>
      </c>
      <c r="Q1148" s="365">
        <v>9615.62428</v>
      </c>
      <c r="R1148" s="366">
        <v>302190.04372000002</v>
      </c>
    </row>
    <row r="1149" spans="1:18" s="336" customFormat="1">
      <c r="A1149" s="362"/>
      <c r="B1149" s="362"/>
      <c r="C1149" s="362"/>
      <c r="D1149" s="362"/>
      <c r="E1149" s="363">
        <v>378</v>
      </c>
      <c r="F1149" s="364">
        <v>8183.7702300000001</v>
      </c>
      <c r="G1149" s="365">
        <v>400.18657999999999</v>
      </c>
      <c r="H1149" s="365">
        <v>8583.9568099999997</v>
      </c>
      <c r="I1149" s="365">
        <v>59563.06568</v>
      </c>
      <c r="J1149" s="365">
        <v>13247.58921</v>
      </c>
      <c r="K1149" s="365">
        <v>72810.654890000005</v>
      </c>
      <c r="L1149" s="365">
        <v>13794.187</v>
      </c>
      <c r="M1149" s="365">
        <v>3104.6465800000001</v>
      </c>
      <c r="N1149" s="365">
        <v>16898.833579999999</v>
      </c>
      <c r="O1149" s="365">
        <v>98293.44528</v>
      </c>
      <c r="P1149" s="365">
        <v>84244.152140000006</v>
      </c>
      <c r="Q1149" s="365">
        <v>1089.08357</v>
      </c>
      <c r="R1149" s="366">
        <v>85333.235709999994</v>
      </c>
    </row>
    <row r="1150" spans="1:18" s="336" customFormat="1">
      <c r="A1150" s="362"/>
      <c r="B1150" s="362"/>
      <c r="C1150" s="362"/>
      <c r="D1150" s="362"/>
      <c r="E1150" s="363">
        <v>316</v>
      </c>
      <c r="F1150" s="364">
        <v>15079.96565</v>
      </c>
      <c r="G1150" s="365">
        <v>885.71772999999996</v>
      </c>
      <c r="H1150" s="365">
        <v>15965.68338</v>
      </c>
      <c r="I1150" s="365">
        <v>59375.765719999996</v>
      </c>
      <c r="J1150" s="365">
        <v>13606.83373</v>
      </c>
      <c r="K1150" s="365">
        <v>72982.599450000009</v>
      </c>
      <c r="L1150" s="365">
        <v>15816.36772</v>
      </c>
      <c r="M1150" s="365">
        <v>3015.0648099999999</v>
      </c>
      <c r="N1150" s="365">
        <v>18831.432530000002</v>
      </c>
      <c r="O1150" s="365">
        <v>107779.71536</v>
      </c>
      <c r="P1150" s="365">
        <v>130318.30509000001</v>
      </c>
      <c r="Q1150" s="365">
        <v>1069.7179900000001</v>
      </c>
      <c r="R1150" s="366">
        <v>131388.02307999998</v>
      </c>
    </row>
    <row r="1151" spans="1:18" s="336" customFormat="1">
      <c r="A1151" s="362"/>
      <c r="B1151" s="362"/>
      <c r="C1151" s="362"/>
      <c r="D1151" s="362"/>
      <c r="E1151" s="363">
        <v>437</v>
      </c>
      <c r="F1151" s="364">
        <v>10486.793800000001</v>
      </c>
      <c r="G1151" s="365">
        <v>3617.2670600000001</v>
      </c>
      <c r="H1151" s="365">
        <v>14104.06086</v>
      </c>
      <c r="I1151" s="365">
        <v>26430.8302</v>
      </c>
      <c r="J1151" s="365">
        <v>8251.2081600000001</v>
      </c>
      <c r="K1151" s="365">
        <v>34682.038359999999</v>
      </c>
      <c r="L1151" s="365">
        <v>8121.7100199999995</v>
      </c>
      <c r="M1151" s="365">
        <v>2111.1600099999996</v>
      </c>
      <c r="N1151" s="365">
        <v>10232.87003</v>
      </c>
      <c r="O1151" s="365">
        <v>59018.969250000002</v>
      </c>
      <c r="P1151" s="365">
        <v>103146.48474</v>
      </c>
      <c r="Q1151" s="365">
        <v>629.44237999999996</v>
      </c>
      <c r="R1151" s="366">
        <v>103775.92712000001</v>
      </c>
    </row>
    <row r="1152" spans="1:18" s="336" customFormat="1">
      <c r="A1152" s="362"/>
      <c r="B1152" s="362"/>
      <c r="C1152" s="357" t="s">
        <v>258</v>
      </c>
      <c r="D1152" s="357" t="s">
        <v>258</v>
      </c>
      <c r="E1152" s="358">
        <v>176</v>
      </c>
      <c r="F1152" s="359">
        <v>5776.4838600000003</v>
      </c>
      <c r="G1152" s="360">
        <v>769.41575999999998</v>
      </c>
      <c r="H1152" s="360">
        <v>6545.8996200000001</v>
      </c>
      <c r="I1152" s="360">
        <v>49808.779560000003</v>
      </c>
      <c r="J1152" s="360">
        <v>6705.9480999999996</v>
      </c>
      <c r="K1152" s="360">
        <v>56514.727659999997</v>
      </c>
      <c r="L1152" s="360">
        <v>27890.454249999999</v>
      </c>
      <c r="M1152" s="360">
        <v>7932.2555000000002</v>
      </c>
      <c r="N1152" s="360">
        <v>35822.709750000002</v>
      </c>
      <c r="O1152" s="360">
        <v>98883.337029999995</v>
      </c>
      <c r="P1152" s="360">
        <v>39264.011429999999</v>
      </c>
      <c r="Q1152" s="360">
        <v>623.19312000000002</v>
      </c>
      <c r="R1152" s="361">
        <v>39887.204549999995</v>
      </c>
    </row>
    <row r="1153" spans="1:18" s="336" customFormat="1">
      <c r="A1153" s="362"/>
      <c r="B1153" s="357" t="s">
        <v>16</v>
      </c>
      <c r="C1153" s="357" t="s">
        <v>259</v>
      </c>
      <c r="D1153" s="357" t="s">
        <v>259</v>
      </c>
      <c r="E1153" s="358">
        <v>162</v>
      </c>
      <c r="F1153" s="359">
        <v>269582.86591000005</v>
      </c>
      <c r="G1153" s="360">
        <v>87784.636930000008</v>
      </c>
      <c r="H1153" s="360">
        <v>357367.50283999997</v>
      </c>
      <c r="I1153" s="360">
        <v>176732.43388999999</v>
      </c>
      <c r="J1153" s="360">
        <v>67921.380730000004</v>
      </c>
      <c r="K1153" s="360">
        <v>244653.81462000002</v>
      </c>
      <c r="L1153" s="360">
        <v>103560.55184999999</v>
      </c>
      <c r="M1153" s="360">
        <v>91874.124459999992</v>
      </c>
      <c r="N1153" s="360">
        <v>195434.67631000001</v>
      </c>
      <c r="O1153" s="360">
        <v>797455.99376999994</v>
      </c>
      <c r="P1153" s="360">
        <v>709159.00369000004</v>
      </c>
      <c r="Q1153" s="360">
        <v>145428.16456</v>
      </c>
      <c r="R1153" s="361">
        <v>854587.16824999999</v>
      </c>
    </row>
    <row r="1154" spans="1:18" s="336" customFormat="1">
      <c r="A1154" s="362"/>
      <c r="B1154" s="362"/>
      <c r="C1154" s="362"/>
      <c r="D1154" s="362"/>
      <c r="E1154" s="363">
        <v>197</v>
      </c>
      <c r="F1154" s="364">
        <v>8597.2415099999998</v>
      </c>
      <c r="G1154" s="365">
        <v>3874.41363</v>
      </c>
      <c r="H1154" s="365">
        <v>12471.655140000001</v>
      </c>
      <c r="I1154" s="365">
        <v>46082.399819999999</v>
      </c>
      <c r="J1154" s="365">
        <v>8081.9398799999999</v>
      </c>
      <c r="K1154" s="365">
        <v>54164.339700000004</v>
      </c>
      <c r="L1154" s="365">
        <v>10719.5059</v>
      </c>
      <c r="M1154" s="365">
        <v>1675.70515</v>
      </c>
      <c r="N1154" s="365">
        <v>12395.21105</v>
      </c>
      <c r="O1154" s="365">
        <v>79031.205889999997</v>
      </c>
      <c r="P1154" s="365">
        <v>155013.32625000001</v>
      </c>
      <c r="Q1154" s="365">
        <v>371.23257000000001</v>
      </c>
      <c r="R1154" s="366">
        <v>155384.55882000001</v>
      </c>
    </row>
    <row r="1155" spans="1:18" s="336" customFormat="1">
      <c r="A1155" s="362"/>
      <c r="B1155" s="362"/>
      <c r="C1155" s="362"/>
      <c r="D1155" s="362"/>
      <c r="E1155" s="363">
        <v>365</v>
      </c>
      <c r="F1155" s="364">
        <v>7995.7706100000005</v>
      </c>
      <c r="G1155" s="365">
        <v>735.25220999999999</v>
      </c>
      <c r="H1155" s="365">
        <v>8731.0228200000001</v>
      </c>
      <c r="I1155" s="365">
        <v>37799.440490000001</v>
      </c>
      <c r="J1155" s="365">
        <v>5138.72732</v>
      </c>
      <c r="K1155" s="365">
        <v>42938.167809999999</v>
      </c>
      <c r="L1155" s="365">
        <v>11955.050740000001</v>
      </c>
      <c r="M1155" s="365">
        <v>949.74540999999999</v>
      </c>
      <c r="N1155" s="365">
        <v>12904.79615</v>
      </c>
      <c r="O1155" s="365">
        <v>64573.986779999999</v>
      </c>
      <c r="P1155" s="365">
        <v>112845.27282</v>
      </c>
      <c r="Q1155" s="365">
        <v>488.62225999999998</v>
      </c>
      <c r="R1155" s="366">
        <v>113333.89508</v>
      </c>
    </row>
    <row r="1156" spans="1:18" s="336" customFormat="1">
      <c r="A1156" s="362"/>
      <c r="B1156" s="362"/>
      <c r="C1156" s="362"/>
      <c r="D1156" s="362"/>
      <c r="E1156" s="363">
        <v>311</v>
      </c>
      <c r="F1156" s="364">
        <v>29496.006789999999</v>
      </c>
      <c r="G1156" s="365">
        <v>1054.5757599999999</v>
      </c>
      <c r="H1156" s="365">
        <v>30550.582549999999</v>
      </c>
      <c r="I1156" s="365">
        <v>56957.320770000006</v>
      </c>
      <c r="J1156" s="365">
        <v>11260.08093</v>
      </c>
      <c r="K1156" s="365">
        <v>68217.401700000002</v>
      </c>
      <c r="L1156" s="365">
        <v>11861.805550000001</v>
      </c>
      <c r="M1156" s="365">
        <v>4638.1736600000004</v>
      </c>
      <c r="N1156" s="365">
        <v>16499.979210000001</v>
      </c>
      <c r="O1156" s="365">
        <v>115267.96346</v>
      </c>
      <c r="P1156" s="365">
        <v>146043.85313</v>
      </c>
      <c r="Q1156" s="365">
        <v>1351.0422800000001</v>
      </c>
      <c r="R1156" s="366">
        <v>147394.89541</v>
      </c>
    </row>
    <row r="1157" spans="1:18" s="336" customFormat="1">
      <c r="A1157" s="362"/>
      <c r="B1157" s="362"/>
      <c r="C1157" s="362"/>
      <c r="D1157" s="357" t="s">
        <v>260</v>
      </c>
      <c r="E1157" s="358">
        <v>192</v>
      </c>
      <c r="F1157" s="359">
        <v>12677.710230000001</v>
      </c>
      <c r="G1157" s="360">
        <v>5945.3287</v>
      </c>
      <c r="H1157" s="360">
        <v>18623.038929999999</v>
      </c>
      <c r="I1157" s="360">
        <v>20491.88967</v>
      </c>
      <c r="J1157" s="360">
        <v>3441.75225</v>
      </c>
      <c r="K1157" s="360">
        <v>23933.641920000002</v>
      </c>
      <c r="L1157" s="360">
        <v>3477.1582799999996</v>
      </c>
      <c r="M1157" s="360">
        <v>523.63369</v>
      </c>
      <c r="N1157" s="360">
        <v>4000.7919700000002</v>
      </c>
      <c r="O1157" s="360">
        <v>46557.472820000003</v>
      </c>
      <c r="P1157" s="360">
        <v>50585.138749999998</v>
      </c>
      <c r="Q1157" s="360">
        <v>2933.6122300000002</v>
      </c>
      <c r="R1157" s="361">
        <v>53518.750979999997</v>
      </c>
    </row>
    <row r="1158" spans="1:18" s="336" customFormat="1">
      <c r="A1158" s="362"/>
      <c r="B1158" s="362"/>
      <c r="C1158" s="357" t="s">
        <v>16</v>
      </c>
      <c r="D1158" s="357" t="s">
        <v>16</v>
      </c>
      <c r="E1158" s="358">
        <v>426</v>
      </c>
      <c r="F1158" s="359">
        <v>7818.0868499999997</v>
      </c>
      <c r="G1158" s="360">
        <v>7788.2410399999999</v>
      </c>
      <c r="H1158" s="360">
        <v>15606.32789</v>
      </c>
      <c r="I1158" s="360">
        <v>27544.25807</v>
      </c>
      <c r="J1158" s="360">
        <v>4000.6053299999999</v>
      </c>
      <c r="K1158" s="360">
        <v>31544.863399999998</v>
      </c>
      <c r="L1158" s="360">
        <v>10151.20809</v>
      </c>
      <c r="M1158" s="360">
        <v>3211.34476</v>
      </c>
      <c r="N1158" s="360">
        <v>13362.55285</v>
      </c>
      <c r="O1158" s="360">
        <v>60513.744140000003</v>
      </c>
      <c r="P1158" s="360">
        <v>88153.804260000004</v>
      </c>
      <c r="Q1158" s="360">
        <v>637.21528000000001</v>
      </c>
      <c r="R1158" s="361">
        <v>88791.019540000008</v>
      </c>
    </row>
    <row r="1159" spans="1:18" s="336" customFormat="1">
      <c r="A1159" s="362"/>
      <c r="B1159" s="357" t="s">
        <v>17</v>
      </c>
      <c r="C1159" s="357" t="s">
        <v>261</v>
      </c>
      <c r="D1159" s="357" t="s">
        <v>261</v>
      </c>
      <c r="E1159" s="358">
        <v>209</v>
      </c>
      <c r="F1159" s="359">
        <v>12044.909220000001</v>
      </c>
      <c r="G1159" s="360">
        <v>3682.2861200000002</v>
      </c>
      <c r="H1159" s="360">
        <v>15727.19534</v>
      </c>
      <c r="I1159" s="360">
        <v>51277.473560000006</v>
      </c>
      <c r="J1159" s="360">
        <v>8757.4206999999988</v>
      </c>
      <c r="K1159" s="360">
        <v>60034.894260000001</v>
      </c>
      <c r="L1159" s="360">
        <v>25346.10079</v>
      </c>
      <c r="M1159" s="360">
        <v>8720.8686300000008</v>
      </c>
      <c r="N1159" s="360">
        <v>34066.969420000001</v>
      </c>
      <c r="O1159" s="360">
        <v>109829.05902</v>
      </c>
      <c r="P1159" s="360">
        <v>114989.59982999999</v>
      </c>
      <c r="Q1159" s="360">
        <v>2569.1298299999999</v>
      </c>
      <c r="R1159" s="361">
        <v>117558.72966</v>
      </c>
    </row>
    <row r="1160" spans="1:18" s="336" customFormat="1">
      <c r="A1160" s="362"/>
      <c r="B1160" s="362"/>
      <c r="C1160" s="357" t="s">
        <v>262</v>
      </c>
      <c r="D1160" s="357" t="s">
        <v>264</v>
      </c>
      <c r="E1160" s="358">
        <v>400</v>
      </c>
      <c r="F1160" s="359">
        <v>4948.6058200000007</v>
      </c>
      <c r="G1160" s="360">
        <v>82.415390000000002</v>
      </c>
      <c r="H1160" s="360">
        <v>5031.0212099999999</v>
      </c>
      <c r="I1160" s="360">
        <v>21152.058069999999</v>
      </c>
      <c r="J1160" s="360">
        <v>3663.4119500000002</v>
      </c>
      <c r="K1160" s="360">
        <v>24815.470020000001</v>
      </c>
      <c r="L1160" s="360">
        <v>15389.519769999999</v>
      </c>
      <c r="M1160" s="360">
        <v>2977.76739</v>
      </c>
      <c r="N1160" s="360">
        <v>18367.28716</v>
      </c>
      <c r="O1160" s="360">
        <v>48213.778389999999</v>
      </c>
      <c r="P1160" s="360">
        <v>58340.622759999998</v>
      </c>
      <c r="Q1160" s="360">
        <v>356.45519999999999</v>
      </c>
      <c r="R1160" s="361">
        <v>58697.077960000002</v>
      </c>
    </row>
    <row r="1161" spans="1:18" s="336" customFormat="1">
      <c r="A1161" s="362"/>
      <c r="B1161" s="362"/>
      <c r="C1161" s="362"/>
      <c r="D1161" s="357" t="s">
        <v>265</v>
      </c>
      <c r="E1161" s="358">
        <v>250</v>
      </c>
      <c r="F1161" s="359">
        <v>13034.26194</v>
      </c>
      <c r="G1161" s="360">
        <v>2322.45948</v>
      </c>
      <c r="H1161" s="360">
        <v>15356.72142</v>
      </c>
      <c r="I1161" s="360">
        <v>48572.928829999997</v>
      </c>
      <c r="J1161" s="360">
        <v>11418.363650000001</v>
      </c>
      <c r="K1161" s="360">
        <v>59991.292479999996</v>
      </c>
      <c r="L1161" s="360">
        <v>16171.118189999999</v>
      </c>
      <c r="M1161" s="360">
        <v>7302.8716100000001</v>
      </c>
      <c r="N1161" s="360">
        <v>23473.989799999999</v>
      </c>
      <c r="O1161" s="360">
        <v>98822.003700000001</v>
      </c>
      <c r="P1161" s="360">
        <v>92001.276580000005</v>
      </c>
      <c r="Q1161" s="360">
        <v>1179.83926</v>
      </c>
      <c r="R1161" s="361">
        <v>93181.115839999999</v>
      </c>
    </row>
    <row r="1162" spans="1:18" s="336" customFormat="1">
      <c r="A1162" s="362"/>
      <c r="B1162" s="362"/>
      <c r="C1162" s="357" t="s">
        <v>267</v>
      </c>
      <c r="D1162" s="357" t="s">
        <v>267</v>
      </c>
      <c r="E1162" s="358">
        <v>239</v>
      </c>
      <c r="F1162" s="359">
        <v>8449.8888000000006</v>
      </c>
      <c r="G1162" s="360">
        <v>4132.5857999999998</v>
      </c>
      <c r="H1162" s="360">
        <v>12582.4746</v>
      </c>
      <c r="I1162" s="360">
        <v>38894.771099999998</v>
      </c>
      <c r="J1162" s="360">
        <v>16561.65782</v>
      </c>
      <c r="K1162" s="360">
        <v>55456.428919999998</v>
      </c>
      <c r="L1162" s="360">
        <v>24167.932120000001</v>
      </c>
      <c r="M1162" s="360">
        <v>7146.8779400000003</v>
      </c>
      <c r="N1162" s="360">
        <v>31314.81006</v>
      </c>
      <c r="O1162" s="360">
        <v>99353.713579999996</v>
      </c>
      <c r="P1162" s="360">
        <v>72237.749859999996</v>
      </c>
      <c r="Q1162" s="360">
        <v>5017.6906600000002</v>
      </c>
      <c r="R1162" s="361">
        <v>77255.440519999989</v>
      </c>
    </row>
    <row r="1163" spans="1:18" s="336" customFormat="1">
      <c r="A1163" s="362"/>
      <c r="B1163" s="362"/>
      <c r="C1163" s="362"/>
      <c r="D1163" s="357" t="s">
        <v>268</v>
      </c>
      <c r="E1163" s="358">
        <v>349</v>
      </c>
      <c r="F1163" s="359">
        <v>3010.6504300000001</v>
      </c>
      <c r="G1163" s="360">
        <v>402.32671000000005</v>
      </c>
      <c r="H1163" s="360">
        <v>3412.97714</v>
      </c>
      <c r="I1163" s="360">
        <v>28678.36925</v>
      </c>
      <c r="J1163" s="360">
        <v>6482.43001</v>
      </c>
      <c r="K1163" s="360">
        <v>35160.79926</v>
      </c>
      <c r="L1163" s="360">
        <v>13248.56179</v>
      </c>
      <c r="M1163" s="360">
        <v>2443.3467400000004</v>
      </c>
      <c r="N1163" s="360">
        <v>15691.908529999999</v>
      </c>
      <c r="O1163" s="360">
        <v>54265.684930000003</v>
      </c>
      <c r="P1163" s="360">
        <v>35798.786659999998</v>
      </c>
      <c r="Q1163" s="360">
        <v>121.12146000000001</v>
      </c>
      <c r="R1163" s="361">
        <v>35919.90812</v>
      </c>
    </row>
    <row r="1164" spans="1:18" s="336" customFormat="1">
      <c r="A1164" s="362"/>
      <c r="B1164" s="362"/>
      <c r="C1164" s="357" t="s">
        <v>269</v>
      </c>
      <c r="D1164" s="357" t="s">
        <v>270</v>
      </c>
      <c r="E1164" s="358">
        <v>191</v>
      </c>
      <c r="F1164" s="359">
        <v>24683.039539999998</v>
      </c>
      <c r="G1164" s="360">
        <v>9920.0078900000008</v>
      </c>
      <c r="H1164" s="360">
        <v>34603.047429999999</v>
      </c>
      <c r="I1164" s="360">
        <v>112284.8216</v>
      </c>
      <c r="J1164" s="360">
        <v>22560.8403</v>
      </c>
      <c r="K1164" s="360">
        <v>134845.66190000001</v>
      </c>
      <c r="L1164" s="360">
        <v>53860.300040000002</v>
      </c>
      <c r="M1164" s="360">
        <v>18631.486850000001</v>
      </c>
      <c r="N1164" s="360">
        <v>72491.786890000003</v>
      </c>
      <c r="O1164" s="360">
        <v>241940.49622</v>
      </c>
      <c r="P1164" s="360">
        <v>200974.15932000001</v>
      </c>
      <c r="Q1164" s="360">
        <v>4769.7723699999997</v>
      </c>
      <c r="R1164" s="361">
        <v>205743.93169</v>
      </c>
    </row>
    <row r="1165" spans="1:18" s="336" customFormat="1">
      <c r="A1165" s="362"/>
      <c r="B1165" s="362"/>
      <c r="C1165" s="357" t="s">
        <v>17</v>
      </c>
      <c r="D1165" s="357" t="s">
        <v>271</v>
      </c>
      <c r="E1165" s="358">
        <v>30</v>
      </c>
      <c r="F1165" s="359">
        <v>12361.6715</v>
      </c>
      <c r="G1165" s="360">
        <v>10874.704679999999</v>
      </c>
      <c r="H1165" s="360">
        <v>23236.376179999999</v>
      </c>
      <c r="I1165" s="360">
        <v>62955.631130000002</v>
      </c>
      <c r="J1165" s="360">
        <v>13154.701279999999</v>
      </c>
      <c r="K1165" s="360">
        <v>76110.332410000003</v>
      </c>
      <c r="L1165" s="360">
        <v>17810.083010000002</v>
      </c>
      <c r="M1165" s="360">
        <v>4494.0505700000003</v>
      </c>
      <c r="N1165" s="360">
        <v>22304.133579999998</v>
      </c>
      <c r="O1165" s="360">
        <v>121650.84217</v>
      </c>
      <c r="P1165" s="360">
        <v>72556.044609999997</v>
      </c>
      <c r="Q1165" s="360">
        <v>2034.2076200000001</v>
      </c>
      <c r="R1165" s="361">
        <v>74590.252229999998</v>
      </c>
    </row>
    <row r="1166" spans="1:18" s="336" customFormat="1">
      <c r="A1166" s="362"/>
      <c r="B1166" s="362"/>
      <c r="C1166" s="362"/>
      <c r="D1166" s="362"/>
      <c r="E1166" s="363">
        <v>33</v>
      </c>
      <c r="F1166" s="364">
        <v>13211.487279999999</v>
      </c>
      <c r="G1166" s="365">
        <v>7725.05213</v>
      </c>
      <c r="H1166" s="365">
        <v>20936.539410000001</v>
      </c>
      <c r="I1166" s="365">
        <v>39369.069130000003</v>
      </c>
      <c r="J1166" s="365">
        <v>17470.913420000001</v>
      </c>
      <c r="K1166" s="365">
        <v>56839.982550000001</v>
      </c>
      <c r="L1166" s="365">
        <v>11904.178250000001</v>
      </c>
      <c r="M1166" s="365">
        <v>7970.6690599999993</v>
      </c>
      <c r="N1166" s="365">
        <v>19874.847309999997</v>
      </c>
      <c r="O1166" s="365">
        <v>97651.369269999996</v>
      </c>
      <c r="P1166" s="365">
        <v>108447.95931999999</v>
      </c>
      <c r="Q1166" s="365">
        <v>3694.1936000000001</v>
      </c>
      <c r="R1166" s="366">
        <v>112142.15292000001</v>
      </c>
    </row>
    <row r="1167" spans="1:18" s="336" customFormat="1">
      <c r="A1167" s="362"/>
      <c r="B1167" s="362"/>
      <c r="C1167" s="362"/>
      <c r="D1167" s="362"/>
      <c r="E1167" s="363">
        <v>355</v>
      </c>
      <c r="F1167" s="364">
        <v>19092.245190000001</v>
      </c>
      <c r="G1167" s="365">
        <v>2650.4680899999998</v>
      </c>
      <c r="H1167" s="365">
        <v>21742.71328</v>
      </c>
      <c r="I1167" s="365">
        <v>48805.234280000004</v>
      </c>
      <c r="J1167" s="365">
        <v>9971.2357100000008</v>
      </c>
      <c r="K1167" s="365">
        <v>58776.469990000005</v>
      </c>
      <c r="L1167" s="365">
        <v>13801.34758</v>
      </c>
      <c r="M1167" s="365">
        <v>4032.3352100000002</v>
      </c>
      <c r="N1167" s="365">
        <v>17833.682789999999</v>
      </c>
      <c r="O1167" s="365">
        <v>98352.86606</v>
      </c>
      <c r="P1167" s="365">
        <v>87064.45233</v>
      </c>
      <c r="Q1167" s="365">
        <v>3554.0440899999999</v>
      </c>
      <c r="R1167" s="366">
        <v>90618.496419999996</v>
      </c>
    </row>
    <row r="1168" spans="1:18" s="336" customFormat="1">
      <c r="A1168" s="362"/>
      <c r="B1168" s="362"/>
      <c r="C1168" s="362"/>
      <c r="D1168" s="362"/>
      <c r="E1168" s="363">
        <v>279</v>
      </c>
      <c r="F1168" s="364">
        <v>9643.6148699999994</v>
      </c>
      <c r="G1168" s="365">
        <v>3160.5270399999999</v>
      </c>
      <c r="H1168" s="365">
        <v>12804.14191</v>
      </c>
      <c r="I1168" s="365">
        <v>43373.236990000005</v>
      </c>
      <c r="J1168" s="365">
        <v>7235.0290700000005</v>
      </c>
      <c r="K1168" s="365">
        <v>50608.266060000002</v>
      </c>
      <c r="L1168" s="365">
        <v>19680.567749999998</v>
      </c>
      <c r="M1168" s="365">
        <v>4749.4574000000002</v>
      </c>
      <c r="N1168" s="365">
        <v>24430.025149999998</v>
      </c>
      <c r="O1168" s="365">
        <v>87842.433120000002</v>
      </c>
      <c r="P1168" s="365">
        <v>72513.066200000001</v>
      </c>
      <c r="Q1168" s="365">
        <v>3559.2985800000001</v>
      </c>
      <c r="R1168" s="366">
        <v>76072.364780000004</v>
      </c>
    </row>
    <row r="1169" spans="1:18" s="336" customFormat="1">
      <c r="A1169" s="362"/>
      <c r="B1169" s="362"/>
      <c r="C1169" s="362"/>
      <c r="D1169" s="362"/>
      <c r="E1169" s="363">
        <v>307</v>
      </c>
      <c r="F1169" s="364">
        <v>9583.0156999999999</v>
      </c>
      <c r="G1169" s="365">
        <v>1312.9024199999999</v>
      </c>
      <c r="H1169" s="365">
        <v>10895.918119999998</v>
      </c>
      <c r="I1169" s="365">
        <v>18141.83656</v>
      </c>
      <c r="J1169" s="365">
        <v>9664.0471699999998</v>
      </c>
      <c r="K1169" s="365">
        <v>27805.883730000001</v>
      </c>
      <c r="L1169" s="365">
        <v>11129.234990000001</v>
      </c>
      <c r="M1169" s="365">
        <v>4273.3971700000002</v>
      </c>
      <c r="N1169" s="365">
        <v>15402.632160000001</v>
      </c>
      <c r="O1169" s="365">
        <v>54104.434009999997</v>
      </c>
      <c r="P1169" s="365">
        <v>132209.25706</v>
      </c>
      <c r="Q1169" s="365">
        <v>5112.7969400000002</v>
      </c>
      <c r="R1169" s="366">
        <v>137322.054</v>
      </c>
    </row>
    <row r="1170" spans="1:18" s="336" customFormat="1">
      <c r="A1170" s="362"/>
      <c r="B1170" s="362"/>
      <c r="C1170" s="362"/>
      <c r="D1170" s="362"/>
      <c r="E1170" s="363">
        <v>313</v>
      </c>
      <c r="F1170" s="364">
        <v>17039.543260000002</v>
      </c>
      <c r="G1170" s="365">
        <v>2855.52927</v>
      </c>
      <c r="H1170" s="365">
        <v>19895.072530000001</v>
      </c>
      <c r="I1170" s="365">
        <v>41713.13306</v>
      </c>
      <c r="J1170" s="365">
        <v>5192.7322800000002</v>
      </c>
      <c r="K1170" s="365">
        <v>46905.865340000004</v>
      </c>
      <c r="L1170" s="365">
        <v>14498.62329</v>
      </c>
      <c r="M1170" s="365">
        <v>5194.2574500000001</v>
      </c>
      <c r="N1170" s="365">
        <v>19692.880739999997</v>
      </c>
      <c r="O1170" s="365">
        <v>86493.818610000002</v>
      </c>
      <c r="P1170" s="365">
        <v>109038.80831000001</v>
      </c>
      <c r="Q1170" s="365">
        <v>3628.67479</v>
      </c>
      <c r="R1170" s="366">
        <v>112667.4831</v>
      </c>
    </row>
    <row r="1171" spans="1:18" s="336" customFormat="1">
      <c r="A1171" s="362"/>
      <c r="B1171" s="362"/>
      <c r="C1171" s="362"/>
      <c r="D1171" s="357" t="s">
        <v>76</v>
      </c>
      <c r="E1171" s="358">
        <v>387</v>
      </c>
      <c r="F1171" s="359">
        <v>9761.650740000001</v>
      </c>
      <c r="G1171" s="360">
        <v>2530.16246</v>
      </c>
      <c r="H1171" s="360">
        <v>12291.813199999999</v>
      </c>
      <c r="I1171" s="360">
        <v>32602.74451</v>
      </c>
      <c r="J1171" s="360">
        <v>6933.7899200000002</v>
      </c>
      <c r="K1171" s="360">
        <v>39536.53443</v>
      </c>
      <c r="L1171" s="360">
        <v>11082.588589999999</v>
      </c>
      <c r="M1171" s="360">
        <v>2094.9756699999998</v>
      </c>
      <c r="N1171" s="360">
        <v>13177.564259999999</v>
      </c>
      <c r="O1171" s="360">
        <v>65005.911890000003</v>
      </c>
      <c r="P1171" s="360">
        <v>93389.150869999998</v>
      </c>
      <c r="Q1171" s="360">
        <v>907.04408000000001</v>
      </c>
      <c r="R1171" s="361">
        <v>94296.194950000005</v>
      </c>
    </row>
    <row r="1172" spans="1:18" s="336" customFormat="1">
      <c r="A1172" s="362"/>
      <c r="B1172" s="362"/>
      <c r="C1172" s="362"/>
      <c r="D1172" s="357" t="s">
        <v>75</v>
      </c>
      <c r="E1172" s="358">
        <v>219</v>
      </c>
      <c r="F1172" s="359">
        <v>18947.573780000002</v>
      </c>
      <c r="G1172" s="360">
        <v>8997.3550199999991</v>
      </c>
      <c r="H1172" s="360">
        <v>27944.928800000002</v>
      </c>
      <c r="I1172" s="360">
        <v>51851.039049999999</v>
      </c>
      <c r="J1172" s="360">
        <v>10615.57287</v>
      </c>
      <c r="K1172" s="360">
        <v>62466.611920000003</v>
      </c>
      <c r="L1172" s="360">
        <v>22751.836480000002</v>
      </c>
      <c r="M1172" s="360">
        <v>9902.1021899999996</v>
      </c>
      <c r="N1172" s="360">
        <v>32653.938670000003</v>
      </c>
      <c r="O1172" s="360">
        <v>123065.47939000001</v>
      </c>
      <c r="P1172" s="360">
        <v>115396.09870999999</v>
      </c>
      <c r="Q1172" s="360">
        <v>4860.6533200000003</v>
      </c>
      <c r="R1172" s="361">
        <v>120256.75203</v>
      </c>
    </row>
    <row r="1173" spans="1:18" s="336" customFormat="1">
      <c r="A1173" s="362"/>
      <c r="B1173" s="362"/>
      <c r="C1173" s="362"/>
      <c r="D1173" s="362"/>
      <c r="E1173" s="363">
        <v>323</v>
      </c>
      <c r="F1173" s="364">
        <v>9587.0819300000003</v>
      </c>
      <c r="G1173" s="365">
        <v>1895.2692199999999</v>
      </c>
      <c r="H1173" s="365">
        <v>11482.35115</v>
      </c>
      <c r="I1173" s="365">
        <v>61740.616679999999</v>
      </c>
      <c r="J1173" s="365">
        <v>10898.283619999998</v>
      </c>
      <c r="K1173" s="365">
        <v>72638.900299999994</v>
      </c>
      <c r="L1173" s="365">
        <v>23329.122749999999</v>
      </c>
      <c r="M1173" s="365">
        <v>6982.6856299999999</v>
      </c>
      <c r="N1173" s="365">
        <v>30311.808379999999</v>
      </c>
      <c r="O1173" s="365">
        <v>114433.05983</v>
      </c>
      <c r="P1173" s="365">
        <v>86143.662260000012</v>
      </c>
      <c r="Q1173" s="365">
        <v>9790.2714399999986</v>
      </c>
      <c r="R1173" s="366">
        <v>95933.933700000009</v>
      </c>
    </row>
    <row r="1174" spans="1:18" s="336" customFormat="1">
      <c r="A1174" s="362"/>
      <c r="B1174" s="362"/>
      <c r="C1174" s="362"/>
      <c r="D1174" s="362"/>
      <c r="E1174" s="363">
        <v>383</v>
      </c>
      <c r="F1174" s="364">
        <v>14640.663140000001</v>
      </c>
      <c r="G1174" s="365">
        <v>5055.0287600000001</v>
      </c>
      <c r="H1174" s="365">
        <v>19695.691899999998</v>
      </c>
      <c r="I1174" s="365">
        <v>46994.61075</v>
      </c>
      <c r="J1174" s="365">
        <v>11586.97407</v>
      </c>
      <c r="K1174" s="365">
        <v>58581.584820000004</v>
      </c>
      <c r="L1174" s="365">
        <v>32448.640660000001</v>
      </c>
      <c r="M1174" s="365">
        <v>9742.1041000000005</v>
      </c>
      <c r="N1174" s="365">
        <v>42190.744760000001</v>
      </c>
      <c r="O1174" s="365">
        <v>120468.02148000001</v>
      </c>
      <c r="P1174" s="365">
        <v>142035.20258000001</v>
      </c>
      <c r="Q1174" s="365">
        <v>3029.2852699999999</v>
      </c>
      <c r="R1174" s="366">
        <v>145064.48785</v>
      </c>
    </row>
    <row r="1175" spans="1:18" s="336" customFormat="1">
      <c r="A1175" s="362"/>
      <c r="B1175" s="362"/>
      <c r="C1175" s="362"/>
      <c r="D1175" s="362"/>
      <c r="E1175" s="363">
        <v>396</v>
      </c>
      <c r="F1175" s="364">
        <v>8743.7507399999995</v>
      </c>
      <c r="G1175" s="365">
        <v>2987.1256699999999</v>
      </c>
      <c r="H1175" s="365">
        <v>11730.876410000001</v>
      </c>
      <c r="I1175" s="365">
        <v>48362.808539999998</v>
      </c>
      <c r="J1175" s="365">
        <v>12046.16973</v>
      </c>
      <c r="K1175" s="365">
        <v>60408.978270000007</v>
      </c>
      <c r="L1175" s="365">
        <v>18140.03153</v>
      </c>
      <c r="M1175" s="365">
        <v>5402.9845999999998</v>
      </c>
      <c r="N1175" s="365">
        <v>23543.01613</v>
      </c>
      <c r="O1175" s="365">
        <v>95682.870810000008</v>
      </c>
      <c r="P1175" s="365">
        <v>297184.71010000003</v>
      </c>
      <c r="Q1175" s="365">
        <v>4782.0636199999999</v>
      </c>
      <c r="R1175" s="366">
        <v>301966.77372000006</v>
      </c>
    </row>
    <row r="1176" spans="1:18" s="336" customFormat="1">
      <c r="A1176" s="362"/>
      <c r="B1176" s="362"/>
      <c r="C1176" s="362"/>
      <c r="D1176" s="362"/>
      <c r="E1176" s="363">
        <v>277</v>
      </c>
      <c r="F1176" s="364">
        <v>6129.9247800000003</v>
      </c>
      <c r="G1176" s="365">
        <v>3012.4793999999997</v>
      </c>
      <c r="H1176" s="365">
        <v>9142.4041799999995</v>
      </c>
      <c r="I1176" s="365">
        <v>35705.0389</v>
      </c>
      <c r="J1176" s="365">
        <v>5706.2086799999997</v>
      </c>
      <c r="K1176" s="365">
        <v>41411.247579999996</v>
      </c>
      <c r="L1176" s="365">
        <v>9897.2610999999997</v>
      </c>
      <c r="M1176" s="365">
        <v>3152.2568999999999</v>
      </c>
      <c r="N1176" s="365">
        <v>13049.518</v>
      </c>
      <c r="O1176" s="365">
        <v>63603.169759999997</v>
      </c>
      <c r="P1176" s="365">
        <v>83124.420310000001</v>
      </c>
      <c r="Q1176" s="365">
        <v>4774.6610099999998</v>
      </c>
      <c r="R1176" s="366">
        <v>87899.081319999998</v>
      </c>
    </row>
    <row r="1177" spans="1:18" s="336" customFormat="1">
      <c r="A1177" s="362"/>
      <c r="B1177" s="362"/>
      <c r="C1177" s="362"/>
      <c r="D1177" s="357" t="s">
        <v>272</v>
      </c>
      <c r="E1177" s="358">
        <v>98</v>
      </c>
      <c r="F1177" s="359">
        <v>18809.75229</v>
      </c>
      <c r="G1177" s="360">
        <v>10255.08986</v>
      </c>
      <c r="H1177" s="360">
        <v>29064.842149999997</v>
      </c>
      <c r="I1177" s="360">
        <v>61665.091369999995</v>
      </c>
      <c r="J1177" s="360">
        <v>28369.571260000001</v>
      </c>
      <c r="K1177" s="360">
        <v>90034.662629999992</v>
      </c>
      <c r="L1177" s="360">
        <v>27387.706300000002</v>
      </c>
      <c r="M1177" s="360">
        <v>14446.21768</v>
      </c>
      <c r="N1177" s="360">
        <v>41833.92398</v>
      </c>
      <c r="O1177" s="360">
        <v>160933.42875999998</v>
      </c>
      <c r="P1177" s="360">
        <v>163823.66250999999</v>
      </c>
      <c r="Q1177" s="360">
        <v>7012.7957000000006</v>
      </c>
      <c r="R1177" s="361">
        <v>170836.45821000001</v>
      </c>
    </row>
    <row r="1178" spans="1:18" s="336" customFormat="1">
      <c r="A1178" s="362"/>
      <c r="B1178" s="362"/>
      <c r="C1178" s="362"/>
      <c r="D1178" s="362"/>
      <c r="E1178" s="363">
        <v>97</v>
      </c>
      <c r="F1178" s="364">
        <v>26502.181109999998</v>
      </c>
      <c r="G1178" s="365">
        <v>14502.20336</v>
      </c>
      <c r="H1178" s="365">
        <v>41004.384469999997</v>
      </c>
      <c r="I1178" s="365">
        <v>78464.786519999994</v>
      </c>
      <c r="J1178" s="365">
        <v>49137.724459999998</v>
      </c>
      <c r="K1178" s="365">
        <v>127602.51098000001</v>
      </c>
      <c r="L1178" s="365">
        <v>49236.618210000001</v>
      </c>
      <c r="M1178" s="365">
        <v>33363.424319999998</v>
      </c>
      <c r="N1178" s="365">
        <v>82600.042530000006</v>
      </c>
      <c r="O1178" s="365">
        <v>251206.93797999999</v>
      </c>
      <c r="P1178" s="365">
        <v>197578.94718000002</v>
      </c>
      <c r="Q1178" s="365">
        <v>7852.3605900000002</v>
      </c>
      <c r="R1178" s="366">
        <v>205431.30777000001</v>
      </c>
    </row>
    <row r="1179" spans="1:18" s="336" customFormat="1">
      <c r="A1179" s="362"/>
      <c r="B1179" s="362"/>
      <c r="C1179" s="362"/>
      <c r="D1179" s="362"/>
      <c r="E1179" s="363">
        <v>99</v>
      </c>
      <c r="F1179" s="364">
        <v>38291.660360000002</v>
      </c>
      <c r="G1179" s="365">
        <v>15809.95613</v>
      </c>
      <c r="H1179" s="365">
        <v>54101.61649</v>
      </c>
      <c r="I1179" s="365">
        <v>120267.40431999999</v>
      </c>
      <c r="J1179" s="365">
        <v>42455.194179999999</v>
      </c>
      <c r="K1179" s="365">
        <v>162722.59849999999</v>
      </c>
      <c r="L1179" s="365">
        <v>60337.837340000005</v>
      </c>
      <c r="M1179" s="365">
        <v>34822.23459</v>
      </c>
      <c r="N1179" s="365">
        <v>95160.071930000006</v>
      </c>
      <c r="O1179" s="365">
        <v>311984.28692000004</v>
      </c>
      <c r="P1179" s="365">
        <v>415387.70616</v>
      </c>
      <c r="Q1179" s="365">
        <v>22797.543239999999</v>
      </c>
      <c r="R1179" s="366">
        <v>438185.24939999997</v>
      </c>
    </row>
    <row r="1180" spans="1:18" s="336" customFormat="1">
      <c r="A1180" s="362"/>
      <c r="B1180" s="362"/>
      <c r="C1180" s="362"/>
      <c r="D1180" s="362"/>
      <c r="E1180" s="363">
        <v>291</v>
      </c>
      <c r="F1180" s="364">
        <v>29183.745239999997</v>
      </c>
      <c r="G1180" s="365">
        <v>4197.0415000000003</v>
      </c>
      <c r="H1180" s="365">
        <v>33380.786739999996</v>
      </c>
      <c r="I1180" s="365">
        <v>235915.15799000001</v>
      </c>
      <c r="J1180" s="365">
        <v>52368.767829999997</v>
      </c>
      <c r="K1180" s="365">
        <v>288283.92582</v>
      </c>
      <c r="L1180" s="365">
        <v>135641.92674</v>
      </c>
      <c r="M1180" s="365">
        <v>79470.39142</v>
      </c>
      <c r="N1180" s="365">
        <v>215112.31816</v>
      </c>
      <c r="O1180" s="365">
        <v>536777.03072000004</v>
      </c>
      <c r="P1180" s="365">
        <v>272928.83036999998</v>
      </c>
      <c r="Q1180" s="365">
        <v>8750.1828399999995</v>
      </c>
      <c r="R1180" s="366">
        <v>281679.01321</v>
      </c>
    </row>
    <row r="1181" spans="1:18" s="336" customFormat="1">
      <c r="A1181" s="362"/>
      <c r="B1181" s="362"/>
      <c r="C1181" s="362"/>
      <c r="D1181" s="362"/>
      <c r="E1181" s="363">
        <v>420</v>
      </c>
      <c r="F1181" s="364">
        <v>7504.3724699999993</v>
      </c>
      <c r="G1181" s="365">
        <v>2562.3484399999998</v>
      </c>
      <c r="H1181" s="365">
        <v>10066.72091</v>
      </c>
      <c r="I1181" s="365">
        <v>38098.317860000003</v>
      </c>
      <c r="J1181" s="365">
        <v>14954.040949999999</v>
      </c>
      <c r="K1181" s="365">
        <v>53052.358810000005</v>
      </c>
      <c r="L1181" s="365">
        <v>12935.32036</v>
      </c>
      <c r="M1181" s="365">
        <v>5579.4486200000001</v>
      </c>
      <c r="N1181" s="365">
        <v>18514.768980000001</v>
      </c>
      <c r="O1181" s="365">
        <v>81633.848700000002</v>
      </c>
      <c r="P1181" s="365">
        <v>89678.037719999993</v>
      </c>
      <c r="Q1181" s="365">
        <v>1496.18174</v>
      </c>
      <c r="R1181" s="366">
        <v>91174.219459999993</v>
      </c>
    </row>
    <row r="1182" spans="1:18" s="336" customFormat="1">
      <c r="A1182" s="362"/>
      <c r="B1182" s="362"/>
      <c r="C1182" s="362"/>
      <c r="D1182" s="362"/>
      <c r="E1182" s="363">
        <v>448</v>
      </c>
      <c r="F1182" s="364">
        <v>13189.19685</v>
      </c>
      <c r="G1182" s="365">
        <v>7008.7316000000001</v>
      </c>
      <c r="H1182" s="365">
        <v>20197.928449999999</v>
      </c>
      <c r="I1182" s="365">
        <v>35390.137920000001</v>
      </c>
      <c r="J1182" s="365">
        <v>15498.277810000001</v>
      </c>
      <c r="K1182" s="365">
        <v>50888.415729999993</v>
      </c>
      <c r="L1182" s="365">
        <v>14029.225359999999</v>
      </c>
      <c r="M1182" s="365">
        <v>5572.1180000000004</v>
      </c>
      <c r="N1182" s="365">
        <v>19601.343359999999</v>
      </c>
      <c r="O1182" s="365">
        <v>90687.687540000014</v>
      </c>
      <c r="P1182" s="365">
        <v>104422.17959</v>
      </c>
      <c r="Q1182" s="365">
        <v>2600.5798300000001</v>
      </c>
      <c r="R1182" s="366">
        <v>107022.75942</v>
      </c>
    </row>
    <row r="1183" spans="1:18" s="336" customFormat="1">
      <c r="A1183" s="362"/>
      <c r="B1183" s="362"/>
      <c r="C1183" s="362"/>
      <c r="D1183" s="357" t="s">
        <v>80</v>
      </c>
      <c r="E1183" s="358">
        <v>32</v>
      </c>
      <c r="F1183" s="359">
        <v>449557.17183000001</v>
      </c>
      <c r="G1183" s="360">
        <v>244420.02257</v>
      </c>
      <c r="H1183" s="360">
        <v>693977.19439999992</v>
      </c>
      <c r="I1183" s="360">
        <v>74675.629950000002</v>
      </c>
      <c r="J1183" s="360">
        <v>78870.773230000006</v>
      </c>
      <c r="K1183" s="360">
        <v>153546.40317999999</v>
      </c>
      <c r="L1183" s="360">
        <v>46263.931060000003</v>
      </c>
      <c r="M1183" s="360">
        <v>43134.86479</v>
      </c>
      <c r="N1183" s="360">
        <v>89398.795849999995</v>
      </c>
      <c r="O1183" s="360">
        <v>936922.39342999994</v>
      </c>
      <c r="P1183" s="360">
        <v>553455.71580999997</v>
      </c>
      <c r="Q1183" s="360">
        <v>467522.20761000004</v>
      </c>
      <c r="R1183" s="361">
        <v>1020977.92342</v>
      </c>
    </row>
    <row r="1184" spans="1:18" s="336" customFormat="1">
      <c r="A1184" s="362"/>
      <c r="B1184" s="362"/>
      <c r="C1184" s="362"/>
      <c r="D1184" s="362"/>
      <c r="E1184" s="363">
        <v>95</v>
      </c>
      <c r="F1184" s="364">
        <v>34445.493210000001</v>
      </c>
      <c r="G1184" s="365">
        <v>23164.31437</v>
      </c>
      <c r="H1184" s="365">
        <v>57609.807580000001</v>
      </c>
      <c r="I1184" s="365">
        <v>60185.746610000002</v>
      </c>
      <c r="J1184" s="365">
        <v>29317.3478</v>
      </c>
      <c r="K1184" s="365">
        <v>89503.094409999991</v>
      </c>
      <c r="L1184" s="365">
        <v>28129.74684</v>
      </c>
      <c r="M1184" s="365">
        <v>21652.850870000002</v>
      </c>
      <c r="N1184" s="365">
        <v>49782.597710000002</v>
      </c>
      <c r="O1184" s="365">
        <v>196895.49969999999</v>
      </c>
      <c r="P1184" s="365">
        <v>156363.66713999998</v>
      </c>
      <c r="Q1184" s="365">
        <v>9257.3754100000006</v>
      </c>
      <c r="R1184" s="366">
        <v>165621.04255000001</v>
      </c>
    </row>
    <row r="1185" spans="1:18" s="336" customFormat="1">
      <c r="A1185" s="362"/>
      <c r="B1185" s="362"/>
      <c r="C1185" s="362"/>
      <c r="D1185" s="362"/>
      <c r="E1185" s="363">
        <v>96</v>
      </c>
      <c r="F1185" s="364">
        <v>8744.5449200000003</v>
      </c>
      <c r="G1185" s="365">
        <v>11123.412849999999</v>
      </c>
      <c r="H1185" s="365">
        <v>19867.957770000001</v>
      </c>
      <c r="I1185" s="365">
        <v>28702.947789999998</v>
      </c>
      <c r="J1185" s="365">
        <v>13307.46852</v>
      </c>
      <c r="K1185" s="365">
        <v>42010.416310000001</v>
      </c>
      <c r="L1185" s="365">
        <v>8093.1977699999998</v>
      </c>
      <c r="M1185" s="365">
        <v>4110.8967499999999</v>
      </c>
      <c r="N1185" s="365">
        <v>12204.094519999999</v>
      </c>
      <c r="O1185" s="365">
        <v>74082.468599999993</v>
      </c>
      <c r="P1185" s="365">
        <v>69362.136579999991</v>
      </c>
      <c r="Q1185" s="365">
        <v>7036.4372400000002</v>
      </c>
      <c r="R1185" s="366">
        <v>76398.573819999991</v>
      </c>
    </row>
    <row r="1186" spans="1:18" s="336" customFormat="1">
      <c r="A1186" s="362"/>
      <c r="B1186" s="362"/>
      <c r="C1186" s="362"/>
      <c r="D1186" s="362"/>
      <c r="E1186" s="363">
        <v>350</v>
      </c>
      <c r="F1186" s="364">
        <v>22754.519359999998</v>
      </c>
      <c r="G1186" s="365">
        <v>46587.184649999996</v>
      </c>
      <c r="H1186" s="365">
        <v>69341.704010000001</v>
      </c>
      <c r="I1186" s="365">
        <v>43924.116590000005</v>
      </c>
      <c r="J1186" s="365">
        <v>49209.237540000002</v>
      </c>
      <c r="K1186" s="365">
        <v>93133.354129999992</v>
      </c>
      <c r="L1186" s="365">
        <v>21865.546170000001</v>
      </c>
      <c r="M1186" s="365">
        <v>44074.767610000003</v>
      </c>
      <c r="N1186" s="365">
        <v>65940.313779999997</v>
      </c>
      <c r="O1186" s="365">
        <v>228415.37191999998</v>
      </c>
      <c r="P1186" s="365">
        <v>135645.04061000003</v>
      </c>
      <c r="Q1186" s="365">
        <v>29787.253720000001</v>
      </c>
      <c r="R1186" s="366">
        <v>165432.29433</v>
      </c>
    </row>
    <row r="1187" spans="1:18" s="336" customFormat="1">
      <c r="A1187" s="362"/>
      <c r="B1187" s="362"/>
      <c r="C1187" s="362"/>
      <c r="D1187" s="362"/>
      <c r="E1187" s="363">
        <v>399</v>
      </c>
      <c r="F1187" s="364">
        <v>20060.464920000002</v>
      </c>
      <c r="G1187" s="365">
        <v>10813.609410000001</v>
      </c>
      <c r="H1187" s="365">
        <v>30874.074329999999</v>
      </c>
      <c r="I1187" s="365">
        <v>37886.628979999994</v>
      </c>
      <c r="J1187" s="365">
        <v>26630.808079999999</v>
      </c>
      <c r="K1187" s="365">
        <v>64517.437060000004</v>
      </c>
      <c r="L1187" s="365">
        <v>11364.381609999999</v>
      </c>
      <c r="M1187" s="365">
        <v>8916.6617999999999</v>
      </c>
      <c r="N1187" s="365">
        <v>20281.043409999998</v>
      </c>
      <c r="O1187" s="365">
        <v>115672.5548</v>
      </c>
      <c r="P1187" s="365">
        <v>105862.88763</v>
      </c>
      <c r="Q1187" s="365">
        <v>6729.70064</v>
      </c>
      <c r="R1187" s="366">
        <v>112592.58826999999</v>
      </c>
    </row>
    <row r="1188" spans="1:18" s="336" customFormat="1">
      <c r="A1188" s="362"/>
      <c r="B1188" s="362"/>
      <c r="C1188" s="362"/>
      <c r="D1188" s="362"/>
      <c r="E1188" s="363">
        <v>411</v>
      </c>
      <c r="F1188" s="364">
        <v>25391.826149999997</v>
      </c>
      <c r="G1188" s="365">
        <v>8009.2571100000005</v>
      </c>
      <c r="H1188" s="365">
        <v>33401.083259999999</v>
      </c>
      <c r="I1188" s="365">
        <v>59077.291680000002</v>
      </c>
      <c r="J1188" s="365">
        <v>33817.162469999996</v>
      </c>
      <c r="K1188" s="365">
        <v>92894.454150000005</v>
      </c>
      <c r="L1188" s="365">
        <v>39313.935420000002</v>
      </c>
      <c r="M1188" s="365">
        <v>22618.083890000002</v>
      </c>
      <c r="N1188" s="365">
        <v>61932.019310000003</v>
      </c>
      <c r="O1188" s="365">
        <v>188227.55671999999</v>
      </c>
      <c r="P1188" s="365">
        <v>194381.89731</v>
      </c>
      <c r="Q1188" s="365">
        <v>33283.225100000003</v>
      </c>
      <c r="R1188" s="366">
        <v>227665.12241000001</v>
      </c>
    </row>
    <row r="1189" spans="1:18" s="336" customFormat="1">
      <c r="A1189" s="362"/>
      <c r="B1189" s="362"/>
      <c r="C1189" s="362"/>
      <c r="D1189" s="362"/>
      <c r="E1189" s="363">
        <v>281</v>
      </c>
      <c r="F1189" s="364">
        <v>20234.1178</v>
      </c>
      <c r="G1189" s="365">
        <v>25685.545959999999</v>
      </c>
      <c r="H1189" s="365">
        <v>45919.663759999996</v>
      </c>
      <c r="I1189" s="365">
        <v>79931.710579999999</v>
      </c>
      <c r="J1189" s="365">
        <v>68609.591090000002</v>
      </c>
      <c r="K1189" s="365">
        <v>148541.30166999999</v>
      </c>
      <c r="L1189" s="365">
        <v>38169.44857</v>
      </c>
      <c r="M1189" s="365">
        <v>30981.35556</v>
      </c>
      <c r="N1189" s="365">
        <v>69150.80412999999</v>
      </c>
      <c r="O1189" s="365">
        <v>263611.76955999999</v>
      </c>
      <c r="P1189" s="365">
        <v>294801.22211999999</v>
      </c>
      <c r="Q1189" s="365">
        <v>63487.218249999998</v>
      </c>
      <c r="R1189" s="366">
        <v>358288.44037000003</v>
      </c>
    </row>
    <row r="1190" spans="1:18" s="336" customFormat="1">
      <c r="A1190" s="362"/>
      <c r="B1190" s="362"/>
      <c r="C1190" s="362"/>
      <c r="D1190" s="357" t="s">
        <v>58</v>
      </c>
      <c r="E1190" s="358">
        <v>40</v>
      </c>
      <c r="F1190" s="359">
        <v>14314.19126</v>
      </c>
      <c r="G1190" s="360">
        <v>5505.2824400000009</v>
      </c>
      <c r="H1190" s="360">
        <v>19819.473699999999</v>
      </c>
      <c r="I1190" s="360">
        <v>30651.947190000003</v>
      </c>
      <c r="J1190" s="360">
        <v>12136.47798</v>
      </c>
      <c r="K1190" s="360">
        <v>42788.425170000002</v>
      </c>
      <c r="L1190" s="360">
        <v>10996.018119999999</v>
      </c>
      <c r="M1190" s="360">
        <v>8910.2094699999998</v>
      </c>
      <c r="N1190" s="360">
        <v>19906.227589999999</v>
      </c>
      <c r="O1190" s="360">
        <v>82514.126459999999</v>
      </c>
      <c r="P1190" s="360">
        <v>110679.94343000001</v>
      </c>
      <c r="Q1190" s="360">
        <v>11316.813789999998</v>
      </c>
      <c r="R1190" s="361">
        <v>121996.75722</v>
      </c>
    </row>
    <row r="1191" spans="1:18" s="336" customFormat="1">
      <c r="A1191" s="362"/>
      <c r="B1191" s="362"/>
      <c r="C1191" s="362"/>
      <c r="D1191" s="362"/>
      <c r="E1191" s="363">
        <v>41</v>
      </c>
      <c r="F1191" s="364">
        <v>16555.660230000001</v>
      </c>
      <c r="G1191" s="365">
        <v>10961.188779999999</v>
      </c>
      <c r="H1191" s="365">
        <v>27516.849010000002</v>
      </c>
      <c r="I1191" s="365">
        <v>50057.384840000006</v>
      </c>
      <c r="J1191" s="365">
        <v>16462.9617</v>
      </c>
      <c r="K1191" s="365">
        <v>66520.346539999999</v>
      </c>
      <c r="L1191" s="365">
        <v>14966.409149999999</v>
      </c>
      <c r="M1191" s="365">
        <v>6614.5456699999995</v>
      </c>
      <c r="N1191" s="365">
        <v>21580.954819999999</v>
      </c>
      <c r="O1191" s="365">
        <v>115618.15037</v>
      </c>
      <c r="P1191" s="365">
        <v>129828.58816</v>
      </c>
      <c r="Q1191" s="365">
        <v>12472.90473</v>
      </c>
      <c r="R1191" s="366">
        <v>142301.49288999999</v>
      </c>
    </row>
    <row r="1192" spans="1:18" s="336" customFormat="1">
      <c r="A1192" s="362"/>
      <c r="B1192" s="362"/>
      <c r="C1192" s="362"/>
      <c r="D1192" s="362"/>
      <c r="E1192" s="363">
        <v>42</v>
      </c>
      <c r="F1192" s="364">
        <v>23365.378149999997</v>
      </c>
      <c r="G1192" s="365">
        <v>7113.56333</v>
      </c>
      <c r="H1192" s="365">
        <v>30478.941480000001</v>
      </c>
      <c r="I1192" s="365">
        <v>83158.541689999998</v>
      </c>
      <c r="J1192" s="365">
        <v>18101.546489999997</v>
      </c>
      <c r="K1192" s="365">
        <v>101260.08818000001</v>
      </c>
      <c r="L1192" s="365">
        <v>11770.69868</v>
      </c>
      <c r="M1192" s="365">
        <v>9131.4354899999998</v>
      </c>
      <c r="N1192" s="365">
        <v>20902.134170000001</v>
      </c>
      <c r="O1192" s="365">
        <v>152641.16383</v>
      </c>
      <c r="P1192" s="365">
        <v>146503.46861000001</v>
      </c>
      <c r="Q1192" s="365">
        <v>16021.2991</v>
      </c>
      <c r="R1192" s="366">
        <v>162524.76771000001</v>
      </c>
    </row>
    <row r="1193" spans="1:18" s="336" customFormat="1">
      <c r="A1193" s="362"/>
      <c r="B1193" s="362"/>
      <c r="C1193" s="362"/>
      <c r="D1193" s="362"/>
      <c r="E1193" s="363">
        <v>43</v>
      </c>
      <c r="F1193" s="364">
        <v>16243.494359999999</v>
      </c>
      <c r="G1193" s="365">
        <v>14702.41617</v>
      </c>
      <c r="H1193" s="365">
        <v>30945.910530000001</v>
      </c>
      <c r="I1193" s="365">
        <v>29229.918960000003</v>
      </c>
      <c r="J1193" s="365">
        <v>12835.168519999999</v>
      </c>
      <c r="K1193" s="365">
        <v>42065.087479999995</v>
      </c>
      <c r="L1193" s="365">
        <v>9007.6403399999999</v>
      </c>
      <c r="M1193" s="365">
        <v>6641.5097000000005</v>
      </c>
      <c r="N1193" s="365">
        <v>15649.150039999999</v>
      </c>
      <c r="O1193" s="365">
        <v>88660.148050000003</v>
      </c>
      <c r="P1193" s="365">
        <v>95452.088940000001</v>
      </c>
      <c r="Q1193" s="365">
        <v>3234.5541000000003</v>
      </c>
      <c r="R1193" s="366">
        <v>98686.64304000001</v>
      </c>
    </row>
    <row r="1194" spans="1:18" s="336" customFormat="1">
      <c r="A1194" s="362"/>
      <c r="B1194" s="362"/>
      <c r="C1194" s="362"/>
      <c r="D1194" s="362"/>
      <c r="E1194" s="363">
        <v>45</v>
      </c>
      <c r="F1194" s="364">
        <v>12136.449949999998</v>
      </c>
      <c r="G1194" s="365">
        <v>5121.9898899999998</v>
      </c>
      <c r="H1194" s="365">
        <v>17258.439839999999</v>
      </c>
      <c r="I1194" s="365">
        <v>24343.607510000002</v>
      </c>
      <c r="J1194" s="365">
        <v>5800.6791199999998</v>
      </c>
      <c r="K1194" s="365">
        <v>30144.286629999999</v>
      </c>
      <c r="L1194" s="365">
        <v>8257.8589000000011</v>
      </c>
      <c r="M1194" s="365">
        <v>3054.5214599999999</v>
      </c>
      <c r="N1194" s="365">
        <v>11312.380359999999</v>
      </c>
      <c r="O1194" s="365">
        <v>58715.106829999997</v>
      </c>
      <c r="P1194" s="365">
        <v>85279.348099999988</v>
      </c>
      <c r="Q1194" s="365">
        <v>7573.2021299999997</v>
      </c>
      <c r="R1194" s="366">
        <v>92852.550230000008</v>
      </c>
    </row>
    <row r="1195" spans="1:18" s="336" customFormat="1">
      <c r="A1195" s="362"/>
      <c r="B1195" s="362"/>
      <c r="C1195" s="362"/>
      <c r="D1195" s="362"/>
      <c r="E1195" s="363">
        <v>111</v>
      </c>
      <c r="F1195" s="364">
        <v>12298.43073</v>
      </c>
      <c r="G1195" s="365">
        <v>5898.2565199999999</v>
      </c>
      <c r="H1195" s="365">
        <v>18196.687249999999</v>
      </c>
      <c r="I1195" s="365">
        <v>19869.972129999998</v>
      </c>
      <c r="J1195" s="365">
        <v>5287.1445100000001</v>
      </c>
      <c r="K1195" s="365">
        <v>25157.11664</v>
      </c>
      <c r="L1195" s="365">
        <v>7509.3816100000004</v>
      </c>
      <c r="M1195" s="365">
        <v>5762.1787400000003</v>
      </c>
      <c r="N1195" s="365">
        <v>13271.56035</v>
      </c>
      <c r="O1195" s="365">
        <v>56625.364240000003</v>
      </c>
      <c r="P1195" s="365">
        <v>81156.004639999999</v>
      </c>
      <c r="Q1195" s="365">
        <v>3591.4945600000001</v>
      </c>
      <c r="R1195" s="366">
        <v>84747.499200000006</v>
      </c>
    </row>
    <row r="1196" spans="1:18" s="336" customFormat="1">
      <c r="A1196" s="362"/>
      <c r="B1196" s="362"/>
      <c r="C1196" s="362"/>
      <c r="D1196" s="362"/>
      <c r="E1196" s="363">
        <v>326</v>
      </c>
      <c r="F1196" s="364">
        <v>6452.7966699999997</v>
      </c>
      <c r="G1196" s="365">
        <v>1322.3261</v>
      </c>
      <c r="H1196" s="365">
        <v>7775.1227699999999</v>
      </c>
      <c r="I1196" s="365">
        <v>15721.572630000001</v>
      </c>
      <c r="J1196" s="365">
        <v>2636.0731900000001</v>
      </c>
      <c r="K1196" s="365">
        <v>18357.645820000002</v>
      </c>
      <c r="L1196" s="365">
        <v>5783.4196500000007</v>
      </c>
      <c r="M1196" s="365">
        <v>1453.8720900000001</v>
      </c>
      <c r="N1196" s="365">
        <v>7237.2917400000006</v>
      </c>
      <c r="O1196" s="365">
        <v>33370.06033</v>
      </c>
      <c r="P1196" s="365">
        <v>71576.555840000001</v>
      </c>
      <c r="Q1196" s="365">
        <v>2714.12059</v>
      </c>
      <c r="R1196" s="366">
        <v>74290.676430000007</v>
      </c>
    </row>
    <row r="1197" spans="1:18" s="336" customFormat="1">
      <c r="A1197" s="362"/>
      <c r="B1197" s="362"/>
      <c r="C1197" s="362"/>
      <c r="D1197" s="362"/>
      <c r="E1197" s="363">
        <v>328</v>
      </c>
      <c r="F1197" s="364">
        <v>12958.690939999999</v>
      </c>
      <c r="G1197" s="365">
        <v>10172.94284</v>
      </c>
      <c r="H1197" s="365">
        <v>23131.63378</v>
      </c>
      <c r="I1197" s="365">
        <v>32746.529480000001</v>
      </c>
      <c r="J1197" s="365">
        <v>5949.6444900000006</v>
      </c>
      <c r="K1197" s="365">
        <v>38696.173969999996</v>
      </c>
      <c r="L1197" s="365">
        <v>11445.65352</v>
      </c>
      <c r="M1197" s="365">
        <v>3551.2468699999999</v>
      </c>
      <c r="N1197" s="365">
        <v>14996.900390000001</v>
      </c>
      <c r="O1197" s="365">
        <v>76824.708140000002</v>
      </c>
      <c r="P1197" s="365">
        <v>109190.01109999999</v>
      </c>
      <c r="Q1197" s="365">
        <v>11420.92441</v>
      </c>
      <c r="R1197" s="366">
        <v>120610.93551000001</v>
      </c>
    </row>
    <row r="1198" spans="1:18" s="336" customFormat="1">
      <c r="A1198" s="362"/>
      <c r="B1198" s="362"/>
      <c r="C1198" s="362"/>
      <c r="D1198" s="362"/>
      <c r="E1198" s="363">
        <v>419</v>
      </c>
      <c r="F1198" s="364">
        <v>11668.913269999999</v>
      </c>
      <c r="G1198" s="365">
        <v>7412.5829299999996</v>
      </c>
      <c r="H1198" s="365">
        <v>19081.496199999998</v>
      </c>
      <c r="I1198" s="365">
        <v>65373.901829999995</v>
      </c>
      <c r="J1198" s="365">
        <v>37096.01064</v>
      </c>
      <c r="K1198" s="365">
        <v>102469.91247</v>
      </c>
      <c r="L1198" s="365">
        <v>42320.220150000001</v>
      </c>
      <c r="M1198" s="365">
        <v>24701.722530000003</v>
      </c>
      <c r="N1198" s="365">
        <v>67021.942679999993</v>
      </c>
      <c r="O1198" s="365">
        <v>188573.35134999998</v>
      </c>
      <c r="P1198" s="365">
        <v>236331.76715</v>
      </c>
      <c r="Q1198" s="365">
        <v>20452.09922</v>
      </c>
      <c r="R1198" s="366">
        <v>256783.86637</v>
      </c>
    </row>
    <row r="1199" spans="1:18" s="336" customFormat="1">
      <c r="A1199" s="362"/>
      <c r="B1199" s="362"/>
      <c r="C1199" s="362"/>
      <c r="D1199" s="362"/>
      <c r="E1199" s="363">
        <v>298</v>
      </c>
      <c r="F1199" s="364">
        <v>4.0000000000000003E-5</v>
      </c>
      <c r="G1199" s="365">
        <v>0</v>
      </c>
      <c r="H1199" s="365">
        <v>4.0000000000000003E-5</v>
      </c>
      <c r="I1199" s="365">
        <v>2561.3259900000003</v>
      </c>
      <c r="J1199" s="365">
        <v>565.60221999999999</v>
      </c>
      <c r="K1199" s="365">
        <v>3126.92821</v>
      </c>
      <c r="L1199" s="365">
        <v>2085.6780699999999</v>
      </c>
      <c r="M1199" s="365">
        <v>506.24528999999995</v>
      </c>
      <c r="N1199" s="365">
        <v>2591.9233599999998</v>
      </c>
      <c r="O1199" s="365">
        <v>5718.8516100000006</v>
      </c>
      <c r="P1199" s="365">
        <v>11054.28125</v>
      </c>
      <c r="Q1199" s="365">
        <v>218.14447000000001</v>
      </c>
      <c r="R1199" s="366">
        <v>11272.425720000001</v>
      </c>
    </row>
    <row r="1200" spans="1:18" s="336" customFormat="1">
      <c r="A1200" s="362"/>
      <c r="B1200" s="362"/>
      <c r="C1200" s="362"/>
      <c r="D1200" s="357" t="s">
        <v>17</v>
      </c>
      <c r="E1200" s="358">
        <v>13</v>
      </c>
      <c r="F1200" s="359">
        <v>218339.49800999998</v>
      </c>
      <c r="G1200" s="360">
        <v>131409.49552</v>
      </c>
      <c r="H1200" s="360">
        <v>349748.99352999998</v>
      </c>
      <c r="I1200" s="360">
        <v>67647.059020000001</v>
      </c>
      <c r="J1200" s="360">
        <v>30778.528910000001</v>
      </c>
      <c r="K1200" s="360">
        <v>98425.587930000009</v>
      </c>
      <c r="L1200" s="360">
        <v>20487.665109999998</v>
      </c>
      <c r="M1200" s="360">
        <v>19673.114249999999</v>
      </c>
      <c r="N1200" s="360">
        <v>40160.77936</v>
      </c>
      <c r="O1200" s="360">
        <v>488335.36082</v>
      </c>
      <c r="P1200" s="360">
        <v>581393.27617999993</v>
      </c>
      <c r="Q1200" s="360">
        <v>559986.36961000005</v>
      </c>
      <c r="R1200" s="361">
        <v>1141379.64579</v>
      </c>
    </row>
    <row r="1201" spans="1:18" s="336" customFormat="1">
      <c r="A1201" s="362"/>
      <c r="B1201" s="362"/>
      <c r="C1201" s="362"/>
      <c r="D1201" s="362"/>
      <c r="E1201" s="363">
        <v>19</v>
      </c>
      <c r="F1201" s="364">
        <v>35352.516380000001</v>
      </c>
      <c r="G1201" s="365">
        <v>35030.8266</v>
      </c>
      <c r="H1201" s="365">
        <v>70383.342980000001</v>
      </c>
      <c r="I1201" s="365">
        <v>60486.569840000004</v>
      </c>
      <c r="J1201" s="365">
        <v>49520.367450000005</v>
      </c>
      <c r="K1201" s="365">
        <v>110006.93729</v>
      </c>
      <c r="L1201" s="365">
        <v>15499.036480000001</v>
      </c>
      <c r="M1201" s="365">
        <v>11860.769910000001</v>
      </c>
      <c r="N1201" s="365">
        <v>27359.806390000002</v>
      </c>
      <c r="O1201" s="365">
        <v>207750.08666</v>
      </c>
      <c r="P1201" s="365">
        <v>185854.31041000001</v>
      </c>
      <c r="Q1201" s="365">
        <v>76957.869120000003</v>
      </c>
      <c r="R1201" s="366">
        <v>262812.17953000002</v>
      </c>
    </row>
    <row r="1202" spans="1:18" s="336" customFormat="1">
      <c r="A1202" s="362"/>
      <c r="B1202" s="362"/>
      <c r="C1202" s="362"/>
      <c r="D1202" s="362"/>
      <c r="E1202" s="363">
        <v>21</v>
      </c>
      <c r="F1202" s="364">
        <v>17703.059809999999</v>
      </c>
      <c r="G1202" s="365">
        <v>3242.6692200000002</v>
      </c>
      <c r="H1202" s="365">
        <v>20945.729030000002</v>
      </c>
      <c r="I1202" s="365">
        <v>50535.979530000004</v>
      </c>
      <c r="J1202" s="365">
        <v>14059.21067</v>
      </c>
      <c r="K1202" s="365">
        <v>64595.190200000005</v>
      </c>
      <c r="L1202" s="365">
        <v>14952.6952</v>
      </c>
      <c r="M1202" s="365">
        <v>5728.4280499999995</v>
      </c>
      <c r="N1202" s="365">
        <v>20681.123250000001</v>
      </c>
      <c r="O1202" s="365">
        <v>106222.04248</v>
      </c>
      <c r="P1202" s="365">
        <v>149854.94144</v>
      </c>
      <c r="Q1202" s="365">
        <v>5129.2851300000002</v>
      </c>
      <c r="R1202" s="366">
        <v>154984.22657</v>
      </c>
    </row>
    <row r="1203" spans="1:18" s="336" customFormat="1">
      <c r="A1203" s="362"/>
      <c r="B1203" s="362"/>
      <c r="C1203" s="362"/>
      <c r="D1203" s="362"/>
      <c r="E1203" s="363">
        <v>22</v>
      </c>
      <c r="F1203" s="364">
        <v>11185.51972</v>
      </c>
      <c r="G1203" s="365">
        <v>6324.1594999999998</v>
      </c>
      <c r="H1203" s="365">
        <v>17509.679219999998</v>
      </c>
      <c r="I1203" s="365">
        <v>69066.39923000001</v>
      </c>
      <c r="J1203" s="365">
        <v>20074.968519999999</v>
      </c>
      <c r="K1203" s="365">
        <v>89141.367750000005</v>
      </c>
      <c r="L1203" s="365">
        <v>18353.125629999999</v>
      </c>
      <c r="M1203" s="365">
        <v>6505.8808300000001</v>
      </c>
      <c r="N1203" s="365">
        <v>24859.006460000001</v>
      </c>
      <c r="O1203" s="365">
        <v>131510.05343</v>
      </c>
      <c r="P1203" s="365">
        <v>120265.3116</v>
      </c>
      <c r="Q1203" s="365">
        <v>4365.0562900000004</v>
      </c>
      <c r="R1203" s="366">
        <v>124630.36788999999</v>
      </c>
    </row>
    <row r="1204" spans="1:18" s="336" customFormat="1">
      <c r="A1204" s="362"/>
      <c r="B1204" s="362"/>
      <c r="C1204" s="362"/>
      <c r="D1204" s="362"/>
      <c r="E1204" s="363">
        <v>25</v>
      </c>
      <c r="F1204" s="364">
        <v>37460.103909999998</v>
      </c>
      <c r="G1204" s="365">
        <v>15679.46082</v>
      </c>
      <c r="H1204" s="365">
        <v>53139.564729999998</v>
      </c>
      <c r="I1204" s="365">
        <v>164672.39653</v>
      </c>
      <c r="J1204" s="365">
        <v>80378.27764</v>
      </c>
      <c r="K1204" s="365">
        <v>245050.67416999998</v>
      </c>
      <c r="L1204" s="365">
        <v>102969.53082</v>
      </c>
      <c r="M1204" s="365">
        <v>65857.367280000006</v>
      </c>
      <c r="N1204" s="365">
        <v>168826.89809999999</v>
      </c>
      <c r="O1204" s="365">
        <v>467017.13699999999</v>
      </c>
      <c r="P1204" s="365">
        <v>371013.77681999997</v>
      </c>
      <c r="Q1204" s="365">
        <v>55930.709780000005</v>
      </c>
      <c r="R1204" s="366">
        <v>426944.4866</v>
      </c>
    </row>
    <row r="1205" spans="1:18" s="336" customFormat="1">
      <c r="A1205" s="362"/>
      <c r="B1205" s="362"/>
      <c r="C1205" s="362"/>
      <c r="D1205" s="362"/>
      <c r="E1205" s="363">
        <v>27</v>
      </c>
      <c r="F1205" s="364">
        <v>5208.53773</v>
      </c>
      <c r="G1205" s="365">
        <v>4049.5865800000001</v>
      </c>
      <c r="H1205" s="365">
        <v>9258.1243100000011</v>
      </c>
      <c r="I1205" s="365">
        <v>30084.791739999997</v>
      </c>
      <c r="J1205" s="365">
        <v>7190.0298600000006</v>
      </c>
      <c r="K1205" s="365">
        <v>37274.821600000003</v>
      </c>
      <c r="L1205" s="365">
        <v>14601.930470000001</v>
      </c>
      <c r="M1205" s="365">
        <v>4040.0683899999999</v>
      </c>
      <c r="N1205" s="365">
        <v>18641.99886</v>
      </c>
      <c r="O1205" s="365">
        <v>65174.944770000002</v>
      </c>
      <c r="P1205" s="365">
        <v>83968.221640000003</v>
      </c>
      <c r="Q1205" s="365">
        <v>7026.0437000000002</v>
      </c>
      <c r="R1205" s="366">
        <v>90994.265339999998</v>
      </c>
    </row>
    <row r="1206" spans="1:18" s="336" customFormat="1">
      <c r="A1206" s="362"/>
      <c r="B1206" s="362"/>
      <c r="C1206" s="362"/>
      <c r="D1206" s="362"/>
      <c r="E1206" s="363">
        <v>28</v>
      </c>
      <c r="F1206" s="364">
        <v>8402.8561199999986</v>
      </c>
      <c r="G1206" s="365">
        <v>4775.9576100000004</v>
      </c>
      <c r="H1206" s="365">
        <v>13178.81373</v>
      </c>
      <c r="I1206" s="365">
        <v>26534.088370000001</v>
      </c>
      <c r="J1206" s="365">
        <v>6403.2573499999999</v>
      </c>
      <c r="K1206" s="365">
        <v>32937.345719999998</v>
      </c>
      <c r="L1206" s="365">
        <v>8002.46029</v>
      </c>
      <c r="M1206" s="365">
        <v>2211.74487</v>
      </c>
      <c r="N1206" s="365">
        <v>10214.20516</v>
      </c>
      <c r="O1206" s="365">
        <v>56330.364609999997</v>
      </c>
      <c r="P1206" s="365">
        <v>71285.980609999999</v>
      </c>
      <c r="Q1206" s="365">
        <v>5297.4490199999991</v>
      </c>
      <c r="R1206" s="366">
        <v>76583.429629999999</v>
      </c>
    </row>
    <row r="1207" spans="1:18" s="336" customFormat="1">
      <c r="A1207" s="362"/>
      <c r="B1207" s="362"/>
      <c r="C1207" s="362"/>
      <c r="D1207" s="362"/>
      <c r="E1207" s="363">
        <v>245</v>
      </c>
      <c r="F1207" s="364">
        <v>25680.450789999999</v>
      </c>
      <c r="G1207" s="365">
        <v>4917.2815099999998</v>
      </c>
      <c r="H1207" s="365">
        <v>30597.7323</v>
      </c>
      <c r="I1207" s="365">
        <v>33290.964269999997</v>
      </c>
      <c r="J1207" s="365">
        <v>8390.8652200000015</v>
      </c>
      <c r="K1207" s="365">
        <v>41681.829490000004</v>
      </c>
      <c r="L1207" s="365">
        <v>9046.12896</v>
      </c>
      <c r="M1207" s="365">
        <v>5056.5554299999994</v>
      </c>
      <c r="N1207" s="365">
        <v>14102.68439</v>
      </c>
      <c r="O1207" s="365">
        <v>86382.246180000002</v>
      </c>
      <c r="P1207" s="365">
        <v>69677.944700000007</v>
      </c>
      <c r="Q1207" s="365">
        <v>5948.7304800000002</v>
      </c>
      <c r="R1207" s="366">
        <v>75626.675180000006</v>
      </c>
    </row>
    <row r="1208" spans="1:18" s="336" customFormat="1">
      <c r="A1208" s="362"/>
      <c r="B1208" s="362"/>
      <c r="C1208" s="362"/>
      <c r="D1208" s="362"/>
      <c r="E1208" s="363">
        <v>290</v>
      </c>
      <c r="F1208" s="364">
        <v>0</v>
      </c>
      <c r="G1208" s="365">
        <v>0</v>
      </c>
      <c r="H1208" s="365">
        <v>0</v>
      </c>
      <c r="I1208" s="365">
        <v>1210.1087399999999</v>
      </c>
      <c r="J1208" s="365">
        <v>112.25622</v>
      </c>
      <c r="K1208" s="365">
        <v>1322.3649599999999</v>
      </c>
      <c r="L1208" s="365">
        <v>114.99229</v>
      </c>
      <c r="M1208" s="365">
        <v>2.7000000000000001E-3</v>
      </c>
      <c r="N1208" s="365">
        <v>114.99499</v>
      </c>
      <c r="O1208" s="365">
        <v>1437.35995</v>
      </c>
      <c r="P1208" s="365">
        <v>1305.80411</v>
      </c>
      <c r="Q1208" s="365">
        <v>123.64026</v>
      </c>
      <c r="R1208" s="366">
        <v>1429.4443700000002</v>
      </c>
    </row>
    <row r="1209" spans="1:18" s="336" customFormat="1">
      <c r="A1209" s="362"/>
      <c r="B1209" s="362"/>
      <c r="C1209" s="362"/>
      <c r="D1209" s="362"/>
      <c r="E1209" s="363">
        <v>381</v>
      </c>
      <c r="F1209" s="364">
        <v>29475.16015</v>
      </c>
      <c r="G1209" s="365">
        <v>4655.3954599999997</v>
      </c>
      <c r="H1209" s="365">
        <v>34130.555609999996</v>
      </c>
      <c r="I1209" s="365">
        <v>48506.306929999999</v>
      </c>
      <c r="J1209" s="365">
        <v>8327.359269999999</v>
      </c>
      <c r="K1209" s="365">
        <v>56833.6662</v>
      </c>
      <c r="L1209" s="365">
        <v>9819.1836899999998</v>
      </c>
      <c r="M1209" s="365">
        <v>2521.45138</v>
      </c>
      <c r="N1209" s="365">
        <v>12340.63507</v>
      </c>
      <c r="O1209" s="365">
        <v>103304.85687999999</v>
      </c>
      <c r="P1209" s="365">
        <v>130010.79092</v>
      </c>
      <c r="Q1209" s="365">
        <v>11206.9745</v>
      </c>
      <c r="R1209" s="366">
        <v>141217.76541999998</v>
      </c>
    </row>
    <row r="1210" spans="1:18" s="336" customFormat="1">
      <c r="A1210" s="362"/>
      <c r="B1210" s="362"/>
      <c r="C1210" s="362"/>
      <c r="D1210" s="362"/>
      <c r="E1210" s="363">
        <v>415</v>
      </c>
      <c r="F1210" s="364">
        <v>7239.8777900000005</v>
      </c>
      <c r="G1210" s="365">
        <v>4974.1733899999999</v>
      </c>
      <c r="H1210" s="365">
        <v>12214.05118</v>
      </c>
      <c r="I1210" s="365">
        <v>31221.31395</v>
      </c>
      <c r="J1210" s="365">
        <v>5924.8624300000001</v>
      </c>
      <c r="K1210" s="365">
        <v>37146.176380000004</v>
      </c>
      <c r="L1210" s="365">
        <v>8262.7651600000008</v>
      </c>
      <c r="M1210" s="365">
        <v>6360.3246100000006</v>
      </c>
      <c r="N1210" s="365">
        <v>14623.089769999999</v>
      </c>
      <c r="O1210" s="365">
        <v>63983.317329999998</v>
      </c>
      <c r="P1210" s="365">
        <v>61383.861929999999</v>
      </c>
      <c r="Q1210" s="365">
        <v>3933.1047400000002</v>
      </c>
      <c r="R1210" s="366">
        <v>65316.966670000002</v>
      </c>
    </row>
    <row r="1211" spans="1:18" s="336" customFormat="1">
      <c r="A1211" s="362"/>
      <c r="B1211" s="362"/>
      <c r="C1211" s="362"/>
      <c r="D1211" s="362"/>
      <c r="E1211" s="363">
        <v>321</v>
      </c>
      <c r="F1211" s="364">
        <v>11698.56351</v>
      </c>
      <c r="G1211" s="365">
        <v>6449.3745899999994</v>
      </c>
      <c r="H1211" s="365">
        <v>18147.938100000003</v>
      </c>
      <c r="I1211" s="365">
        <v>23414.182140000001</v>
      </c>
      <c r="J1211" s="365">
        <v>11643.51</v>
      </c>
      <c r="K1211" s="365">
        <v>35057.692139999999</v>
      </c>
      <c r="L1211" s="365">
        <v>4946.3062099999997</v>
      </c>
      <c r="M1211" s="365">
        <v>3925.1241</v>
      </c>
      <c r="N1211" s="365">
        <v>8871.4303099999997</v>
      </c>
      <c r="O1211" s="365">
        <v>62077.060549999995</v>
      </c>
      <c r="P1211" s="365">
        <v>91925.131359999999</v>
      </c>
      <c r="Q1211" s="365">
        <v>26380.80888</v>
      </c>
      <c r="R1211" s="366">
        <v>118305.94024</v>
      </c>
    </row>
    <row r="1212" spans="1:18" s="336" customFormat="1">
      <c r="A1212" s="362"/>
      <c r="B1212" s="362"/>
      <c r="C1212" s="362"/>
      <c r="D1212" s="357" t="s">
        <v>59</v>
      </c>
      <c r="E1212" s="358">
        <v>48</v>
      </c>
      <c r="F1212" s="359">
        <v>30426.45694</v>
      </c>
      <c r="G1212" s="360">
        <v>19474.945589999999</v>
      </c>
      <c r="H1212" s="360">
        <v>49901.402529999999</v>
      </c>
      <c r="I1212" s="360">
        <v>107869.16546999999</v>
      </c>
      <c r="J1212" s="360">
        <v>40618.59676</v>
      </c>
      <c r="K1212" s="360">
        <v>148487.76222999999</v>
      </c>
      <c r="L1212" s="360">
        <v>26104.549620000002</v>
      </c>
      <c r="M1212" s="360">
        <v>14363.853419999999</v>
      </c>
      <c r="N1212" s="360">
        <v>40468.403039999997</v>
      </c>
      <c r="O1212" s="360">
        <v>238857.56780000002</v>
      </c>
      <c r="P1212" s="360">
        <v>295159.31062</v>
      </c>
      <c r="Q1212" s="360">
        <v>29064.231239999997</v>
      </c>
      <c r="R1212" s="361">
        <v>324223.54186</v>
      </c>
    </row>
    <row r="1213" spans="1:18" s="336" customFormat="1">
      <c r="A1213" s="362"/>
      <c r="B1213" s="362"/>
      <c r="C1213" s="362"/>
      <c r="D1213" s="362"/>
      <c r="E1213" s="363">
        <v>217</v>
      </c>
      <c r="F1213" s="364">
        <v>11567.955119999999</v>
      </c>
      <c r="G1213" s="365">
        <v>9806.3035899999995</v>
      </c>
      <c r="H1213" s="365">
        <v>21374.258710000002</v>
      </c>
      <c r="I1213" s="365">
        <v>35174.461770000002</v>
      </c>
      <c r="J1213" s="365">
        <v>12726.754939999999</v>
      </c>
      <c r="K1213" s="365">
        <v>47901.216710000001</v>
      </c>
      <c r="L1213" s="365">
        <v>12853.922259999999</v>
      </c>
      <c r="M1213" s="365">
        <v>8276.4045100000003</v>
      </c>
      <c r="N1213" s="365">
        <v>21130.32677</v>
      </c>
      <c r="O1213" s="365">
        <v>90405.802190000002</v>
      </c>
      <c r="P1213" s="365">
        <v>98605.313430000009</v>
      </c>
      <c r="Q1213" s="365">
        <v>4366.4356600000001</v>
      </c>
      <c r="R1213" s="366">
        <v>102971.74909</v>
      </c>
    </row>
    <row r="1214" spans="1:18" s="336" customFormat="1">
      <c r="A1214" s="362"/>
      <c r="B1214" s="362"/>
      <c r="C1214" s="362"/>
      <c r="D1214" s="357" t="s">
        <v>60</v>
      </c>
      <c r="E1214" s="358">
        <v>90</v>
      </c>
      <c r="F1214" s="359">
        <v>12731.44392</v>
      </c>
      <c r="G1214" s="360">
        <v>3093.4313299999999</v>
      </c>
      <c r="H1214" s="360">
        <v>15824.875249999999</v>
      </c>
      <c r="I1214" s="360">
        <v>35448.337930000002</v>
      </c>
      <c r="J1214" s="360">
        <v>9123.5115299999998</v>
      </c>
      <c r="K1214" s="360">
        <v>44571.849459999998</v>
      </c>
      <c r="L1214" s="360">
        <v>19351.125680000001</v>
      </c>
      <c r="M1214" s="360">
        <v>12670.929279999998</v>
      </c>
      <c r="N1214" s="360">
        <v>32022.054960000001</v>
      </c>
      <c r="O1214" s="360">
        <v>92418.779670000004</v>
      </c>
      <c r="P1214" s="360">
        <v>87455.441430000006</v>
      </c>
      <c r="Q1214" s="360">
        <v>3373.8925600000002</v>
      </c>
      <c r="R1214" s="361">
        <v>90829.333989999999</v>
      </c>
    </row>
    <row r="1215" spans="1:18" s="336" customFormat="1">
      <c r="A1215" s="362"/>
      <c r="B1215" s="362"/>
      <c r="C1215" s="362"/>
      <c r="D1215" s="362"/>
      <c r="E1215" s="363">
        <v>223</v>
      </c>
      <c r="F1215" s="364">
        <v>29309.969209999999</v>
      </c>
      <c r="G1215" s="365">
        <v>15594.944310000001</v>
      </c>
      <c r="H1215" s="365">
        <v>44904.913520000002</v>
      </c>
      <c r="I1215" s="365">
        <v>44018.250310000003</v>
      </c>
      <c r="J1215" s="365">
        <v>23127.15754</v>
      </c>
      <c r="K1215" s="365">
        <v>67145.407849999989</v>
      </c>
      <c r="L1215" s="365">
        <v>32246.858130000001</v>
      </c>
      <c r="M1215" s="365">
        <v>13232.24382</v>
      </c>
      <c r="N1215" s="365">
        <v>45479.101950000004</v>
      </c>
      <c r="O1215" s="365">
        <v>157529.42332</v>
      </c>
      <c r="P1215" s="365">
        <v>128973.60054</v>
      </c>
      <c r="Q1215" s="365">
        <v>11168.93447</v>
      </c>
      <c r="R1215" s="366">
        <v>140142.53500999999</v>
      </c>
    </row>
    <row r="1216" spans="1:18" s="336" customFormat="1">
      <c r="A1216" s="362"/>
      <c r="B1216" s="362"/>
      <c r="C1216" s="362"/>
      <c r="D1216" s="362"/>
      <c r="E1216" s="363">
        <v>303</v>
      </c>
      <c r="F1216" s="364">
        <v>15053.41243</v>
      </c>
      <c r="G1216" s="365">
        <v>2887.0673299999999</v>
      </c>
      <c r="H1216" s="365">
        <v>17940.479760000002</v>
      </c>
      <c r="I1216" s="365">
        <v>37771.60282</v>
      </c>
      <c r="J1216" s="365">
        <v>13771.27348</v>
      </c>
      <c r="K1216" s="365">
        <v>51542.876299999996</v>
      </c>
      <c r="L1216" s="365">
        <v>23426.538980000001</v>
      </c>
      <c r="M1216" s="365">
        <v>11475.004550000001</v>
      </c>
      <c r="N1216" s="365">
        <v>34901.543530000003</v>
      </c>
      <c r="O1216" s="365">
        <v>104384.89959</v>
      </c>
      <c r="P1216" s="365">
        <v>82962.510699999999</v>
      </c>
      <c r="Q1216" s="365">
        <v>4458.8542900000002</v>
      </c>
      <c r="R1216" s="366">
        <v>87421.364990000002</v>
      </c>
    </row>
    <row r="1217" spans="1:18" s="336" customFormat="1">
      <c r="A1217" s="362"/>
      <c r="B1217" s="362"/>
      <c r="C1217" s="362"/>
      <c r="D1217" s="362"/>
      <c r="E1217" s="363">
        <v>304</v>
      </c>
      <c r="F1217" s="364">
        <v>13966.583689999999</v>
      </c>
      <c r="G1217" s="365">
        <v>23467.024600000001</v>
      </c>
      <c r="H1217" s="365">
        <v>37433.608289999996</v>
      </c>
      <c r="I1217" s="365">
        <v>37207.097430000002</v>
      </c>
      <c r="J1217" s="365">
        <v>12379.38258</v>
      </c>
      <c r="K1217" s="365">
        <v>49586.480009999999</v>
      </c>
      <c r="L1217" s="365">
        <v>15796.118039999999</v>
      </c>
      <c r="M1217" s="365">
        <v>8644.4068000000007</v>
      </c>
      <c r="N1217" s="365">
        <v>24440.524839999998</v>
      </c>
      <c r="O1217" s="365">
        <v>111460.61314</v>
      </c>
      <c r="P1217" s="365">
        <v>80016.044640000007</v>
      </c>
      <c r="Q1217" s="365">
        <v>3370.83457</v>
      </c>
      <c r="R1217" s="366">
        <v>83386.879209999999</v>
      </c>
    </row>
    <row r="1218" spans="1:18" s="336" customFormat="1">
      <c r="A1218" s="362"/>
      <c r="B1218" s="362"/>
      <c r="C1218" s="362"/>
      <c r="D1218" s="362"/>
      <c r="E1218" s="363">
        <v>310</v>
      </c>
      <c r="F1218" s="364">
        <v>13254.506439999999</v>
      </c>
      <c r="G1218" s="365">
        <v>5190.2868200000003</v>
      </c>
      <c r="H1218" s="365">
        <v>18444.793260000002</v>
      </c>
      <c r="I1218" s="365">
        <v>42398.473770000004</v>
      </c>
      <c r="J1218" s="365">
        <v>8142.1879400000007</v>
      </c>
      <c r="K1218" s="365">
        <v>50540.66171</v>
      </c>
      <c r="L1218" s="365">
        <v>12971.697539999999</v>
      </c>
      <c r="M1218" s="365">
        <v>3943.33925</v>
      </c>
      <c r="N1218" s="365">
        <v>16915.036789999998</v>
      </c>
      <c r="O1218" s="365">
        <v>85900.491760000004</v>
      </c>
      <c r="P1218" s="365">
        <v>155471.23743000001</v>
      </c>
      <c r="Q1218" s="365">
        <v>3470.3826899999999</v>
      </c>
      <c r="R1218" s="366">
        <v>158941.62012000001</v>
      </c>
    </row>
    <row r="1219" spans="1:18" s="336" customFormat="1">
      <c r="A1219" s="362"/>
      <c r="B1219" s="362"/>
      <c r="C1219" s="362"/>
      <c r="D1219" s="362"/>
      <c r="E1219" s="363">
        <v>368</v>
      </c>
      <c r="F1219" s="364">
        <v>18373.966649999998</v>
      </c>
      <c r="G1219" s="365">
        <v>7599.0712999999996</v>
      </c>
      <c r="H1219" s="365">
        <v>25973.037949999998</v>
      </c>
      <c r="I1219" s="365">
        <v>54695.745719999999</v>
      </c>
      <c r="J1219" s="365">
        <v>17284.093739999997</v>
      </c>
      <c r="K1219" s="365">
        <v>71979.839459999988</v>
      </c>
      <c r="L1219" s="365">
        <v>17510.061409999998</v>
      </c>
      <c r="M1219" s="365">
        <v>5817.9928600000003</v>
      </c>
      <c r="N1219" s="365">
        <v>23328.054270000001</v>
      </c>
      <c r="O1219" s="365">
        <v>121280.93168000001</v>
      </c>
      <c r="P1219" s="365">
        <v>95856.307050000003</v>
      </c>
      <c r="Q1219" s="365">
        <v>5057.1272199999994</v>
      </c>
      <c r="R1219" s="366">
        <v>100913.43427</v>
      </c>
    </row>
    <row r="1220" spans="1:18" s="336" customFormat="1">
      <c r="A1220" s="362"/>
      <c r="B1220" s="362"/>
      <c r="C1220" s="362"/>
      <c r="D1220" s="357" t="s">
        <v>273</v>
      </c>
      <c r="E1220" s="358">
        <v>309</v>
      </c>
      <c r="F1220" s="359">
        <v>7109.4539599999998</v>
      </c>
      <c r="G1220" s="360">
        <v>2997.8260599999999</v>
      </c>
      <c r="H1220" s="360">
        <v>10107.28002</v>
      </c>
      <c r="I1220" s="360">
        <v>42650.042090000003</v>
      </c>
      <c r="J1220" s="360">
        <v>12301.07214</v>
      </c>
      <c r="K1220" s="360">
        <v>54951.114229999999</v>
      </c>
      <c r="L1220" s="360">
        <v>17361.223600000001</v>
      </c>
      <c r="M1220" s="360">
        <v>6724.7714400000004</v>
      </c>
      <c r="N1220" s="360">
        <v>24085.995039999998</v>
      </c>
      <c r="O1220" s="360">
        <v>89144.389290000006</v>
      </c>
      <c r="P1220" s="360">
        <v>62212.125119999997</v>
      </c>
      <c r="Q1220" s="360">
        <v>2102.39095</v>
      </c>
      <c r="R1220" s="361">
        <v>64314.516069999998</v>
      </c>
    </row>
    <row r="1221" spans="1:18" s="336" customFormat="1">
      <c r="A1221" s="362"/>
      <c r="B1221" s="362"/>
      <c r="C1221" s="362"/>
      <c r="D1221" s="357" t="s">
        <v>274</v>
      </c>
      <c r="E1221" s="358">
        <v>317</v>
      </c>
      <c r="F1221" s="359">
        <v>14923.62593</v>
      </c>
      <c r="G1221" s="360">
        <v>16931.966039999999</v>
      </c>
      <c r="H1221" s="360">
        <v>31855.591969999998</v>
      </c>
      <c r="I1221" s="360">
        <v>48822.036630000002</v>
      </c>
      <c r="J1221" s="360">
        <v>8833.3529999999992</v>
      </c>
      <c r="K1221" s="360">
        <v>57655.389630000005</v>
      </c>
      <c r="L1221" s="360">
        <v>13759.62752</v>
      </c>
      <c r="M1221" s="360">
        <v>3363.90085</v>
      </c>
      <c r="N1221" s="360">
        <v>17123.52837</v>
      </c>
      <c r="O1221" s="360">
        <v>106634.50997</v>
      </c>
      <c r="P1221" s="360">
        <v>115971.92959999999</v>
      </c>
      <c r="Q1221" s="360">
        <v>1362.5008600000001</v>
      </c>
      <c r="R1221" s="361">
        <v>117334.43045999999</v>
      </c>
    </row>
    <row r="1222" spans="1:18" s="336" customFormat="1">
      <c r="A1222" s="362"/>
      <c r="B1222" s="362"/>
      <c r="C1222" s="362"/>
      <c r="D1222" s="357" t="s">
        <v>275</v>
      </c>
      <c r="E1222" s="358">
        <v>52</v>
      </c>
      <c r="F1222" s="359">
        <v>17762.610519999998</v>
      </c>
      <c r="G1222" s="360">
        <v>13150.07798</v>
      </c>
      <c r="H1222" s="360">
        <v>30912.6885</v>
      </c>
      <c r="I1222" s="360">
        <v>51933.848090000007</v>
      </c>
      <c r="J1222" s="360">
        <v>26547.110720000001</v>
      </c>
      <c r="K1222" s="360">
        <v>78480.958809999996</v>
      </c>
      <c r="L1222" s="360">
        <v>22303.48461</v>
      </c>
      <c r="M1222" s="360">
        <v>11526.845670000001</v>
      </c>
      <c r="N1222" s="360">
        <v>33830.330280000002</v>
      </c>
      <c r="O1222" s="360">
        <v>143223.97758999999</v>
      </c>
      <c r="P1222" s="360">
        <v>138823.64129</v>
      </c>
      <c r="Q1222" s="360">
        <v>5492.7760499999995</v>
      </c>
      <c r="R1222" s="361">
        <v>144316.41734000001</v>
      </c>
    </row>
    <row r="1223" spans="1:18" s="336" customFormat="1">
      <c r="A1223" s="362"/>
      <c r="B1223" s="362"/>
      <c r="C1223" s="362"/>
      <c r="D1223" s="362"/>
      <c r="E1223" s="363">
        <v>465</v>
      </c>
      <c r="F1223" s="364">
        <v>323422.07535</v>
      </c>
      <c r="G1223" s="365">
        <v>336271.79874</v>
      </c>
      <c r="H1223" s="365">
        <v>659693.87409000006</v>
      </c>
      <c r="I1223" s="365">
        <v>3488.3785499999999</v>
      </c>
      <c r="J1223" s="365">
        <v>22173.498480000002</v>
      </c>
      <c r="K1223" s="365">
        <v>25661.87703</v>
      </c>
      <c r="L1223" s="365">
        <v>13870.095310000001</v>
      </c>
      <c r="M1223" s="365">
        <v>14247.61298</v>
      </c>
      <c r="N1223" s="365">
        <v>28117.708289999999</v>
      </c>
      <c r="O1223" s="365">
        <v>713473.45941000001</v>
      </c>
      <c r="P1223" s="365">
        <v>569171.03910000005</v>
      </c>
      <c r="Q1223" s="365">
        <v>736130.89323000005</v>
      </c>
      <c r="R1223" s="366">
        <v>1305301.93233</v>
      </c>
    </row>
    <row r="1224" spans="1:18" s="336" customFormat="1">
      <c r="A1224" s="362"/>
      <c r="B1224" s="362"/>
      <c r="C1224" s="362"/>
      <c r="D1224" s="362"/>
      <c r="E1224" s="363">
        <v>389</v>
      </c>
      <c r="F1224" s="364">
        <v>11910.071019999999</v>
      </c>
      <c r="G1224" s="365">
        <v>12219.86816</v>
      </c>
      <c r="H1224" s="365">
        <v>24129.939180000001</v>
      </c>
      <c r="I1224" s="365">
        <v>77472.10818000001</v>
      </c>
      <c r="J1224" s="365">
        <v>60778.300929999998</v>
      </c>
      <c r="K1224" s="365">
        <v>138250.40911000001</v>
      </c>
      <c r="L1224" s="365">
        <v>52977.903310000002</v>
      </c>
      <c r="M1224" s="365">
        <v>40063.48777</v>
      </c>
      <c r="N1224" s="365">
        <v>93041.391080000001</v>
      </c>
      <c r="O1224" s="365">
        <v>255421.73937</v>
      </c>
      <c r="P1224" s="365">
        <v>314173.89885</v>
      </c>
      <c r="Q1224" s="365">
        <v>52954.288829999998</v>
      </c>
      <c r="R1224" s="366">
        <v>367128.18768000003</v>
      </c>
    </row>
    <row r="1225" spans="1:18" s="336" customFormat="1">
      <c r="A1225" s="362"/>
      <c r="B1225" s="362"/>
      <c r="C1225" s="362"/>
      <c r="D1225" s="362"/>
      <c r="E1225" s="363">
        <v>397</v>
      </c>
      <c r="F1225" s="364">
        <v>54300.702950000006</v>
      </c>
      <c r="G1225" s="365">
        <v>38065.6126</v>
      </c>
      <c r="H1225" s="365">
        <v>92366.315549999999</v>
      </c>
      <c r="I1225" s="365">
        <v>71480.005829999995</v>
      </c>
      <c r="J1225" s="365">
        <v>61467.586049999998</v>
      </c>
      <c r="K1225" s="365">
        <v>132947.59187999999</v>
      </c>
      <c r="L1225" s="365">
        <v>40297.24757</v>
      </c>
      <c r="M1225" s="365">
        <v>33706.740319999997</v>
      </c>
      <c r="N1225" s="365">
        <v>74003.987890000004</v>
      </c>
      <c r="O1225" s="365">
        <v>299317.89532000001</v>
      </c>
      <c r="P1225" s="365">
        <v>387294.56816000002</v>
      </c>
      <c r="Q1225" s="365">
        <v>27602.721719999998</v>
      </c>
      <c r="R1225" s="366">
        <v>414897.28988</v>
      </c>
    </row>
    <row r="1226" spans="1:18" s="336" customFormat="1">
      <c r="A1226" s="362"/>
      <c r="B1226" s="362"/>
      <c r="C1226" s="362"/>
      <c r="D1226" s="357" t="s">
        <v>62</v>
      </c>
      <c r="E1226" s="358">
        <v>54</v>
      </c>
      <c r="F1226" s="359">
        <v>28470.513999999999</v>
      </c>
      <c r="G1226" s="360">
        <v>24141.895059999999</v>
      </c>
      <c r="H1226" s="360">
        <v>52612.409060000005</v>
      </c>
      <c r="I1226" s="360">
        <v>59740.209130000003</v>
      </c>
      <c r="J1226" s="360">
        <v>72949.420440000002</v>
      </c>
      <c r="K1226" s="360">
        <v>132689.62956999999</v>
      </c>
      <c r="L1226" s="360">
        <v>28776.427620000002</v>
      </c>
      <c r="M1226" s="360">
        <v>56468.680009999996</v>
      </c>
      <c r="N1226" s="360">
        <v>85245.107629999999</v>
      </c>
      <c r="O1226" s="360">
        <v>270547.14626000001</v>
      </c>
      <c r="P1226" s="360">
        <v>241948.84612999999</v>
      </c>
      <c r="Q1226" s="360">
        <v>35309.206850000002</v>
      </c>
      <c r="R1226" s="361">
        <v>277258.05298000004</v>
      </c>
    </row>
    <row r="1227" spans="1:18" s="336" customFormat="1">
      <c r="A1227" s="362"/>
      <c r="B1227" s="362"/>
      <c r="C1227" s="362"/>
      <c r="D1227" s="362"/>
      <c r="E1227" s="363">
        <v>55</v>
      </c>
      <c r="F1227" s="364">
        <v>51247.495880000002</v>
      </c>
      <c r="G1227" s="365">
        <v>48333.806880000004</v>
      </c>
      <c r="H1227" s="365">
        <v>99581.302760000006</v>
      </c>
      <c r="I1227" s="365">
        <v>136372.37760000001</v>
      </c>
      <c r="J1227" s="365">
        <v>113057.92823</v>
      </c>
      <c r="K1227" s="365">
        <v>249430.30583000003</v>
      </c>
      <c r="L1227" s="365">
        <v>66595.922789999997</v>
      </c>
      <c r="M1227" s="365">
        <v>59176.815340000001</v>
      </c>
      <c r="N1227" s="365">
        <v>125772.73813</v>
      </c>
      <c r="O1227" s="365">
        <v>474784.34672000003</v>
      </c>
      <c r="P1227" s="365">
        <v>385006.05851</v>
      </c>
      <c r="Q1227" s="365">
        <v>69375.646670000002</v>
      </c>
      <c r="R1227" s="366">
        <v>454381.70517999999</v>
      </c>
    </row>
    <row r="1228" spans="1:18" s="336" customFormat="1">
      <c r="A1228" s="362"/>
      <c r="B1228" s="362"/>
      <c r="C1228" s="362"/>
      <c r="D1228" s="362"/>
      <c r="E1228" s="363">
        <v>56</v>
      </c>
      <c r="F1228" s="364">
        <v>48745.034340000006</v>
      </c>
      <c r="G1228" s="365">
        <v>43878.297639999997</v>
      </c>
      <c r="H1228" s="365">
        <v>92623.331980000003</v>
      </c>
      <c r="I1228" s="365">
        <v>55160.40137</v>
      </c>
      <c r="J1228" s="365">
        <v>43894.581859999998</v>
      </c>
      <c r="K1228" s="365">
        <v>99054.983229999998</v>
      </c>
      <c r="L1228" s="365">
        <v>23669.221960000003</v>
      </c>
      <c r="M1228" s="365">
        <v>17363.34491</v>
      </c>
      <c r="N1228" s="365">
        <v>41032.566869999995</v>
      </c>
      <c r="O1228" s="365">
        <v>232710.88208000001</v>
      </c>
      <c r="P1228" s="365">
        <v>130472.76684</v>
      </c>
      <c r="Q1228" s="365">
        <v>21242.87297</v>
      </c>
      <c r="R1228" s="366">
        <v>151715.63980999999</v>
      </c>
    </row>
    <row r="1229" spans="1:18" s="336" customFormat="1">
      <c r="A1229" s="362"/>
      <c r="B1229" s="362"/>
      <c r="C1229" s="362"/>
      <c r="D1229" s="362"/>
      <c r="E1229" s="363">
        <v>60</v>
      </c>
      <c r="F1229" s="364">
        <v>19756.761649999997</v>
      </c>
      <c r="G1229" s="365">
        <v>29017.621920000001</v>
      </c>
      <c r="H1229" s="365">
        <v>48774.383569999998</v>
      </c>
      <c r="I1229" s="365">
        <v>31769.487239999999</v>
      </c>
      <c r="J1229" s="365">
        <v>24014.959609999998</v>
      </c>
      <c r="K1229" s="365">
        <v>55784.44685</v>
      </c>
      <c r="L1229" s="365">
        <v>11314.672289999999</v>
      </c>
      <c r="M1229" s="365">
        <v>7309.6846699999996</v>
      </c>
      <c r="N1229" s="365">
        <v>18624.356960000001</v>
      </c>
      <c r="O1229" s="365">
        <v>123183.18737999999</v>
      </c>
      <c r="P1229" s="365">
        <v>118189.12898000001</v>
      </c>
      <c r="Q1229" s="365">
        <v>10587.865039999999</v>
      </c>
      <c r="R1229" s="366">
        <v>128776.99402</v>
      </c>
    </row>
    <row r="1230" spans="1:18" s="336" customFormat="1">
      <c r="A1230" s="362"/>
      <c r="B1230" s="362"/>
      <c r="C1230" s="362"/>
      <c r="D1230" s="362"/>
      <c r="E1230" s="363">
        <v>124</v>
      </c>
      <c r="F1230" s="364">
        <v>518712.27282999997</v>
      </c>
      <c r="G1230" s="365">
        <v>237809.87446000002</v>
      </c>
      <c r="H1230" s="365">
        <v>756522.14728999999</v>
      </c>
      <c r="I1230" s="365">
        <v>90499.651949999999</v>
      </c>
      <c r="J1230" s="365">
        <v>88199.234700000001</v>
      </c>
      <c r="K1230" s="365">
        <v>178698.88665</v>
      </c>
      <c r="L1230" s="365">
        <v>97978.636079999997</v>
      </c>
      <c r="M1230" s="365">
        <v>89591.335099999997</v>
      </c>
      <c r="N1230" s="365">
        <v>187569.97117999999</v>
      </c>
      <c r="O1230" s="365">
        <v>1122791.0051199999</v>
      </c>
      <c r="P1230" s="365">
        <v>767617.11032000009</v>
      </c>
      <c r="Q1230" s="365">
        <v>579575.29842000001</v>
      </c>
      <c r="R1230" s="366">
        <v>1347192.4087400001</v>
      </c>
    </row>
    <row r="1231" spans="1:18" s="336" customFormat="1">
      <c r="A1231" s="362"/>
      <c r="B1231" s="362"/>
      <c r="C1231" s="362"/>
      <c r="D1231" s="362"/>
      <c r="E1231" s="363">
        <v>199</v>
      </c>
      <c r="F1231" s="364">
        <v>48915.276060000004</v>
      </c>
      <c r="G1231" s="365">
        <v>27948.232410000001</v>
      </c>
      <c r="H1231" s="365">
        <v>76863.508470000001</v>
      </c>
      <c r="I1231" s="365">
        <v>34052.133959999999</v>
      </c>
      <c r="J1231" s="365">
        <v>27296.188289999998</v>
      </c>
      <c r="K1231" s="365">
        <v>61348.322249999997</v>
      </c>
      <c r="L1231" s="365">
        <v>11236.873449999999</v>
      </c>
      <c r="M1231" s="365">
        <v>15916.88645</v>
      </c>
      <c r="N1231" s="365">
        <v>27153.759899999997</v>
      </c>
      <c r="O1231" s="365">
        <v>165365.59062</v>
      </c>
      <c r="P1231" s="365">
        <v>132970.66293000002</v>
      </c>
      <c r="Q1231" s="365">
        <v>23261.211739999999</v>
      </c>
      <c r="R1231" s="366">
        <v>156231.87466999999</v>
      </c>
    </row>
    <row r="1232" spans="1:18" s="336" customFormat="1">
      <c r="A1232" s="362"/>
      <c r="B1232" s="362"/>
      <c r="C1232" s="362"/>
      <c r="D1232" s="362"/>
      <c r="E1232" s="363">
        <v>202</v>
      </c>
      <c r="F1232" s="364">
        <v>19479.0347</v>
      </c>
      <c r="G1232" s="365">
        <v>63469.408020000003</v>
      </c>
      <c r="H1232" s="365">
        <v>82948.442719999992</v>
      </c>
      <c r="I1232" s="365">
        <v>39010.792590000005</v>
      </c>
      <c r="J1232" s="365">
        <v>34301.149340000004</v>
      </c>
      <c r="K1232" s="365">
        <v>73311.941930000001</v>
      </c>
      <c r="L1232" s="365">
        <v>12802.363359999999</v>
      </c>
      <c r="M1232" s="365">
        <v>13876.782670000001</v>
      </c>
      <c r="N1232" s="365">
        <v>26679.14603</v>
      </c>
      <c r="O1232" s="365">
        <v>182939.53068</v>
      </c>
      <c r="P1232" s="365">
        <v>155086.89694999999</v>
      </c>
      <c r="Q1232" s="365">
        <v>14064.46903</v>
      </c>
      <c r="R1232" s="366">
        <v>169151.36598</v>
      </c>
    </row>
    <row r="1233" spans="1:18" s="336" customFormat="1">
      <c r="A1233" s="362"/>
      <c r="B1233" s="362"/>
      <c r="C1233" s="362"/>
      <c r="D1233" s="362"/>
      <c r="E1233" s="363">
        <v>228</v>
      </c>
      <c r="F1233" s="364">
        <v>10932.8946</v>
      </c>
      <c r="G1233" s="365">
        <v>4187.1338399999995</v>
      </c>
      <c r="H1233" s="365">
        <v>15120.02844</v>
      </c>
      <c r="I1233" s="365">
        <v>32877.801079999997</v>
      </c>
      <c r="J1233" s="365">
        <v>11190.715829999999</v>
      </c>
      <c r="K1233" s="365">
        <v>44068.516909999998</v>
      </c>
      <c r="L1233" s="365">
        <v>6547.8007800000005</v>
      </c>
      <c r="M1233" s="365">
        <v>12472.33145</v>
      </c>
      <c r="N1233" s="365">
        <v>19020.132229999999</v>
      </c>
      <c r="O1233" s="365">
        <v>78208.677580000003</v>
      </c>
      <c r="P1233" s="365">
        <v>63229.968350000003</v>
      </c>
      <c r="Q1233" s="365">
        <v>3880.3672799999999</v>
      </c>
      <c r="R1233" s="366">
        <v>67110.335630000001</v>
      </c>
    </row>
    <row r="1234" spans="1:18" s="336" customFormat="1">
      <c r="A1234" s="362"/>
      <c r="B1234" s="362"/>
      <c r="C1234" s="362"/>
      <c r="D1234" s="362"/>
      <c r="E1234" s="363">
        <v>235</v>
      </c>
      <c r="F1234" s="364">
        <v>22898.549480000001</v>
      </c>
      <c r="G1234" s="365">
        <v>15984.82987</v>
      </c>
      <c r="H1234" s="365">
        <v>38883.379350000003</v>
      </c>
      <c r="I1234" s="365">
        <v>34774.953700000005</v>
      </c>
      <c r="J1234" s="365">
        <v>14707.134259999999</v>
      </c>
      <c r="K1234" s="365">
        <v>49482.087960000004</v>
      </c>
      <c r="L1234" s="365">
        <v>15791.481890000001</v>
      </c>
      <c r="M1234" s="365">
        <v>5641.55663</v>
      </c>
      <c r="N1234" s="365">
        <v>21433.038519999998</v>
      </c>
      <c r="O1234" s="365">
        <v>109798.50582999999</v>
      </c>
      <c r="P1234" s="365">
        <v>93611.167359999992</v>
      </c>
      <c r="Q1234" s="365">
        <v>6481.1209600000002</v>
      </c>
      <c r="R1234" s="366">
        <v>100092.28831999999</v>
      </c>
    </row>
    <row r="1235" spans="1:18" s="336" customFormat="1">
      <c r="A1235" s="362"/>
      <c r="B1235" s="362"/>
      <c r="C1235" s="362"/>
      <c r="D1235" s="362"/>
      <c r="E1235" s="363">
        <v>336</v>
      </c>
      <c r="F1235" s="364">
        <v>8565.408449999999</v>
      </c>
      <c r="G1235" s="365">
        <v>7557.5929900000001</v>
      </c>
      <c r="H1235" s="365">
        <v>16123.00144</v>
      </c>
      <c r="I1235" s="365">
        <v>20788.25143</v>
      </c>
      <c r="J1235" s="365">
        <v>13662.871789999999</v>
      </c>
      <c r="K1235" s="365">
        <v>34451.123220000001</v>
      </c>
      <c r="L1235" s="365">
        <v>6856.2652800000005</v>
      </c>
      <c r="M1235" s="365">
        <v>3901.0090800000003</v>
      </c>
      <c r="N1235" s="365">
        <v>10757.274359999999</v>
      </c>
      <c r="O1235" s="365">
        <v>61331.399020000004</v>
      </c>
      <c r="P1235" s="365">
        <v>77378.704459999994</v>
      </c>
      <c r="Q1235" s="365">
        <v>4231.1353399999998</v>
      </c>
      <c r="R1235" s="366">
        <v>81609.839800000002</v>
      </c>
    </row>
    <row r="1236" spans="1:18" s="336" customFormat="1">
      <c r="A1236" s="362"/>
      <c r="B1236" s="362"/>
      <c r="C1236" s="362"/>
      <c r="D1236" s="362"/>
      <c r="E1236" s="363">
        <v>455</v>
      </c>
      <c r="F1236" s="364">
        <v>77883.772590000008</v>
      </c>
      <c r="G1236" s="365">
        <v>121632.52090999999</v>
      </c>
      <c r="H1236" s="365">
        <v>199516.2935</v>
      </c>
      <c r="I1236" s="365">
        <v>39229.751659999994</v>
      </c>
      <c r="J1236" s="365">
        <v>178622.88219999999</v>
      </c>
      <c r="K1236" s="365">
        <v>217852.63386</v>
      </c>
      <c r="L1236" s="365">
        <v>134421.56200999999</v>
      </c>
      <c r="M1236" s="365">
        <v>564274.80403999996</v>
      </c>
      <c r="N1236" s="365">
        <v>698696.36604999995</v>
      </c>
      <c r="O1236" s="365">
        <v>1116065.2934100002</v>
      </c>
      <c r="P1236" s="365">
        <v>110039.26026000001</v>
      </c>
      <c r="Q1236" s="365">
        <v>142500.24372999999</v>
      </c>
      <c r="R1236" s="366">
        <v>252539.50399</v>
      </c>
    </row>
    <row r="1237" spans="1:18" s="336" customFormat="1">
      <c r="A1237" s="362"/>
      <c r="B1237" s="362"/>
      <c r="C1237" s="362"/>
      <c r="D1237" s="362"/>
      <c r="E1237" s="363">
        <v>382</v>
      </c>
      <c r="F1237" s="364">
        <v>232615.28184000001</v>
      </c>
      <c r="G1237" s="365">
        <v>294809.37936000002</v>
      </c>
      <c r="H1237" s="365">
        <v>527424.66119999997</v>
      </c>
      <c r="I1237" s="365">
        <v>72122.295920000004</v>
      </c>
      <c r="J1237" s="365">
        <v>97400.184829999998</v>
      </c>
      <c r="K1237" s="365">
        <v>169522.48074999999</v>
      </c>
      <c r="L1237" s="365">
        <v>45413.600090000007</v>
      </c>
      <c r="M1237" s="365">
        <v>56968.694739999999</v>
      </c>
      <c r="N1237" s="365">
        <v>102382.29483</v>
      </c>
      <c r="O1237" s="365">
        <v>799329.43677999999</v>
      </c>
      <c r="P1237" s="365">
        <v>824116.22875000001</v>
      </c>
      <c r="Q1237" s="365">
        <v>692639.37213999999</v>
      </c>
      <c r="R1237" s="366">
        <v>1516755.6008900001</v>
      </c>
    </row>
    <row r="1238" spans="1:18" s="336" customFormat="1">
      <c r="A1238" s="362"/>
      <c r="B1238" s="362"/>
      <c r="C1238" s="362"/>
      <c r="D1238" s="362"/>
      <c r="E1238" s="363">
        <v>394</v>
      </c>
      <c r="F1238" s="364">
        <v>27551.371190000002</v>
      </c>
      <c r="G1238" s="365">
        <v>14265.142310000001</v>
      </c>
      <c r="H1238" s="365">
        <v>41816.513500000001</v>
      </c>
      <c r="I1238" s="365">
        <v>53474.812020000005</v>
      </c>
      <c r="J1238" s="365">
        <v>17046.602370000001</v>
      </c>
      <c r="K1238" s="365">
        <v>70521.414390000005</v>
      </c>
      <c r="L1238" s="365">
        <v>15035.26302</v>
      </c>
      <c r="M1238" s="365">
        <v>6301.7200199999997</v>
      </c>
      <c r="N1238" s="365">
        <v>21336.983039999999</v>
      </c>
      <c r="O1238" s="365">
        <v>133674.91093000001</v>
      </c>
      <c r="P1238" s="365">
        <v>133725.01293999999</v>
      </c>
      <c r="Q1238" s="365">
        <v>3984.98614</v>
      </c>
      <c r="R1238" s="366">
        <v>137709.99908000001</v>
      </c>
    </row>
    <row r="1239" spans="1:18" s="336" customFormat="1">
      <c r="A1239" s="362"/>
      <c r="B1239" s="362"/>
      <c r="C1239" s="362"/>
      <c r="D1239" s="362"/>
      <c r="E1239" s="363">
        <v>423</v>
      </c>
      <c r="F1239" s="364">
        <v>21907.886549999999</v>
      </c>
      <c r="G1239" s="365">
        <v>15443.137199999999</v>
      </c>
      <c r="H1239" s="365">
        <v>37351.02375</v>
      </c>
      <c r="I1239" s="365">
        <v>33811.081130000006</v>
      </c>
      <c r="J1239" s="365">
        <v>27560.102800000001</v>
      </c>
      <c r="K1239" s="365">
        <v>61371.183929999999</v>
      </c>
      <c r="L1239" s="365">
        <v>9393.1885899999997</v>
      </c>
      <c r="M1239" s="365">
        <v>6470.3639400000002</v>
      </c>
      <c r="N1239" s="365">
        <v>15863.552529999999</v>
      </c>
      <c r="O1239" s="365">
        <v>114585.76020999999</v>
      </c>
      <c r="P1239" s="365">
        <v>63552.045189999997</v>
      </c>
      <c r="Q1239" s="365">
        <v>4524.6565799999998</v>
      </c>
      <c r="R1239" s="366">
        <v>68076.70177</v>
      </c>
    </row>
    <row r="1240" spans="1:18" s="336" customFormat="1">
      <c r="A1240" s="362"/>
      <c r="B1240" s="362"/>
      <c r="C1240" s="362"/>
      <c r="D1240" s="357" t="s">
        <v>84</v>
      </c>
      <c r="E1240" s="358">
        <v>292</v>
      </c>
      <c r="F1240" s="359">
        <v>28327.502199999999</v>
      </c>
      <c r="G1240" s="360">
        <v>17997.396420000001</v>
      </c>
      <c r="H1240" s="360">
        <v>46324.89862</v>
      </c>
      <c r="I1240" s="360">
        <v>83071.079569999987</v>
      </c>
      <c r="J1240" s="360">
        <v>15200.08244</v>
      </c>
      <c r="K1240" s="360">
        <v>98271.16201</v>
      </c>
      <c r="L1240" s="360">
        <v>24714.206269999999</v>
      </c>
      <c r="M1240" s="360">
        <v>4731.1131599999999</v>
      </c>
      <c r="N1240" s="360">
        <v>29445.31943</v>
      </c>
      <c r="O1240" s="360">
        <v>174041.38006</v>
      </c>
      <c r="P1240" s="360">
        <v>187789.29478999999</v>
      </c>
      <c r="Q1240" s="360">
        <v>15932.79783</v>
      </c>
      <c r="R1240" s="361">
        <v>203722.09262000001</v>
      </c>
    </row>
    <row r="1241" spans="1:18" s="336" customFormat="1">
      <c r="A1241" s="362"/>
      <c r="B1241" s="362"/>
      <c r="C1241" s="362"/>
      <c r="D1241" s="357" t="s">
        <v>69</v>
      </c>
      <c r="E1241" s="358">
        <v>116</v>
      </c>
      <c r="F1241" s="359">
        <v>7894.16806</v>
      </c>
      <c r="G1241" s="360">
        <v>5009.2800199999992</v>
      </c>
      <c r="H1241" s="360">
        <v>12903.44808</v>
      </c>
      <c r="I1241" s="360">
        <v>101386.27737000001</v>
      </c>
      <c r="J1241" s="360">
        <v>20745.766600000003</v>
      </c>
      <c r="K1241" s="360">
        <v>122132.04397</v>
      </c>
      <c r="L1241" s="360">
        <v>17041.512350000001</v>
      </c>
      <c r="M1241" s="360">
        <v>11157.3109</v>
      </c>
      <c r="N1241" s="360">
        <v>28198.823250000001</v>
      </c>
      <c r="O1241" s="360">
        <v>163234.31530000002</v>
      </c>
      <c r="P1241" s="360">
        <v>157207.52494999999</v>
      </c>
      <c r="Q1241" s="360">
        <v>4706.2794699999995</v>
      </c>
      <c r="R1241" s="361">
        <v>161913.80442</v>
      </c>
    </row>
    <row r="1242" spans="1:18" s="336" customFormat="1">
      <c r="A1242" s="362"/>
      <c r="B1242" s="362"/>
      <c r="C1242" s="362"/>
      <c r="D1242" s="362"/>
      <c r="E1242" s="363">
        <v>113</v>
      </c>
      <c r="F1242" s="364">
        <v>35531.986320000004</v>
      </c>
      <c r="G1242" s="365">
        <v>19174.940549999999</v>
      </c>
      <c r="H1242" s="365">
        <v>54706.926869999996</v>
      </c>
      <c r="I1242" s="365">
        <v>79167.874349999998</v>
      </c>
      <c r="J1242" s="365">
        <v>59904.753779999999</v>
      </c>
      <c r="K1242" s="365">
        <v>139072.62813</v>
      </c>
      <c r="L1242" s="365">
        <v>43527.081909999994</v>
      </c>
      <c r="M1242" s="365">
        <v>38578.309600000001</v>
      </c>
      <c r="N1242" s="365">
        <v>82105.391510000001</v>
      </c>
      <c r="O1242" s="365">
        <v>275884.94650999998</v>
      </c>
      <c r="P1242" s="365">
        <v>351925.97271</v>
      </c>
      <c r="Q1242" s="365">
        <v>37270.118630000004</v>
      </c>
      <c r="R1242" s="366">
        <v>389196.09133999998</v>
      </c>
    </row>
    <row r="1243" spans="1:18" s="336" customFormat="1">
      <c r="A1243" s="362"/>
      <c r="B1243" s="362"/>
      <c r="C1243" s="362"/>
      <c r="D1243" s="362"/>
      <c r="E1243" s="363">
        <v>194</v>
      </c>
      <c r="F1243" s="364">
        <v>42282.062520000007</v>
      </c>
      <c r="G1243" s="365">
        <v>14402.780269999999</v>
      </c>
      <c r="H1243" s="365">
        <v>56684.842790000002</v>
      </c>
      <c r="I1243" s="365">
        <v>70479.983240000001</v>
      </c>
      <c r="J1243" s="365">
        <v>34196.310010000001</v>
      </c>
      <c r="K1243" s="365">
        <v>104676.29325</v>
      </c>
      <c r="L1243" s="365">
        <v>19478.149859999998</v>
      </c>
      <c r="M1243" s="365">
        <v>10948.8444</v>
      </c>
      <c r="N1243" s="365">
        <v>30426.994260000003</v>
      </c>
      <c r="O1243" s="365">
        <v>191788.13030000002</v>
      </c>
      <c r="P1243" s="365">
        <v>102462.02409000001</v>
      </c>
      <c r="Q1243" s="365">
        <v>7980.1579299999994</v>
      </c>
      <c r="R1243" s="366">
        <v>110442.18201999999</v>
      </c>
    </row>
    <row r="1244" spans="1:18" s="336" customFormat="1">
      <c r="A1244" s="362"/>
      <c r="B1244" s="362"/>
      <c r="C1244" s="362"/>
      <c r="D1244" s="362"/>
      <c r="E1244" s="363">
        <v>195</v>
      </c>
      <c r="F1244" s="364">
        <v>10491.919900000001</v>
      </c>
      <c r="G1244" s="365">
        <v>10444.14935</v>
      </c>
      <c r="H1244" s="365">
        <v>20936.06925</v>
      </c>
      <c r="I1244" s="365">
        <v>37103.168700000002</v>
      </c>
      <c r="J1244" s="365">
        <v>23584.09649</v>
      </c>
      <c r="K1244" s="365">
        <v>60687.265189999998</v>
      </c>
      <c r="L1244" s="365">
        <v>14309.56805</v>
      </c>
      <c r="M1244" s="365">
        <v>14045.87347</v>
      </c>
      <c r="N1244" s="365">
        <v>28355.44152</v>
      </c>
      <c r="O1244" s="365">
        <v>109978.77596</v>
      </c>
      <c r="P1244" s="365">
        <v>82769.102140000003</v>
      </c>
      <c r="Q1244" s="365">
        <v>5846.7662900000005</v>
      </c>
      <c r="R1244" s="366">
        <v>88615.868430000002</v>
      </c>
    </row>
    <row r="1245" spans="1:18" s="336" customFormat="1">
      <c r="A1245" s="362"/>
      <c r="B1245" s="362"/>
      <c r="C1245" s="362"/>
      <c r="D1245" s="362"/>
      <c r="E1245" s="363">
        <v>231</v>
      </c>
      <c r="F1245" s="364">
        <v>42535.580649999996</v>
      </c>
      <c r="G1245" s="365">
        <v>22855.07028</v>
      </c>
      <c r="H1245" s="365">
        <v>65390.650929999996</v>
      </c>
      <c r="I1245" s="365">
        <v>66738.748590000003</v>
      </c>
      <c r="J1245" s="365">
        <v>50264.85183</v>
      </c>
      <c r="K1245" s="365">
        <v>117003.60042</v>
      </c>
      <c r="L1245" s="365">
        <v>36095.148430000001</v>
      </c>
      <c r="M1245" s="365">
        <v>30110.037559999997</v>
      </c>
      <c r="N1245" s="365">
        <v>66205.185989999998</v>
      </c>
      <c r="O1245" s="365">
        <v>248599.43734</v>
      </c>
      <c r="P1245" s="365">
        <v>230112.65405000001</v>
      </c>
      <c r="Q1245" s="365">
        <v>26046.814859999999</v>
      </c>
      <c r="R1245" s="366">
        <v>256159.46891</v>
      </c>
    </row>
    <row r="1246" spans="1:18" s="336" customFormat="1">
      <c r="A1246" s="362"/>
      <c r="B1246" s="362"/>
      <c r="C1246" s="362"/>
      <c r="D1246" s="362"/>
      <c r="E1246" s="363">
        <v>237</v>
      </c>
      <c r="F1246" s="364">
        <v>15908.67489</v>
      </c>
      <c r="G1246" s="365">
        <v>12753.576519999999</v>
      </c>
      <c r="H1246" s="365">
        <v>28662.251410000001</v>
      </c>
      <c r="I1246" s="365">
        <v>22927.02043</v>
      </c>
      <c r="J1246" s="365">
        <v>17635.587339999998</v>
      </c>
      <c r="K1246" s="365">
        <v>40562.607770000002</v>
      </c>
      <c r="L1246" s="365">
        <v>12111.47781</v>
      </c>
      <c r="M1246" s="365">
        <v>8021.2035999999998</v>
      </c>
      <c r="N1246" s="365">
        <v>20132.681410000001</v>
      </c>
      <c r="O1246" s="365">
        <v>89357.540590000004</v>
      </c>
      <c r="P1246" s="365">
        <v>70951.608069999987</v>
      </c>
      <c r="Q1246" s="365">
        <v>3848.9204</v>
      </c>
      <c r="R1246" s="366">
        <v>74800.528470000005</v>
      </c>
    </row>
    <row r="1247" spans="1:18" s="336" customFormat="1">
      <c r="A1247" s="362"/>
      <c r="B1247" s="362"/>
      <c r="C1247" s="362"/>
      <c r="D1247" s="362"/>
      <c r="E1247" s="363">
        <v>408</v>
      </c>
      <c r="F1247" s="364">
        <v>18962.633020000001</v>
      </c>
      <c r="G1247" s="365">
        <v>37414.205649999996</v>
      </c>
      <c r="H1247" s="365">
        <v>56376.838670000005</v>
      </c>
      <c r="I1247" s="365">
        <v>52379.705950000003</v>
      </c>
      <c r="J1247" s="365">
        <v>52357.368590000005</v>
      </c>
      <c r="K1247" s="365">
        <v>104737.07454</v>
      </c>
      <c r="L1247" s="365">
        <v>30615.093649999999</v>
      </c>
      <c r="M1247" s="365">
        <v>35821.190399999999</v>
      </c>
      <c r="N1247" s="365">
        <v>66436.284050000002</v>
      </c>
      <c r="O1247" s="365">
        <v>227550.19725999999</v>
      </c>
      <c r="P1247" s="365">
        <v>221058.06078999999</v>
      </c>
      <c r="Q1247" s="365">
        <v>20199.164519999998</v>
      </c>
      <c r="R1247" s="366">
        <v>241257.22531000001</v>
      </c>
    </row>
    <row r="1248" spans="1:18" s="336" customFormat="1">
      <c r="A1248" s="362"/>
      <c r="B1248" s="362"/>
      <c r="C1248" s="362"/>
      <c r="D1248" s="362"/>
      <c r="E1248" s="363">
        <v>427</v>
      </c>
      <c r="F1248" s="364">
        <v>27366.213350000002</v>
      </c>
      <c r="G1248" s="365">
        <v>27158.51741</v>
      </c>
      <c r="H1248" s="365">
        <v>54524.730759999999</v>
      </c>
      <c r="I1248" s="365">
        <v>91567.704629999993</v>
      </c>
      <c r="J1248" s="365">
        <v>68426.657370000001</v>
      </c>
      <c r="K1248" s="365">
        <v>159994.36199999999</v>
      </c>
      <c r="L1248" s="365">
        <v>44826.382590000001</v>
      </c>
      <c r="M1248" s="365">
        <v>40208.667860000001</v>
      </c>
      <c r="N1248" s="365">
        <v>85035.05045000001</v>
      </c>
      <c r="O1248" s="365">
        <v>299554.14320999995</v>
      </c>
      <c r="P1248" s="365">
        <v>263413.06414999999</v>
      </c>
      <c r="Q1248" s="365">
        <v>24748.348570000002</v>
      </c>
      <c r="R1248" s="366">
        <v>288161.41272000002</v>
      </c>
    </row>
    <row r="1249" spans="1:18" s="336" customFormat="1">
      <c r="A1249" s="362"/>
      <c r="B1249" s="362"/>
      <c r="C1249" s="362"/>
      <c r="D1249" s="357" t="s">
        <v>65</v>
      </c>
      <c r="E1249" s="358">
        <v>65</v>
      </c>
      <c r="F1249" s="359">
        <v>36088.448960000002</v>
      </c>
      <c r="G1249" s="360">
        <v>44257.42254</v>
      </c>
      <c r="H1249" s="360">
        <v>80345.871499999994</v>
      </c>
      <c r="I1249" s="360">
        <v>45444.495130000003</v>
      </c>
      <c r="J1249" s="360">
        <v>55130.198329999999</v>
      </c>
      <c r="K1249" s="360">
        <v>100574.69345999999</v>
      </c>
      <c r="L1249" s="360">
        <v>22038.962460000002</v>
      </c>
      <c r="M1249" s="360">
        <v>21087.20552</v>
      </c>
      <c r="N1249" s="360">
        <v>43126.167979999998</v>
      </c>
      <c r="O1249" s="360">
        <v>224046.73293999999</v>
      </c>
      <c r="P1249" s="360">
        <v>372580.77824000001</v>
      </c>
      <c r="Q1249" s="360">
        <v>39257.629970000002</v>
      </c>
      <c r="R1249" s="361">
        <v>411838.40820999997</v>
      </c>
    </row>
    <row r="1250" spans="1:18" s="336" customFormat="1">
      <c r="A1250" s="362"/>
      <c r="B1250" s="362"/>
      <c r="C1250" s="362"/>
      <c r="D1250" s="362"/>
      <c r="E1250" s="363">
        <v>66</v>
      </c>
      <c r="F1250" s="364">
        <v>55702.157810000004</v>
      </c>
      <c r="G1250" s="365">
        <v>149424.61593999999</v>
      </c>
      <c r="H1250" s="365">
        <v>205126.77374999999</v>
      </c>
      <c r="I1250" s="365">
        <v>105264.36473</v>
      </c>
      <c r="J1250" s="365">
        <v>82709.315589999998</v>
      </c>
      <c r="K1250" s="365">
        <v>187973.68031999998</v>
      </c>
      <c r="L1250" s="365">
        <v>34464.733749999999</v>
      </c>
      <c r="M1250" s="365">
        <v>26319.082739999998</v>
      </c>
      <c r="N1250" s="365">
        <v>60783.816490000005</v>
      </c>
      <c r="O1250" s="365">
        <v>453884.27055999998</v>
      </c>
      <c r="P1250" s="365">
        <v>344088.73206000001</v>
      </c>
      <c r="Q1250" s="365">
        <v>97224.548459999991</v>
      </c>
      <c r="R1250" s="366">
        <v>441313.28051999997</v>
      </c>
    </row>
    <row r="1251" spans="1:18" s="336" customFormat="1">
      <c r="A1251" s="362"/>
      <c r="B1251" s="362"/>
      <c r="C1251" s="362"/>
      <c r="D1251" s="362"/>
      <c r="E1251" s="363">
        <v>67</v>
      </c>
      <c r="F1251" s="364">
        <v>19876.056430000001</v>
      </c>
      <c r="G1251" s="365">
        <v>14442.37564</v>
      </c>
      <c r="H1251" s="365">
        <v>34318.432070000003</v>
      </c>
      <c r="I1251" s="365">
        <v>24298.41836</v>
      </c>
      <c r="J1251" s="365">
        <v>16385.943139999999</v>
      </c>
      <c r="K1251" s="365">
        <v>40684.361499999999</v>
      </c>
      <c r="L1251" s="365">
        <v>11856.99785</v>
      </c>
      <c r="M1251" s="365">
        <v>11752.2799</v>
      </c>
      <c r="N1251" s="365">
        <v>23609.277750000001</v>
      </c>
      <c r="O1251" s="365">
        <v>98612.071319999988</v>
      </c>
      <c r="P1251" s="365">
        <v>97709.870180000013</v>
      </c>
      <c r="Q1251" s="365">
        <v>8105.2671700000001</v>
      </c>
      <c r="R1251" s="366">
        <v>105815.13734999999</v>
      </c>
    </row>
    <row r="1252" spans="1:18" s="336" customFormat="1">
      <c r="A1252" s="362"/>
      <c r="B1252" s="362"/>
      <c r="C1252" s="362"/>
      <c r="D1252" s="362"/>
      <c r="E1252" s="363">
        <v>68</v>
      </c>
      <c r="F1252" s="364">
        <v>69163.727350000001</v>
      </c>
      <c r="G1252" s="365">
        <v>49244.00071</v>
      </c>
      <c r="H1252" s="365">
        <v>118407.72806000001</v>
      </c>
      <c r="I1252" s="365">
        <v>94975.913400000005</v>
      </c>
      <c r="J1252" s="365">
        <v>50448.251130000004</v>
      </c>
      <c r="K1252" s="365">
        <v>145424.16453000001</v>
      </c>
      <c r="L1252" s="365">
        <v>33141.638780000001</v>
      </c>
      <c r="M1252" s="365">
        <v>18555.727129999999</v>
      </c>
      <c r="N1252" s="365">
        <v>51697.365909999993</v>
      </c>
      <c r="O1252" s="365">
        <v>315529.2585</v>
      </c>
      <c r="P1252" s="365">
        <v>189833.21844999999</v>
      </c>
      <c r="Q1252" s="365">
        <v>10540.64991</v>
      </c>
      <c r="R1252" s="366">
        <v>200373.86836000002</v>
      </c>
    </row>
    <row r="1253" spans="1:18" s="336" customFormat="1">
      <c r="A1253" s="362"/>
      <c r="B1253" s="362"/>
      <c r="C1253" s="362"/>
      <c r="D1253" s="362"/>
      <c r="E1253" s="363">
        <v>70</v>
      </c>
      <c r="F1253" s="364">
        <v>20256.708719999999</v>
      </c>
      <c r="G1253" s="365">
        <v>21235.97479</v>
      </c>
      <c r="H1253" s="365">
        <v>41492.683509999995</v>
      </c>
      <c r="I1253" s="365">
        <v>19145.828020000001</v>
      </c>
      <c r="J1253" s="365">
        <v>18972.177</v>
      </c>
      <c r="K1253" s="365">
        <v>38118.005020000004</v>
      </c>
      <c r="L1253" s="365">
        <v>8229.5931099999998</v>
      </c>
      <c r="M1253" s="365">
        <v>9081.7407899999998</v>
      </c>
      <c r="N1253" s="365">
        <v>17311.333899999998</v>
      </c>
      <c r="O1253" s="365">
        <v>96922.022430000012</v>
      </c>
      <c r="P1253" s="365">
        <v>117361.25361</v>
      </c>
      <c r="Q1253" s="365">
        <v>4521.6665999999996</v>
      </c>
      <c r="R1253" s="366">
        <v>121882.92021</v>
      </c>
    </row>
    <row r="1254" spans="1:18" s="336" customFormat="1">
      <c r="A1254" s="362"/>
      <c r="B1254" s="362"/>
      <c r="C1254" s="362"/>
      <c r="D1254" s="362"/>
      <c r="E1254" s="363">
        <v>71</v>
      </c>
      <c r="F1254" s="364">
        <v>6928779.0013300003</v>
      </c>
      <c r="G1254" s="365">
        <v>5195324.3314700006</v>
      </c>
      <c r="H1254" s="365">
        <v>12124103.332799999</v>
      </c>
      <c r="I1254" s="365">
        <v>1379970.3462</v>
      </c>
      <c r="J1254" s="365">
        <v>3015855.53657</v>
      </c>
      <c r="K1254" s="365">
        <v>4395825.88277</v>
      </c>
      <c r="L1254" s="365">
        <v>6837147.5299499994</v>
      </c>
      <c r="M1254" s="365">
        <v>6538430.1612900002</v>
      </c>
      <c r="N1254" s="365">
        <v>13375577.69124</v>
      </c>
      <c r="O1254" s="365">
        <v>29895506.906810001</v>
      </c>
      <c r="P1254" s="365">
        <v>15648552.433360001</v>
      </c>
      <c r="Q1254" s="365">
        <v>10652470.23367</v>
      </c>
      <c r="R1254" s="366">
        <v>26301022.667029999</v>
      </c>
    </row>
    <row r="1255" spans="1:18" s="336" customFormat="1">
      <c r="A1255" s="362"/>
      <c r="B1255" s="362"/>
      <c r="C1255" s="362"/>
      <c r="D1255" s="362"/>
      <c r="E1255" s="363">
        <v>216</v>
      </c>
      <c r="F1255" s="364">
        <v>28245.457120000003</v>
      </c>
      <c r="G1255" s="365">
        <v>65981.967749999996</v>
      </c>
      <c r="H1255" s="365">
        <v>94227.424870000003</v>
      </c>
      <c r="I1255" s="365">
        <v>66721.282030000002</v>
      </c>
      <c r="J1255" s="365">
        <v>66634.837759999995</v>
      </c>
      <c r="K1255" s="365">
        <v>133356.11979</v>
      </c>
      <c r="L1255" s="365">
        <v>33679.574869999997</v>
      </c>
      <c r="M1255" s="365">
        <v>50553.544040000001</v>
      </c>
      <c r="N1255" s="365">
        <v>84233.11890999999</v>
      </c>
      <c r="O1255" s="365">
        <v>311816.66356999998</v>
      </c>
      <c r="P1255" s="365">
        <v>252038.00659999999</v>
      </c>
      <c r="Q1255" s="365">
        <v>56280.423499999997</v>
      </c>
      <c r="R1255" s="366">
        <v>308318.4301</v>
      </c>
    </row>
    <row r="1256" spans="1:18" s="336" customFormat="1">
      <c r="A1256" s="362"/>
      <c r="B1256" s="362"/>
      <c r="C1256" s="362"/>
      <c r="D1256" s="362"/>
      <c r="E1256" s="363">
        <v>241</v>
      </c>
      <c r="F1256" s="364">
        <v>16613.193350000001</v>
      </c>
      <c r="G1256" s="365">
        <v>17799.507010000001</v>
      </c>
      <c r="H1256" s="365">
        <v>34412.700360000003</v>
      </c>
      <c r="I1256" s="365">
        <v>44726.297279999999</v>
      </c>
      <c r="J1256" s="365">
        <v>35744.809460000004</v>
      </c>
      <c r="K1256" s="365">
        <v>80471.106739999988</v>
      </c>
      <c r="L1256" s="365">
        <v>20288.270329999999</v>
      </c>
      <c r="M1256" s="365">
        <v>17878.85051</v>
      </c>
      <c r="N1256" s="365">
        <v>38167.120840000003</v>
      </c>
      <c r="O1256" s="365">
        <v>153050.92793999999</v>
      </c>
      <c r="P1256" s="365">
        <v>242230.9737</v>
      </c>
      <c r="Q1256" s="365">
        <v>52098.003499999999</v>
      </c>
      <c r="R1256" s="366">
        <v>294328.97719999996</v>
      </c>
    </row>
    <row r="1257" spans="1:18" s="336" customFormat="1">
      <c r="A1257" s="362"/>
      <c r="B1257" s="362"/>
      <c r="C1257" s="362"/>
      <c r="D1257" s="362"/>
      <c r="E1257" s="363">
        <v>247</v>
      </c>
      <c r="F1257" s="364">
        <v>230650.51590999999</v>
      </c>
      <c r="G1257" s="365">
        <v>188004.37222999998</v>
      </c>
      <c r="H1257" s="365">
        <v>418654.88814</v>
      </c>
      <c r="I1257" s="365">
        <v>55134.587079999998</v>
      </c>
      <c r="J1257" s="365">
        <v>52362.49957</v>
      </c>
      <c r="K1257" s="365">
        <v>107497.08665000001</v>
      </c>
      <c r="L1257" s="365">
        <v>27132.979149999999</v>
      </c>
      <c r="M1257" s="365">
        <v>44115.471109999999</v>
      </c>
      <c r="N1257" s="365">
        <v>71248.450260000012</v>
      </c>
      <c r="O1257" s="365">
        <v>597400.42504999996</v>
      </c>
      <c r="P1257" s="365">
        <v>505840.77730000002</v>
      </c>
      <c r="Q1257" s="365">
        <v>633492.08374999999</v>
      </c>
      <c r="R1257" s="366">
        <v>1139332.8610499999</v>
      </c>
    </row>
    <row r="1258" spans="1:18" s="336" customFormat="1">
      <c r="A1258" s="362"/>
      <c r="B1258" s="362"/>
      <c r="C1258" s="362"/>
      <c r="D1258" s="362"/>
      <c r="E1258" s="363">
        <v>251</v>
      </c>
      <c r="F1258" s="364">
        <v>27693.993190000001</v>
      </c>
      <c r="G1258" s="365">
        <v>31949.517250000001</v>
      </c>
      <c r="H1258" s="365">
        <v>59643.510439999998</v>
      </c>
      <c r="I1258" s="365">
        <v>35159.30588</v>
      </c>
      <c r="J1258" s="365">
        <v>16488.281999999999</v>
      </c>
      <c r="K1258" s="365">
        <v>51647.587879999999</v>
      </c>
      <c r="L1258" s="365">
        <v>9672.3089099999997</v>
      </c>
      <c r="M1258" s="365">
        <v>5396.0487599999997</v>
      </c>
      <c r="N1258" s="365">
        <v>15068.357669999999</v>
      </c>
      <c r="O1258" s="365">
        <v>126359.45598999999</v>
      </c>
      <c r="P1258" s="365">
        <v>111261.64592</v>
      </c>
      <c r="Q1258" s="365">
        <v>6556.9857400000001</v>
      </c>
      <c r="R1258" s="366">
        <v>117818.63166</v>
      </c>
    </row>
    <row r="1259" spans="1:18" s="336" customFormat="1">
      <c r="A1259" s="362"/>
      <c r="B1259" s="362"/>
      <c r="C1259" s="362"/>
      <c r="D1259" s="357" t="s">
        <v>66</v>
      </c>
      <c r="E1259" s="358">
        <v>107</v>
      </c>
      <c r="F1259" s="359">
        <v>14891.906439999999</v>
      </c>
      <c r="G1259" s="360">
        <v>10164.26251</v>
      </c>
      <c r="H1259" s="360">
        <v>25056.168949999999</v>
      </c>
      <c r="I1259" s="360">
        <v>47119.293729999998</v>
      </c>
      <c r="J1259" s="360">
        <v>15944.686890000001</v>
      </c>
      <c r="K1259" s="360">
        <v>63063.980619999995</v>
      </c>
      <c r="L1259" s="360">
        <v>18274.72363</v>
      </c>
      <c r="M1259" s="360">
        <v>7237.7704400000002</v>
      </c>
      <c r="N1259" s="360">
        <v>25512.494070000001</v>
      </c>
      <c r="O1259" s="360">
        <v>113632.64363999999</v>
      </c>
      <c r="P1259" s="360">
        <v>90780.193299999999</v>
      </c>
      <c r="Q1259" s="360">
        <v>12311.069170000001</v>
      </c>
      <c r="R1259" s="361">
        <v>103091.26247</v>
      </c>
    </row>
    <row r="1260" spans="1:18" s="336" customFormat="1">
      <c r="A1260" s="362"/>
      <c r="B1260" s="362"/>
      <c r="C1260" s="362"/>
      <c r="D1260" s="362"/>
      <c r="E1260" s="363">
        <v>338</v>
      </c>
      <c r="F1260" s="364">
        <v>21109.148590000001</v>
      </c>
      <c r="G1260" s="365">
        <v>5947.6156200000005</v>
      </c>
      <c r="H1260" s="365">
        <v>27056.764210000001</v>
      </c>
      <c r="I1260" s="365">
        <v>83517.237980000005</v>
      </c>
      <c r="J1260" s="365">
        <v>34695.778689999999</v>
      </c>
      <c r="K1260" s="365">
        <v>118213.01667</v>
      </c>
      <c r="L1260" s="365">
        <v>73177.96626999999</v>
      </c>
      <c r="M1260" s="365">
        <v>33907.973549999995</v>
      </c>
      <c r="N1260" s="365">
        <v>107085.93982</v>
      </c>
      <c r="O1260" s="365">
        <v>252355.72069999998</v>
      </c>
      <c r="P1260" s="365">
        <v>170989.63121000002</v>
      </c>
      <c r="Q1260" s="365">
        <v>30191.532829999996</v>
      </c>
      <c r="R1260" s="366">
        <v>201181.16404</v>
      </c>
    </row>
    <row r="1261" spans="1:18" s="336" customFormat="1">
      <c r="A1261" s="362"/>
      <c r="B1261" s="362"/>
      <c r="C1261" s="362"/>
      <c r="D1261" s="362"/>
      <c r="E1261" s="363">
        <v>468</v>
      </c>
      <c r="F1261" s="364">
        <v>2438.3842599999998</v>
      </c>
      <c r="G1261" s="365">
        <v>393.22237000000001</v>
      </c>
      <c r="H1261" s="365">
        <v>2831.6066299999998</v>
      </c>
      <c r="I1261" s="365">
        <v>43007.125950000001</v>
      </c>
      <c r="J1261" s="365">
        <v>7302.45496</v>
      </c>
      <c r="K1261" s="365">
        <v>50309.580909999997</v>
      </c>
      <c r="L1261" s="365">
        <v>9503.2369799999997</v>
      </c>
      <c r="M1261" s="365">
        <v>3009.90013</v>
      </c>
      <c r="N1261" s="365">
        <v>12513.13711</v>
      </c>
      <c r="O1261" s="365">
        <v>65654.324649999995</v>
      </c>
      <c r="P1261" s="365">
        <v>65935.053419999997</v>
      </c>
      <c r="Q1261" s="365">
        <v>2203.5464099999999</v>
      </c>
      <c r="R1261" s="366">
        <v>68138.599829999992</v>
      </c>
    </row>
    <row r="1262" spans="1:18" s="336" customFormat="1">
      <c r="A1262" s="362"/>
      <c r="B1262" s="362"/>
      <c r="C1262" s="362"/>
      <c r="D1262" s="362"/>
      <c r="E1262" s="363">
        <v>278</v>
      </c>
      <c r="F1262" s="364">
        <v>18919.737949999999</v>
      </c>
      <c r="G1262" s="365">
        <v>3210.41068</v>
      </c>
      <c r="H1262" s="365">
        <v>22130.14863</v>
      </c>
      <c r="I1262" s="365">
        <v>45794.919799999996</v>
      </c>
      <c r="J1262" s="365">
        <v>11391.78962</v>
      </c>
      <c r="K1262" s="365">
        <v>57186.709419999999</v>
      </c>
      <c r="L1262" s="365">
        <v>23845.560219999999</v>
      </c>
      <c r="M1262" s="365">
        <v>6187.7820899999997</v>
      </c>
      <c r="N1262" s="365">
        <v>30033.34231</v>
      </c>
      <c r="O1262" s="365">
        <v>109350.20036</v>
      </c>
      <c r="P1262" s="365">
        <v>70472.02003</v>
      </c>
      <c r="Q1262" s="365">
        <v>7594.5628099999994</v>
      </c>
      <c r="R1262" s="366">
        <v>78066.582840000003</v>
      </c>
    </row>
    <row r="1263" spans="1:18" s="336" customFormat="1">
      <c r="A1263" s="362"/>
      <c r="B1263" s="362"/>
      <c r="C1263" s="362"/>
      <c r="D1263" s="362"/>
      <c r="E1263" s="363">
        <v>293</v>
      </c>
      <c r="F1263" s="364">
        <v>14868.402769999999</v>
      </c>
      <c r="G1263" s="365">
        <v>5028.2490699999998</v>
      </c>
      <c r="H1263" s="365">
        <v>19896.651839999999</v>
      </c>
      <c r="I1263" s="365">
        <v>34769.202700000002</v>
      </c>
      <c r="J1263" s="365">
        <v>5760.9006399999998</v>
      </c>
      <c r="K1263" s="365">
        <v>40530.103340000001</v>
      </c>
      <c r="L1263" s="365">
        <v>15404.46235</v>
      </c>
      <c r="M1263" s="365">
        <v>3213.5516000000002</v>
      </c>
      <c r="N1263" s="365">
        <v>18618.01395</v>
      </c>
      <c r="O1263" s="365">
        <v>79044.769130000001</v>
      </c>
      <c r="P1263" s="365">
        <v>68352.436760000011</v>
      </c>
      <c r="Q1263" s="365">
        <v>5409.8512300000002</v>
      </c>
      <c r="R1263" s="366">
        <v>73762.287989999997</v>
      </c>
    </row>
    <row r="1264" spans="1:18" s="336" customFormat="1">
      <c r="A1264" s="362"/>
      <c r="B1264" s="362"/>
      <c r="C1264" s="362"/>
      <c r="D1264" s="362"/>
      <c r="E1264" s="363">
        <v>339</v>
      </c>
      <c r="F1264" s="364">
        <v>4560.2620700000007</v>
      </c>
      <c r="G1264" s="365">
        <v>975.52575999999999</v>
      </c>
      <c r="H1264" s="365">
        <v>5535.7878300000002</v>
      </c>
      <c r="I1264" s="365">
        <v>39549.85686</v>
      </c>
      <c r="J1264" s="365">
        <v>4976.0473600000005</v>
      </c>
      <c r="K1264" s="365">
        <v>44525.904219999997</v>
      </c>
      <c r="L1264" s="365">
        <v>23465.0887</v>
      </c>
      <c r="M1264" s="365">
        <v>4152.84501</v>
      </c>
      <c r="N1264" s="365">
        <v>27617.933710000001</v>
      </c>
      <c r="O1264" s="365">
        <v>77679.62576000001</v>
      </c>
      <c r="P1264" s="365">
        <v>58256.009729999998</v>
      </c>
      <c r="Q1264" s="365">
        <v>2078.4409599999999</v>
      </c>
      <c r="R1264" s="366">
        <v>60334.450689999998</v>
      </c>
    </row>
    <row r="1265" spans="1:18" s="336" customFormat="1">
      <c r="A1265" s="362"/>
      <c r="B1265" s="362"/>
      <c r="C1265" s="362"/>
      <c r="D1265" s="362"/>
      <c r="E1265" s="363">
        <v>386</v>
      </c>
      <c r="F1265" s="364">
        <v>9633.9118600000002</v>
      </c>
      <c r="G1265" s="365">
        <v>3174.06855</v>
      </c>
      <c r="H1265" s="365">
        <v>12807.98041</v>
      </c>
      <c r="I1265" s="365">
        <v>64600.69298</v>
      </c>
      <c r="J1265" s="365">
        <v>24505.0386</v>
      </c>
      <c r="K1265" s="365">
        <v>89105.731579999992</v>
      </c>
      <c r="L1265" s="365">
        <v>21839.383510000003</v>
      </c>
      <c r="M1265" s="365">
        <v>8144.33061</v>
      </c>
      <c r="N1265" s="365">
        <v>29983.714120000001</v>
      </c>
      <c r="O1265" s="365">
        <v>131897.42611</v>
      </c>
      <c r="P1265" s="365">
        <v>84239.153860000006</v>
      </c>
      <c r="Q1265" s="365">
        <v>2127.6281899999999</v>
      </c>
      <c r="R1265" s="366">
        <v>86366.782049999994</v>
      </c>
    </row>
    <row r="1266" spans="1:18" s="336" customFormat="1">
      <c r="A1266" s="362"/>
      <c r="B1266" s="362"/>
      <c r="C1266" s="362"/>
      <c r="D1266" s="357" t="s">
        <v>86</v>
      </c>
      <c r="E1266" s="358">
        <v>103</v>
      </c>
      <c r="F1266" s="359">
        <v>10254.380640000001</v>
      </c>
      <c r="G1266" s="360">
        <v>5192.9297100000003</v>
      </c>
      <c r="H1266" s="360">
        <v>15447.31035</v>
      </c>
      <c r="I1266" s="360">
        <v>97108.525680000006</v>
      </c>
      <c r="J1266" s="360">
        <v>18907.57026</v>
      </c>
      <c r="K1266" s="360">
        <v>116016.09594</v>
      </c>
      <c r="L1266" s="360">
        <v>37108.454030000001</v>
      </c>
      <c r="M1266" s="360">
        <v>7998.3041499999999</v>
      </c>
      <c r="N1266" s="360">
        <v>45106.758179999997</v>
      </c>
      <c r="O1266" s="360">
        <v>176570.16446999999</v>
      </c>
      <c r="P1266" s="360">
        <v>150001.98866999999</v>
      </c>
      <c r="Q1266" s="360">
        <v>25256.556909999999</v>
      </c>
      <c r="R1266" s="361">
        <v>175258.54558000001</v>
      </c>
    </row>
    <row r="1267" spans="1:18" s="336" customFormat="1">
      <c r="A1267" s="362"/>
      <c r="B1267" s="362"/>
      <c r="C1267" s="362"/>
      <c r="D1267" s="362"/>
      <c r="E1267" s="363">
        <v>337</v>
      </c>
      <c r="F1267" s="364">
        <v>17808.86462</v>
      </c>
      <c r="G1267" s="365">
        <v>4869.0655999999999</v>
      </c>
      <c r="H1267" s="365">
        <v>22677.930219999998</v>
      </c>
      <c r="I1267" s="365">
        <v>42456.960619999998</v>
      </c>
      <c r="J1267" s="365">
        <v>8925.3835999999992</v>
      </c>
      <c r="K1267" s="365">
        <v>51382.344219999999</v>
      </c>
      <c r="L1267" s="365">
        <v>17057.839120000001</v>
      </c>
      <c r="M1267" s="365">
        <v>4569.8811799999994</v>
      </c>
      <c r="N1267" s="365">
        <v>21627.720300000001</v>
      </c>
      <c r="O1267" s="365">
        <v>95687.994739999995</v>
      </c>
      <c r="P1267" s="365">
        <v>86776.955050000004</v>
      </c>
      <c r="Q1267" s="365">
        <v>7375.8077899999998</v>
      </c>
      <c r="R1267" s="366">
        <v>94152.76284000001</v>
      </c>
    </row>
    <row r="1268" spans="1:18" s="336" customFormat="1">
      <c r="A1268" s="362"/>
      <c r="B1268" s="362"/>
      <c r="C1268" s="362"/>
      <c r="D1268" s="362"/>
      <c r="E1268" s="363">
        <v>395</v>
      </c>
      <c r="F1268" s="364">
        <v>19275.506129999998</v>
      </c>
      <c r="G1268" s="365">
        <v>3904.2864599999998</v>
      </c>
      <c r="H1268" s="365">
        <v>23179.792590000001</v>
      </c>
      <c r="I1268" s="365">
        <v>81626.193969999993</v>
      </c>
      <c r="J1268" s="365">
        <v>30683.918329999997</v>
      </c>
      <c r="K1268" s="365">
        <v>112310.11229999999</v>
      </c>
      <c r="L1268" s="365">
        <v>60768.339399999997</v>
      </c>
      <c r="M1268" s="365">
        <v>27219.9912</v>
      </c>
      <c r="N1268" s="365">
        <v>87988.330600000001</v>
      </c>
      <c r="O1268" s="365">
        <v>223478.23549000002</v>
      </c>
      <c r="P1268" s="365">
        <v>226528.27683000002</v>
      </c>
      <c r="Q1268" s="365">
        <v>9232.9752899999985</v>
      </c>
      <c r="R1268" s="366">
        <v>235761.25212000002</v>
      </c>
    </row>
    <row r="1269" spans="1:18" s="336" customFormat="1">
      <c r="A1269" s="362"/>
      <c r="B1269" s="362"/>
      <c r="C1269" s="362"/>
      <c r="D1269" s="357" t="s">
        <v>276</v>
      </c>
      <c r="E1269" s="358">
        <v>84</v>
      </c>
      <c r="F1269" s="359">
        <v>27735.70709</v>
      </c>
      <c r="G1269" s="360">
        <v>10383.218640000001</v>
      </c>
      <c r="H1269" s="360">
        <v>38118.925729999995</v>
      </c>
      <c r="I1269" s="360">
        <v>61019.952490000003</v>
      </c>
      <c r="J1269" s="360">
        <v>20203.842339999999</v>
      </c>
      <c r="K1269" s="360">
        <v>81223.794829999999</v>
      </c>
      <c r="L1269" s="360">
        <v>22932.895670000002</v>
      </c>
      <c r="M1269" s="360">
        <v>7741.0850700000001</v>
      </c>
      <c r="N1269" s="360">
        <v>30673.980739999999</v>
      </c>
      <c r="O1269" s="360">
        <v>150016.70130000002</v>
      </c>
      <c r="P1269" s="360">
        <v>123009.39982999999</v>
      </c>
      <c r="Q1269" s="360">
        <v>8258.3196900000003</v>
      </c>
      <c r="R1269" s="361">
        <v>131267.71951999998</v>
      </c>
    </row>
    <row r="1270" spans="1:18" s="336" customFormat="1">
      <c r="A1270" s="362"/>
      <c r="B1270" s="362"/>
      <c r="C1270" s="362"/>
      <c r="D1270" s="362"/>
      <c r="E1270" s="363">
        <v>91</v>
      </c>
      <c r="F1270" s="364">
        <v>13002.32461</v>
      </c>
      <c r="G1270" s="365">
        <v>7809.3541100000002</v>
      </c>
      <c r="H1270" s="365">
        <v>20811.67872</v>
      </c>
      <c r="I1270" s="365">
        <v>42909.520859999997</v>
      </c>
      <c r="J1270" s="365">
        <v>11246.4936</v>
      </c>
      <c r="K1270" s="365">
        <v>54156.014459999999</v>
      </c>
      <c r="L1270" s="365">
        <v>27391.802960000001</v>
      </c>
      <c r="M1270" s="365">
        <v>10462.78866</v>
      </c>
      <c r="N1270" s="365">
        <v>37854.591619999999</v>
      </c>
      <c r="O1270" s="365">
        <v>112822.28479999999</v>
      </c>
      <c r="P1270" s="365">
        <v>75096.533479999998</v>
      </c>
      <c r="Q1270" s="365">
        <v>5977.8013600000004</v>
      </c>
      <c r="R1270" s="366">
        <v>81074.33484000001</v>
      </c>
    </row>
    <row r="1271" spans="1:18" s="336" customFormat="1">
      <c r="A1271" s="362"/>
      <c r="B1271" s="362"/>
      <c r="C1271" s="362"/>
      <c r="D1271" s="362"/>
      <c r="E1271" s="363">
        <v>208</v>
      </c>
      <c r="F1271" s="364">
        <v>23928.846960000003</v>
      </c>
      <c r="G1271" s="365">
        <v>13556.48201</v>
      </c>
      <c r="H1271" s="365">
        <v>37485.328970000002</v>
      </c>
      <c r="I1271" s="365">
        <v>118914.92386</v>
      </c>
      <c r="J1271" s="365">
        <v>83561.544620000001</v>
      </c>
      <c r="K1271" s="365">
        <v>202476.46847999998</v>
      </c>
      <c r="L1271" s="365">
        <v>127212.89176</v>
      </c>
      <c r="M1271" s="365">
        <v>77690.074489999999</v>
      </c>
      <c r="N1271" s="365">
        <v>204902.96625</v>
      </c>
      <c r="O1271" s="365">
        <v>444864.76370000001</v>
      </c>
      <c r="P1271" s="365">
        <v>367545.38611999998</v>
      </c>
      <c r="Q1271" s="365">
        <v>38196.837</v>
      </c>
      <c r="R1271" s="366">
        <v>405742.22311999998</v>
      </c>
    </row>
    <row r="1272" spans="1:18" s="336" customFormat="1">
      <c r="A1272" s="362"/>
      <c r="B1272" s="362"/>
      <c r="C1272" s="362"/>
      <c r="D1272" s="362"/>
      <c r="E1272" s="363">
        <v>280</v>
      </c>
      <c r="F1272" s="364">
        <v>3968.3334199999999</v>
      </c>
      <c r="G1272" s="365">
        <v>1180.5206499999999</v>
      </c>
      <c r="H1272" s="365">
        <v>5148.8540700000003</v>
      </c>
      <c r="I1272" s="365">
        <v>23491.881239999999</v>
      </c>
      <c r="J1272" s="365">
        <v>5787.1068399999995</v>
      </c>
      <c r="K1272" s="365">
        <v>29278.988079999999</v>
      </c>
      <c r="L1272" s="365">
        <v>15832.42713</v>
      </c>
      <c r="M1272" s="365">
        <v>4469.32359</v>
      </c>
      <c r="N1272" s="365">
        <v>20301.75072</v>
      </c>
      <c r="O1272" s="365">
        <v>54729.59287</v>
      </c>
      <c r="P1272" s="365">
        <v>47248.921139999999</v>
      </c>
      <c r="Q1272" s="365">
        <v>2702.0932799999996</v>
      </c>
      <c r="R1272" s="366">
        <v>49951.01442</v>
      </c>
    </row>
    <row r="1273" spans="1:18" s="336" customFormat="1">
      <c r="A1273" s="362"/>
      <c r="B1273" s="362"/>
      <c r="C1273" s="362"/>
      <c r="D1273" s="357" t="s">
        <v>70</v>
      </c>
      <c r="E1273" s="358">
        <v>73</v>
      </c>
      <c r="F1273" s="359">
        <v>9495.8005199999989</v>
      </c>
      <c r="G1273" s="360">
        <v>6553.18163</v>
      </c>
      <c r="H1273" s="360">
        <v>16048.98215</v>
      </c>
      <c r="I1273" s="360">
        <v>33088.606639999998</v>
      </c>
      <c r="J1273" s="360">
        <v>14334.88077</v>
      </c>
      <c r="K1273" s="360">
        <v>47423.487409999994</v>
      </c>
      <c r="L1273" s="360">
        <v>12438.990029999999</v>
      </c>
      <c r="M1273" s="360">
        <v>6570.3839100000005</v>
      </c>
      <c r="N1273" s="360">
        <v>19009.373940000001</v>
      </c>
      <c r="O1273" s="360">
        <v>82481.843500000003</v>
      </c>
      <c r="P1273" s="360">
        <v>89372.037650000013</v>
      </c>
      <c r="Q1273" s="360">
        <v>2728.38006</v>
      </c>
      <c r="R1273" s="361">
        <v>92100.417709999994</v>
      </c>
    </row>
    <row r="1274" spans="1:18" s="336" customFormat="1">
      <c r="A1274" s="362"/>
      <c r="B1274" s="362"/>
      <c r="C1274" s="362"/>
      <c r="D1274" s="362"/>
      <c r="E1274" s="363">
        <v>76</v>
      </c>
      <c r="F1274" s="364">
        <v>28198.718840000001</v>
      </c>
      <c r="G1274" s="365">
        <v>23932.219219999999</v>
      </c>
      <c r="H1274" s="365">
        <v>52130.93806</v>
      </c>
      <c r="I1274" s="365">
        <v>104533.39575</v>
      </c>
      <c r="J1274" s="365">
        <v>57127.8387</v>
      </c>
      <c r="K1274" s="365">
        <v>161661.23444999999</v>
      </c>
      <c r="L1274" s="365">
        <v>53488.786070000002</v>
      </c>
      <c r="M1274" s="365">
        <v>37608.401239999999</v>
      </c>
      <c r="N1274" s="365">
        <v>91097.187310000008</v>
      </c>
      <c r="O1274" s="365">
        <v>304889.35982000001</v>
      </c>
      <c r="P1274" s="365">
        <v>260810.47827000002</v>
      </c>
      <c r="Q1274" s="365">
        <v>22437.390960000001</v>
      </c>
      <c r="R1274" s="366">
        <v>283247.86923000001</v>
      </c>
    </row>
    <row r="1275" spans="1:18" s="336" customFormat="1">
      <c r="A1275" s="362"/>
      <c r="B1275" s="362"/>
      <c r="C1275" s="362"/>
      <c r="D1275" s="362"/>
      <c r="E1275" s="363">
        <v>75</v>
      </c>
      <c r="F1275" s="364">
        <v>8899.6853200000005</v>
      </c>
      <c r="G1275" s="365">
        <v>7912.0607099999997</v>
      </c>
      <c r="H1275" s="365">
        <v>16811.746030000002</v>
      </c>
      <c r="I1275" s="365">
        <v>35983.912590000007</v>
      </c>
      <c r="J1275" s="365">
        <v>15592.85002</v>
      </c>
      <c r="K1275" s="365">
        <v>51576.762609999998</v>
      </c>
      <c r="L1275" s="365">
        <v>14863.374300000001</v>
      </c>
      <c r="M1275" s="365">
        <v>7483.8729999999996</v>
      </c>
      <c r="N1275" s="365">
        <v>22347.247299999999</v>
      </c>
      <c r="O1275" s="365">
        <v>90735.755940000003</v>
      </c>
      <c r="P1275" s="365">
        <v>92265.227329999994</v>
      </c>
      <c r="Q1275" s="365">
        <v>3702.0531499999997</v>
      </c>
      <c r="R1275" s="366">
        <v>95967.280480000001</v>
      </c>
    </row>
    <row r="1276" spans="1:18" s="336" customFormat="1">
      <c r="A1276" s="362"/>
      <c r="B1276" s="362"/>
      <c r="C1276" s="362"/>
      <c r="D1276" s="362"/>
      <c r="E1276" s="363">
        <v>212</v>
      </c>
      <c r="F1276" s="364">
        <v>12227.347679999999</v>
      </c>
      <c r="G1276" s="365">
        <v>2043.3998899999999</v>
      </c>
      <c r="H1276" s="365">
        <v>14270.74757</v>
      </c>
      <c r="I1276" s="365">
        <v>52041.391539999997</v>
      </c>
      <c r="J1276" s="365">
        <v>21382.440010000002</v>
      </c>
      <c r="K1276" s="365">
        <v>73423.831550000003</v>
      </c>
      <c r="L1276" s="365">
        <v>36736.460450000006</v>
      </c>
      <c r="M1276" s="365">
        <v>27686.722809999999</v>
      </c>
      <c r="N1276" s="365">
        <v>64423.183259999998</v>
      </c>
      <c r="O1276" s="365">
        <v>152117.76238</v>
      </c>
      <c r="P1276" s="365">
        <v>146390.54835</v>
      </c>
      <c r="Q1276" s="365">
        <v>6934.7849200000001</v>
      </c>
      <c r="R1276" s="366">
        <v>153325.33327</v>
      </c>
    </row>
    <row r="1277" spans="1:18" s="336" customFormat="1">
      <c r="A1277" s="362"/>
      <c r="B1277" s="362"/>
      <c r="C1277" s="362"/>
      <c r="D1277" s="362"/>
      <c r="E1277" s="363">
        <v>248</v>
      </c>
      <c r="F1277" s="364">
        <v>11752.818220000001</v>
      </c>
      <c r="G1277" s="365">
        <v>8134.8516200000004</v>
      </c>
      <c r="H1277" s="365">
        <v>19887.669839999999</v>
      </c>
      <c r="I1277" s="365">
        <v>36295.436179999997</v>
      </c>
      <c r="J1277" s="365">
        <v>11886.85742</v>
      </c>
      <c r="K1277" s="365">
        <v>48182.293600000005</v>
      </c>
      <c r="L1277" s="365">
        <v>24267.473719999998</v>
      </c>
      <c r="M1277" s="365">
        <v>9139.7350299999998</v>
      </c>
      <c r="N1277" s="365">
        <v>33407.208749999998</v>
      </c>
      <c r="O1277" s="365">
        <v>101477.17219</v>
      </c>
      <c r="P1277" s="365">
        <v>67344.478650000005</v>
      </c>
      <c r="Q1277" s="365">
        <v>6668.2210400000004</v>
      </c>
      <c r="R1277" s="366">
        <v>74012.699689999994</v>
      </c>
    </row>
    <row r="1278" spans="1:18" s="336" customFormat="1">
      <c r="A1278" s="362"/>
      <c r="B1278" s="362"/>
      <c r="C1278" s="362"/>
      <c r="D1278" s="362"/>
      <c r="E1278" s="363">
        <v>306</v>
      </c>
      <c r="F1278" s="364">
        <v>1188.85924</v>
      </c>
      <c r="G1278" s="365">
        <v>0.66064999999999996</v>
      </c>
      <c r="H1278" s="365">
        <v>1189.5198899999998</v>
      </c>
      <c r="I1278" s="365">
        <v>4639.2475800000002</v>
      </c>
      <c r="J1278" s="365">
        <v>1033.0106800000001</v>
      </c>
      <c r="K1278" s="365">
        <v>5672.2582599999996</v>
      </c>
      <c r="L1278" s="365">
        <v>128.35334</v>
      </c>
      <c r="M1278" s="365">
        <v>408.75378999999998</v>
      </c>
      <c r="N1278" s="365">
        <v>537.10712999999998</v>
      </c>
      <c r="O1278" s="365">
        <v>7398.8852800000004</v>
      </c>
      <c r="P1278" s="365">
        <v>5650.3501100000003</v>
      </c>
      <c r="Q1278" s="365">
        <v>115.30064999999999</v>
      </c>
      <c r="R1278" s="366">
        <v>5765.6507599999995</v>
      </c>
    </row>
    <row r="1279" spans="1:18" s="336" customFormat="1">
      <c r="A1279" s="362"/>
      <c r="B1279" s="362"/>
      <c r="C1279" s="362"/>
      <c r="D1279" s="362"/>
      <c r="E1279" s="363">
        <v>319</v>
      </c>
      <c r="F1279" s="364">
        <v>20317.882859999998</v>
      </c>
      <c r="G1279" s="365">
        <v>18875.196680000001</v>
      </c>
      <c r="H1279" s="365">
        <v>39193.079539999999</v>
      </c>
      <c r="I1279" s="365">
        <v>84340.515459999995</v>
      </c>
      <c r="J1279" s="365">
        <v>50486.550889999999</v>
      </c>
      <c r="K1279" s="365">
        <v>134827.06635000001</v>
      </c>
      <c r="L1279" s="365">
        <v>72120.825079999995</v>
      </c>
      <c r="M1279" s="365">
        <v>49916.56366</v>
      </c>
      <c r="N1279" s="365">
        <v>122037.38873999999</v>
      </c>
      <c r="O1279" s="365">
        <v>296057.53463000001</v>
      </c>
      <c r="P1279" s="365">
        <v>341445.93889999995</v>
      </c>
      <c r="Q1279" s="365">
        <v>34854.380729999997</v>
      </c>
      <c r="R1279" s="366">
        <v>376300.31962999998</v>
      </c>
    </row>
    <row r="1280" spans="1:18" s="336" customFormat="1">
      <c r="A1280" s="362"/>
      <c r="B1280" s="362"/>
      <c r="C1280" s="362"/>
      <c r="D1280" s="357" t="s">
        <v>85</v>
      </c>
      <c r="E1280" s="358">
        <v>31</v>
      </c>
      <c r="F1280" s="359">
        <v>32208.374110000001</v>
      </c>
      <c r="G1280" s="360">
        <v>17799.580670000003</v>
      </c>
      <c r="H1280" s="360">
        <v>50007.95478</v>
      </c>
      <c r="I1280" s="360">
        <v>111440.30140000001</v>
      </c>
      <c r="J1280" s="360">
        <v>39100.325109999998</v>
      </c>
      <c r="K1280" s="360">
        <v>150540.62651</v>
      </c>
      <c r="L1280" s="360">
        <v>51531.255520000006</v>
      </c>
      <c r="M1280" s="360">
        <v>38712.321090000005</v>
      </c>
      <c r="N1280" s="360">
        <v>90243.576610000004</v>
      </c>
      <c r="O1280" s="360">
        <v>290792.15789999999</v>
      </c>
      <c r="P1280" s="360">
        <v>186252.34009000001</v>
      </c>
      <c r="Q1280" s="360">
        <v>16546.62038</v>
      </c>
      <c r="R1280" s="361">
        <v>202798.96046999999</v>
      </c>
    </row>
    <row r="1281" spans="1:18" s="336" customFormat="1">
      <c r="A1281" s="362"/>
      <c r="B1281" s="362"/>
      <c r="C1281" s="362"/>
      <c r="D1281" s="362"/>
      <c r="E1281" s="363">
        <v>282</v>
      </c>
      <c r="F1281" s="364">
        <v>18637.731480000002</v>
      </c>
      <c r="G1281" s="365">
        <v>4657.6437500000002</v>
      </c>
      <c r="H1281" s="365">
        <v>23295.375230000001</v>
      </c>
      <c r="I1281" s="365">
        <v>32063.922559999999</v>
      </c>
      <c r="J1281" s="365">
        <v>8529.3019100000001</v>
      </c>
      <c r="K1281" s="365">
        <v>40593.224470000001</v>
      </c>
      <c r="L1281" s="365">
        <v>8426.0072500000006</v>
      </c>
      <c r="M1281" s="365">
        <v>3430.15373</v>
      </c>
      <c r="N1281" s="365">
        <v>11856.160980000001</v>
      </c>
      <c r="O1281" s="365">
        <v>75744.760680000007</v>
      </c>
      <c r="P1281" s="365">
        <v>76916.599439999991</v>
      </c>
      <c r="Q1281" s="365">
        <v>3688.5487400000002</v>
      </c>
      <c r="R1281" s="366">
        <v>80605.148180000004</v>
      </c>
    </row>
    <row r="1282" spans="1:18" s="336" customFormat="1">
      <c r="A1282" s="362"/>
      <c r="B1282" s="362"/>
      <c r="C1282" s="362"/>
      <c r="D1282" s="362"/>
      <c r="E1282" s="363">
        <v>412</v>
      </c>
      <c r="F1282" s="364">
        <v>26542.446379999998</v>
      </c>
      <c r="G1282" s="365">
        <v>15845.91956</v>
      </c>
      <c r="H1282" s="365">
        <v>42388.365939999996</v>
      </c>
      <c r="I1282" s="365">
        <v>67651.569349999991</v>
      </c>
      <c r="J1282" s="365">
        <v>13568.549929999999</v>
      </c>
      <c r="K1282" s="365">
        <v>81220.119279999999</v>
      </c>
      <c r="L1282" s="365">
        <v>27125.527440000002</v>
      </c>
      <c r="M1282" s="365">
        <v>5344.0083500000001</v>
      </c>
      <c r="N1282" s="365">
        <v>32469.535789999998</v>
      </c>
      <c r="O1282" s="365">
        <v>156078.02101</v>
      </c>
      <c r="P1282" s="365">
        <v>121798.32815999999</v>
      </c>
      <c r="Q1282" s="365">
        <v>5214.1213899999993</v>
      </c>
      <c r="R1282" s="366">
        <v>127012.44954999999</v>
      </c>
    </row>
    <row r="1283" spans="1:18" s="336" customFormat="1">
      <c r="A1283" s="362"/>
      <c r="B1283" s="362"/>
      <c r="C1283" s="362"/>
      <c r="D1283" s="357" t="s">
        <v>71</v>
      </c>
      <c r="E1283" s="358">
        <v>77</v>
      </c>
      <c r="F1283" s="359">
        <v>32319.13579</v>
      </c>
      <c r="G1283" s="360">
        <v>13699.120789999999</v>
      </c>
      <c r="H1283" s="360">
        <v>46018.256580000001</v>
      </c>
      <c r="I1283" s="360">
        <v>52499.608950000002</v>
      </c>
      <c r="J1283" s="360">
        <v>26947.975910000001</v>
      </c>
      <c r="K1283" s="360">
        <v>79447.584860000003</v>
      </c>
      <c r="L1283" s="360">
        <v>20387.293530000003</v>
      </c>
      <c r="M1283" s="360">
        <v>16751.513019999999</v>
      </c>
      <c r="N1283" s="360">
        <v>37138.806549999994</v>
      </c>
      <c r="O1283" s="360">
        <v>162604.64799</v>
      </c>
      <c r="P1283" s="360">
        <v>113941.72134999999</v>
      </c>
      <c r="Q1283" s="360">
        <v>4794.9565999999995</v>
      </c>
      <c r="R1283" s="361">
        <v>118736.67795</v>
      </c>
    </row>
    <row r="1284" spans="1:18" s="336" customFormat="1">
      <c r="A1284" s="362"/>
      <c r="B1284" s="362"/>
      <c r="C1284" s="362"/>
      <c r="D1284" s="362"/>
      <c r="E1284" s="363">
        <v>79</v>
      </c>
      <c r="F1284" s="364">
        <v>22241.572949999998</v>
      </c>
      <c r="G1284" s="365">
        <v>16730.433659999999</v>
      </c>
      <c r="H1284" s="365">
        <v>38972.006609999997</v>
      </c>
      <c r="I1284" s="365">
        <v>35218.579760000001</v>
      </c>
      <c r="J1284" s="365">
        <v>23436.382109999999</v>
      </c>
      <c r="K1284" s="365">
        <v>58654.961869999999</v>
      </c>
      <c r="L1284" s="365">
        <v>14183.395829999999</v>
      </c>
      <c r="M1284" s="365">
        <v>10124.65495</v>
      </c>
      <c r="N1284" s="365">
        <v>24308.050780000001</v>
      </c>
      <c r="O1284" s="365">
        <v>121935.01926</v>
      </c>
      <c r="P1284" s="365">
        <v>116608.32605</v>
      </c>
      <c r="Q1284" s="365">
        <v>13572.07986</v>
      </c>
      <c r="R1284" s="366">
        <v>130180.40591</v>
      </c>
    </row>
    <row r="1285" spans="1:18" s="336" customFormat="1">
      <c r="A1285" s="362"/>
      <c r="B1285" s="362"/>
      <c r="C1285" s="362"/>
      <c r="D1285" s="362"/>
      <c r="E1285" s="363">
        <v>80</v>
      </c>
      <c r="F1285" s="364">
        <v>325035.11726999999</v>
      </c>
      <c r="G1285" s="365">
        <v>288037.20143999998</v>
      </c>
      <c r="H1285" s="365">
        <v>613072.31871000002</v>
      </c>
      <c r="I1285" s="365">
        <v>83857.726040000009</v>
      </c>
      <c r="J1285" s="365">
        <v>78381.147319999989</v>
      </c>
      <c r="K1285" s="365">
        <v>162238.87336000003</v>
      </c>
      <c r="L1285" s="365">
        <v>44659.896399999998</v>
      </c>
      <c r="M1285" s="365">
        <v>56970.657810000004</v>
      </c>
      <c r="N1285" s="365">
        <v>101630.55420999999</v>
      </c>
      <c r="O1285" s="365">
        <v>876941.74627999996</v>
      </c>
      <c r="P1285" s="365">
        <v>642153.15952999995</v>
      </c>
      <c r="Q1285" s="365">
        <v>680218.65844000003</v>
      </c>
      <c r="R1285" s="366">
        <v>1322371.81797</v>
      </c>
    </row>
    <row r="1286" spans="1:18" s="336" customFormat="1">
      <c r="A1286" s="362"/>
      <c r="B1286" s="362"/>
      <c r="C1286" s="362"/>
      <c r="D1286" s="362"/>
      <c r="E1286" s="363">
        <v>201</v>
      </c>
      <c r="F1286" s="364">
        <v>27119.853589999999</v>
      </c>
      <c r="G1286" s="365">
        <v>19228.663579999997</v>
      </c>
      <c r="H1286" s="365">
        <v>46348.517169999999</v>
      </c>
      <c r="I1286" s="365">
        <v>82324.55042</v>
      </c>
      <c r="J1286" s="365">
        <v>58603.10295</v>
      </c>
      <c r="K1286" s="365">
        <v>140927.65337000001</v>
      </c>
      <c r="L1286" s="365">
        <v>24649.961239999997</v>
      </c>
      <c r="M1286" s="365">
        <v>21179.69918</v>
      </c>
      <c r="N1286" s="365">
        <v>45829.66042</v>
      </c>
      <c r="O1286" s="365">
        <v>233105.83096000002</v>
      </c>
      <c r="P1286" s="365">
        <v>153752.56815000001</v>
      </c>
      <c r="Q1286" s="365">
        <v>12031.246519999999</v>
      </c>
      <c r="R1286" s="366">
        <v>165783.81466999999</v>
      </c>
    </row>
    <row r="1287" spans="1:18" s="336" customFormat="1">
      <c r="A1287" s="362"/>
      <c r="B1287" s="362"/>
      <c r="C1287" s="362"/>
      <c r="D1287" s="362"/>
      <c r="E1287" s="363">
        <v>351</v>
      </c>
      <c r="F1287" s="364">
        <v>36683.074930000002</v>
      </c>
      <c r="G1287" s="365">
        <v>54361.548719999999</v>
      </c>
      <c r="H1287" s="365">
        <v>91044.623650000009</v>
      </c>
      <c r="I1287" s="365">
        <v>93718.78654999999</v>
      </c>
      <c r="J1287" s="365">
        <v>128432.51226999999</v>
      </c>
      <c r="K1287" s="365">
        <v>222151.29882</v>
      </c>
      <c r="L1287" s="365">
        <v>39856.197100000005</v>
      </c>
      <c r="M1287" s="365">
        <v>54665.28789</v>
      </c>
      <c r="N1287" s="365">
        <v>94521.484989999997</v>
      </c>
      <c r="O1287" s="365">
        <v>407717.40745999996</v>
      </c>
      <c r="P1287" s="365">
        <v>347488.48548999999</v>
      </c>
      <c r="Q1287" s="365">
        <v>84979.85229000001</v>
      </c>
      <c r="R1287" s="366">
        <v>432468.33777999994</v>
      </c>
    </row>
    <row r="1288" spans="1:18" s="336" customFormat="1">
      <c r="A1288" s="362"/>
      <c r="B1288" s="362"/>
      <c r="C1288" s="362"/>
      <c r="D1288" s="362"/>
      <c r="E1288" s="363">
        <v>366</v>
      </c>
      <c r="F1288" s="364">
        <v>21164.08887</v>
      </c>
      <c r="G1288" s="365">
        <v>20086.030019999998</v>
      </c>
      <c r="H1288" s="365">
        <v>41250.118889999998</v>
      </c>
      <c r="I1288" s="365">
        <v>28178.215940000002</v>
      </c>
      <c r="J1288" s="365">
        <v>19146.366859999998</v>
      </c>
      <c r="K1288" s="365">
        <v>47324.582799999996</v>
      </c>
      <c r="L1288" s="365">
        <v>9062.3793900000001</v>
      </c>
      <c r="M1288" s="365">
        <v>10768.463009999999</v>
      </c>
      <c r="N1288" s="365">
        <v>19830.842399999998</v>
      </c>
      <c r="O1288" s="365">
        <v>108405.54409000001</v>
      </c>
      <c r="P1288" s="365">
        <v>88131.959060000008</v>
      </c>
      <c r="Q1288" s="365">
        <v>12118.035519999999</v>
      </c>
      <c r="R1288" s="366">
        <v>100249.99458</v>
      </c>
    </row>
    <row r="1289" spans="1:18" s="336" customFormat="1">
      <c r="A1289" s="362"/>
      <c r="B1289" s="362"/>
      <c r="C1289" s="362"/>
      <c r="D1289" s="362"/>
      <c r="E1289" s="363">
        <v>374</v>
      </c>
      <c r="F1289" s="364">
        <v>29843.718699999998</v>
      </c>
      <c r="G1289" s="365">
        <v>17804.121769999998</v>
      </c>
      <c r="H1289" s="365">
        <v>47647.840469999996</v>
      </c>
      <c r="I1289" s="365">
        <v>61979.968639999999</v>
      </c>
      <c r="J1289" s="365">
        <v>61471.823750000003</v>
      </c>
      <c r="K1289" s="365">
        <v>123451.79239</v>
      </c>
      <c r="L1289" s="365">
        <v>38198.835700000003</v>
      </c>
      <c r="M1289" s="365">
        <v>45269.733399999997</v>
      </c>
      <c r="N1289" s="365">
        <v>83468.569099999993</v>
      </c>
      <c r="O1289" s="365">
        <v>254568.20196000001</v>
      </c>
      <c r="P1289" s="365">
        <v>269908.86697000003</v>
      </c>
      <c r="Q1289" s="365">
        <v>38742.39183</v>
      </c>
      <c r="R1289" s="366">
        <v>308651.25880000001</v>
      </c>
    </row>
    <row r="1290" spans="1:18" s="336" customFormat="1">
      <c r="A1290" s="362"/>
      <c r="B1290" s="362"/>
      <c r="C1290" s="362"/>
      <c r="D1290" s="362"/>
      <c r="E1290" s="363">
        <v>377</v>
      </c>
      <c r="F1290" s="364">
        <v>10384.02807</v>
      </c>
      <c r="G1290" s="365">
        <v>5665.8715400000001</v>
      </c>
      <c r="H1290" s="365">
        <v>16049.899609999999</v>
      </c>
      <c r="I1290" s="365">
        <v>48094.549310000002</v>
      </c>
      <c r="J1290" s="365">
        <v>16905.526460000001</v>
      </c>
      <c r="K1290" s="365">
        <v>65000.075770000003</v>
      </c>
      <c r="L1290" s="365">
        <v>19408.5988</v>
      </c>
      <c r="M1290" s="365">
        <v>6905.3017800000007</v>
      </c>
      <c r="N1290" s="365">
        <v>26313.900579999998</v>
      </c>
      <c r="O1290" s="365">
        <v>107363.87595999999</v>
      </c>
      <c r="P1290" s="365">
        <v>98787.678819999986</v>
      </c>
      <c r="Q1290" s="365">
        <v>4465.0669800000005</v>
      </c>
      <c r="R1290" s="366">
        <v>103252.7458</v>
      </c>
    </row>
    <row r="1291" spans="1:18" s="336" customFormat="1">
      <c r="A1291" s="362"/>
      <c r="B1291" s="362"/>
      <c r="C1291" s="362"/>
      <c r="D1291" s="362"/>
      <c r="E1291" s="363">
        <v>379</v>
      </c>
      <c r="F1291" s="364">
        <v>34878.055189999999</v>
      </c>
      <c r="G1291" s="365">
        <v>40261.19008</v>
      </c>
      <c r="H1291" s="365">
        <v>75139.245269999999</v>
      </c>
      <c r="I1291" s="365">
        <v>65579.663220000002</v>
      </c>
      <c r="J1291" s="365">
        <v>170465.60949999999</v>
      </c>
      <c r="K1291" s="365">
        <v>236045.27272000001</v>
      </c>
      <c r="L1291" s="365">
        <v>143648.22073</v>
      </c>
      <c r="M1291" s="365">
        <v>304337.02694999997</v>
      </c>
      <c r="N1291" s="365">
        <v>447985.24768000003</v>
      </c>
      <c r="O1291" s="365">
        <v>759169.76566999999</v>
      </c>
      <c r="P1291" s="365">
        <v>49022.796770000001</v>
      </c>
      <c r="Q1291" s="365">
        <v>170775.65622</v>
      </c>
      <c r="R1291" s="366">
        <v>219798.45299000002</v>
      </c>
    </row>
    <row r="1292" spans="1:18" s="336" customFormat="1">
      <c r="A1292" s="362"/>
      <c r="B1292" s="362"/>
      <c r="C1292" s="362"/>
      <c r="D1292" s="362"/>
      <c r="E1292" s="363">
        <v>398</v>
      </c>
      <c r="F1292" s="364">
        <v>0</v>
      </c>
      <c r="G1292" s="365">
        <v>1.4599999999999999E-3</v>
      </c>
      <c r="H1292" s="365">
        <v>1.4599999999999999E-3</v>
      </c>
      <c r="I1292" s="365">
        <v>76.617399999999989</v>
      </c>
      <c r="J1292" s="365">
        <v>40.986359999999998</v>
      </c>
      <c r="K1292" s="365">
        <v>117.60375999999999</v>
      </c>
      <c r="L1292" s="365">
        <v>386.18996999999996</v>
      </c>
      <c r="M1292" s="365">
        <v>359.08711999999997</v>
      </c>
      <c r="N1292" s="365">
        <v>745.27708999999993</v>
      </c>
      <c r="O1292" s="365">
        <v>862.88231000000007</v>
      </c>
      <c r="P1292" s="365">
        <v>92.448789999999988</v>
      </c>
      <c r="Q1292" s="365">
        <v>32.571509999999996</v>
      </c>
      <c r="R1292" s="366">
        <v>125.02030000000001</v>
      </c>
    </row>
    <row r="1293" spans="1:18" s="336" customFormat="1">
      <c r="A1293" s="362"/>
      <c r="B1293" s="362"/>
      <c r="C1293" s="362"/>
      <c r="D1293" s="362"/>
      <c r="E1293" s="363">
        <v>456</v>
      </c>
      <c r="F1293" s="364">
        <v>19349.420399999999</v>
      </c>
      <c r="G1293" s="365">
        <v>7342.3544400000001</v>
      </c>
      <c r="H1293" s="365">
        <v>26691.774839999998</v>
      </c>
      <c r="I1293" s="365">
        <v>59045.703310000004</v>
      </c>
      <c r="J1293" s="365">
        <v>31521.84332</v>
      </c>
      <c r="K1293" s="365">
        <v>90567.546629999997</v>
      </c>
      <c r="L1293" s="365">
        <v>26847.958780000001</v>
      </c>
      <c r="M1293" s="365">
        <v>12801.132949999999</v>
      </c>
      <c r="N1293" s="365">
        <v>39649.09173</v>
      </c>
      <c r="O1293" s="365">
        <v>156908.41319999998</v>
      </c>
      <c r="P1293" s="365">
        <v>135841.58062999998</v>
      </c>
      <c r="Q1293" s="365">
        <v>11768.43965</v>
      </c>
      <c r="R1293" s="366">
        <v>147610.02028</v>
      </c>
    </row>
    <row r="1294" spans="1:18" s="336" customFormat="1">
      <c r="A1294" s="362"/>
      <c r="B1294" s="362"/>
      <c r="C1294" s="362"/>
      <c r="D1294" s="362"/>
      <c r="E1294" s="363">
        <v>371</v>
      </c>
      <c r="F1294" s="364">
        <v>37818.53544</v>
      </c>
      <c r="G1294" s="365">
        <v>34630.373</v>
      </c>
      <c r="H1294" s="365">
        <v>72448.908439999999</v>
      </c>
      <c r="I1294" s="365">
        <v>89353.715510000009</v>
      </c>
      <c r="J1294" s="365">
        <v>94233.392139999996</v>
      </c>
      <c r="K1294" s="365">
        <v>183587.10765000002</v>
      </c>
      <c r="L1294" s="365">
        <v>50993.781109999996</v>
      </c>
      <c r="M1294" s="365">
        <v>69762.846659999996</v>
      </c>
      <c r="N1294" s="365">
        <v>120756.62776999999</v>
      </c>
      <c r="O1294" s="365">
        <v>376792.64386000001</v>
      </c>
      <c r="P1294" s="365">
        <v>287220.60211000004</v>
      </c>
      <c r="Q1294" s="365">
        <v>60908.08223</v>
      </c>
      <c r="R1294" s="366">
        <v>348128.68433999998</v>
      </c>
    </row>
    <row r="1295" spans="1:18" s="336" customFormat="1">
      <c r="A1295" s="362"/>
      <c r="B1295" s="362"/>
      <c r="C1295" s="362"/>
      <c r="D1295" s="362"/>
      <c r="E1295" s="363">
        <v>385</v>
      </c>
      <c r="F1295" s="364">
        <v>14782.56976</v>
      </c>
      <c r="G1295" s="365">
        <v>15152.873089999999</v>
      </c>
      <c r="H1295" s="365">
        <v>29935.442850000003</v>
      </c>
      <c r="I1295" s="365">
        <v>60923.070810000005</v>
      </c>
      <c r="J1295" s="365">
        <v>59189.471119999995</v>
      </c>
      <c r="K1295" s="365">
        <v>120112.54193000001</v>
      </c>
      <c r="L1295" s="365">
        <v>45069.31439</v>
      </c>
      <c r="M1295" s="365">
        <v>44906.062700000002</v>
      </c>
      <c r="N1295" s="365">
        <v>89975.377090000009</v>
      </c>
      <c r="O1295" s="365">
        <v>240023.36186999999</v>
      </c>
      <c r="P1295" s="365">
        <v>379954.97886999999</v>
      </c>
      <c r="Q1295" s="365">
        <v>32044.644219999998</v>
      </c>
      <c r="R1295" s="366">
        <v>411999.62308999995</v>
      </c>
    </row>
    <row r="1296" spans="1:18" s="336" customFormat="1">
      <c r="A1296" s="362"/>
      <c r="B1296" s="362"/>
      <c r="C1296" s="362"/>
      <c r="D1296" s="362"/>
      <c r="E1296" s="363">
        <v>271</v>
      </c>
      <c r="F1296" s="364">
        <v>63774.444170000002</v>
      </c>
      <c r="G1296" s="365">
        <v>23976.804749999999</v>
      </c>
      <c r="H1296" s="365">
        <v>87751.248919999998</v>
      </c>
      <c r="I1296" s="365">
        <v>99752.232680000001</v>
      </c>
      <c r="J1296" s="365">
        <v>62358.445249999997</v>
      </c>
      <c r="K1296" s="365">
        <v>162110.67793000001</v>
      </c>
      <c r="L1296" s="365">
        <v>48670.60325</v>
      </c>
      <c r="M1296" s="365">
        <v>34436.836590000006</v>
      </c>
      <c r="N1296" s="365">
        <v>83107.439840000006</v>
      </c>
      <c r="O1296" s="365">
        <v>332969.36669</v>
      </c>
      <c r="P1296" s="365">
        <v>254680.22344999999</v>
      </c>
      <c r="Q1296" s="365">
        <v>41393.768659999994</v>
      </c>
      <c r="R1296" s="366">
        <v>296073.99210999999</v>
      </c>
    </row>
    <row r="1297" spans="1:18" s="336" customFormat="1">
      <c r="A1297" s="362"/>
      <c r="B1297" s="362"/>
      <c r="C1297" s="362"/>
      <c r="D1297" s="357" t="s">
        <v>88</v>
      </c>
      <c r="E1297" s="358">
        <v>334</v>
      </c>
      <c r="F1297" s="359">
        <v>24581.707879999998</v>
      </c>
      <c r="G1297" s="360">
        <v>20176.063409999999</v>
      </c>
      <c r="H1297" s="360">
        <v>44757.771289999997</v>
      </c>
      <c r="I1297" s="360">
        <v>53742.176420000003</v>
      </c>
      <c r="J1297" s="360">
        <v>12829.223800000002</v>
      </c>
      <c r="K1297" s="360">
        <v>66571.400219999996</v>
      </c>
      <c r="L1297" s="360">
        <v>21944.247640000001</v>
      </c>
      <c r="M1297" s="360">
        <v>6070.8468700000003</v>
      </c>
      <c r="N1297" s="360">
        <v>28015.094510000003</v>
      </c>
      <c r="O1297" s="360">
        <v>139344.26602000001</v>
      </c>
      <c r="P1297" s="360">
        <v>128948.26052</v>
      </c>
      <c r="Q1297" s="360">
        <v>10412.064349999999</v>
      </c>
      <c r="R1297" s="361">
        <v>139360.32487000001</v>
      </c>
    </row>
    <row r="1298" spans="1:18" s="336" customFormat="1">
      <c r="A1298" s="362"/>
      <c r="B1298" s="362"/>
      <c r="C1298" s="362"/>
      <c r="D1298" s="362"/>
      <c r="E1298" s="363">
        <v>294</v>
      </c>
      <c r="F1298" s="364">
        <v>9906.0421800000004</v>
      </c>
      <c r="G1298" s="365">
        <v>1684.77406</v>
      </c>
      <c r="H1298" s="365">
        <v>11590.81624</v>
      </c>
      <c r="I1298" s="365">
        <v>57945.420960000003</v>
      </c>
      <c r="J1298" s="365">
        <v>8273.0200399999994</v>
      </c>
      <c r="K1298" s="365">
        <v>66218.441000000006</v>
      </c>
      <c r="L1298" s="365">
        <v>22579.30701</v>
      </c>
      <c r="M1298" s="365">
        <v>6860.1605399999999</v>
      </c>
      <c r="N1298" s="365">
        <v>29439.467550000001</v>
      </c>
      <c r="O1298" s="365">
        <v>107248.72479000001</v>
      </c>
      <c r="P1298" s="365">
        <v>63948.796880000002</v>
      </c>
      <c r="Q1298" s="365">
        <v>1881.0130800000002</v>
      </c>
      <c r="R1298" s="366">
        <v>65829.809959999999</v>
      </c>
    </row>
    <row r="1299" spans="1:18" s="336" customFormat="1">
      <c r="A1299" s="362"/>
      <c r="B1299" s="362"/>
      <c r="C1299" s="362"/>
      <c r="D1299" s="362"/>
      <c r="E1299" s="363">
        <v>440</v>
      </c>
      <c r="F1299" s="364">
        <v>8187.5375599999998</v>
      </c>
      <c r="G1299" s="365">
        <v>1762.1459600000001</v>
      </c>
      <c r="H1299" s="365">
        <v>9949.6835199999987</v>
      </c>
      <c r="I1299" s="365">
        <v>41265.075880000004</v>
      </c>
      <c r="J1299" s="365">
        <v>6773.4927099999995</v>
      </c>
      <c r="K1299" s="365">
        <v>48038.568590000003</v>
      </c>
      <c r="L1299" s="365">
        <v>11245.283630000002</v>
      </c>
      <c r="M1299" s="365">
        <v>2813.80816</v>
      </c>
      <c r="N1299" s="365">
        <v>14059.091789999999</v>
      </c>
      <c r="O1299" s="365">
        <v>72047.343900000007</v>
      </c>
      <c r="P1299" s="365">
        <v>103417.70788</v>
      </c>
      <c r="Q1299" s="365">
        <v>2868.6662200000001</v>
      </c>
      <c r="R1299" s="366">
        <v>106286.3741</v>
      </c>
    </row>
    <row r="1300" spans="1:18" s="336" customFormat="1">
      <c r="A1300" s="362"/>
      <c r="B1300" s="362"/>
      <c r="C1300" s="362"/>
      <c r="D1300" s="357" t="s">
        <v>277</v>
      </c>
      <c r="E1300" s="358">
        <v>94</v>
      </c>
      <c r="F1300" s="359">
        <v>8859.9433300000001</v>
      </c>
      <c r="G1300" s="360">
        <v>7392.58392</v>
      </c>
      <c r="H1300" s="360">
        <v>16252.527249999999</v>
      </c>
      <c r="I1300" s="360">
        <v>58624.464520000001</v>
      </c>
      <c r="J1300" s="360">
        <v>9148.2569299999996</v>
      </c>
      <c r="K1300" s="360">
        <v>67772.721449999997</v>
      </c>
      <c r="L1300" s="360">
        <v>19371.5779</v>
      </c>
      <c r="M1300" s="360">
        <v>6534.49064</v>
      </c>
      <c r="N1300" s="360">
        <v>25906.06854</v>
      </c>
      <c r="O1300" s="360">
        <v>109931.31723999999</v>
      </c>
      <c r="P1300" s="360">
        <v>82250.641310000006</v>
      </c>
      <c r="Q1300" s="360">
        <v>1919.36698</v>
      </c>
      <c r="R1300" s="361">
        <v>84170.008290000012</v>
      </c>
    </row>
    <row r="1301" spans="1:18" s="336" customFormat="1">
      <c r="A1301" s="362"/>
      <c r="B1301" s="362"/>
      <c r="C1301" s="362"/>
      <c r="D1301" s="357" t="s">
        <v>79</v>
      </c>
      <c r="E1301" s="358">
        <v>347</v>
      </c>
      <c r="F1301" s="359">
        <v>11029.286330000001</v>
      </c>
      <c r="G1301" s="360">
        <v>10853.22226</v>
      </c>
      <c r="H1301" s="360">
        <v>21882.508590000001</v>
      </c>
      <c r="I1301" s="360">
        <v>84205.286810000005</v>
      </c>
      <c r="J1301" s="360">
        <v>17481.06294</v>
      </c>
      <c r="K1301" s="360">
        <v>101686.34974999999</v>
      </c>
      <c r="L1301" s="360">
        <v>53437.870539999996</v>
      </c>
      <c r="M1301" s="360">
        <v>17626.027870000002</v>
      </c>
      <c r="N1301" s="360">
        <v>71063.898409999994</v>
      </c>
      <c r="O1301" s="360">
        <v>194632.75675</v>
      </c>
      <c r="P1301" s="360">
        <v>88905.457309999998</v>
      </c>
      <c r="Q1301" s="360">
        <v>2039.05476</v>
      </c>
      <c r="R1301" s="361">
        <v>90944.512069999997</v>
      </c>
    </row>
    <row r="1302" spans="1:18" s="336" customFormat="1">
      <c r="A1302" s="362"/>
      <c r="B1302" s="362"/>
      <c r="C1302" s="362"/>
      <c r="D1302" s="362"/>
      <c r="E1302" s="363">
        <v>273</v>
      </c>
      <c r="F1302" s="364">
        <v>156344.49072999999</v>
      </c>
      <c r="G1302" s="365">
        <v>76609.326319999993</v>
      </c>
      <c r="H1302" s="365">
        <v>232953.81705000001</v>
      </c>
      <c r="I1302" s="365">
        <v>99851.832170000009</v>
      </c>
      <c r="J1302" s="365">
        <v>32151.958589999998</v>
      </c>
      <c r="K1302" s="365">
        <v>132003.79076</v>
      </c>
      <c r="L1302" s="365">
        <v>48430.218059999999</v>
      </c>
      <c r="M1302" s="365">
        <v>21852.166399999998</v>
      </c>
      <c r="N1302" s="365">
        <v>70282.384459999987</v>
      </c>
      <c r="O1302" s="365">
        <v>435239.99226999999</v>
      </c>
      <c r="P1302" s="365">
        <v>346958.54029000003</v>
      </c>
      <c r="Q1302" s="365">
        <v>289806.83498000004</v>
      </c>
      <c r="R1302" s="366">
        <v>636765.37526999996</v>
      </c>
    </row>
    <row r="1303" spans="1:18" s="336" customFormat="1">
      <c r="A1303" s="362"/>
      <c r="B1303" s="362"/>
      <c r="C1303" s="362"/>
      <c r="D1303" s="362"/>
      <c r="E1303" s="363">
        <v>308</v>
      </c>
      <c r="F1303" s="364">
        <v>8102.2968899999996</v>
      </c>
      <c r="G1303" s="365">
        <v>2117.1615400000001</v>
      </c>
      <c r="H1303" s="365">
        <v>10219.458430000001</v>
      </c>
      <c r="I1303" s="365">
        <v>47217.60944</v>
      </c>
      <c r="J1303" s="365">
        <v>11584.553679999999</v>
      </c>
      <c r="K1303" s="365">
        <v>58802.163119999997</v>
      </c>
      <c r="L1303" s="365">
        <v>18884.785980000001</v>
      </c>
      <c r="M1303" s="365">
        <v>3455.3718199999998</v>
      </c>
      <c r="N1303" s="365">
        <v>22340.157800000001</v>
      </c>
      <c r="O1303" s="365">
        <v>91361.779349999997</v>
      </c>
      <c r="P1303" s="365">
        <v>53342.382100000003</v>
      </c>
      <c r="Q1303" s="365">
        <v>1513.2663700000001</v>
      </c>
      <c r="R1303" s="366">
        <v>54855.64847</v>
      </c>
    </row>
    <row r="1304" spans="1:18" s="336" customFormat="1">
      <c r="A1304" s="362"/>
      <c r="B1304" s="362"/>
      <c r="C1304" s="362"/>
      <c r="D1304" s="362"/>
      <c r="E1304" s="363">
        <v>429</v>
      </c>
      <c r="F1304" s="364">
        <v>74.871520000000004</v>
      </c>
      <c r="G1304" s="365">
        <v>5.4350000000000002E-2</v>
      </c>
      <c r="H1304" s="365">
        <v>74.925869999999989</v>
      </c>
      <c r="I1304" s="365">
        <v>8709.505439999999</v>
      </c>
      <c r="J1304" s="365">
        <v>1115.34258</v>
      </c>
      <c r="K1304" s="365">
        <v>9824.8480199999995</v>
      </c>
      <c r="L1304" s="365">
        <v>1186.52432</v>
      </c>
      <c r="M1304" s="365">
        <v>126.74347</v>
      </c>
      <c r="N1304" s="365">
        <v>1313.2677900000001</v>
      </c>
      <c r="O1304" s="365">
        <v>11213.04168</v>
      </c>
      <c r="P1304" s="365">
        <v>6855.7677400000002</v>
      </c>
      <c r="Q1304" s="365">
        <v>70.222899999999996</v>
      </c>
      <c r="R1304" s="366">
        <v>6925.99064</v>
      </c>
    </row>
    <row r="1305" spans="1:18" s="336" customFormat="1">
      <c r="A1305" s="362"/>
      <c r="B1305" s="362"/>
      <c r="C1305" s="362"/>
      <c r="D1305" s="357" t="s">
        <v>55</v>
      </c>
      <c r="E1305" s="358">
        <v>36</v>
      </c>
      <c r="F1305" s="359">
        <v>19839.921050000001</v>
      </c>
      <c r="G1305" s="360">
        <v>16864.318070000001</v>
      </c>
      <c r="H1305" s="360">
        <v>36704.239119999998</v>
      </c>
      <c r="I1305" s="360">
        <v>50714.852060000005</v>
      </c>
      <c r="J1305" s="360">
        <v>17125.53773</v>
      </c>
      <c r="K1305" s="360">
        <v>67840.389790000001</v>
      </c>
      <c r="L1305" s="360">
        <v>17410.0432</v>
      </c>
      <c r="M1305" s="360">
        <v>10589.29276</v>
      </c>
      <c r="N1305" s="360">
        <v>27999.33596</v>
      </c>
      <c r="O1305" s="360">
        <v>132543.96487</v>
      </c>
      <c r="P1305" s="360">
        <v>99582.89847</v>
      </c>
      <c r="Q1305" s="360">
        <v>20521.1459</v>
      </c>
      <c r="R1305" s="361">
        <v>120104.04437</v>
      </c>
    </row>
    <row r="1306" spans="1:18" s="336" customFormat="1">
      <c r="A1306" s="362"/>
      <c r="B1306" s="362"/>
      <c r="C1306" s="362"/>
      <c r="D1306" s="362"/>
      <c r="E1306" s="363">
        <v>37</v>
      </c>
      <c r="F1306" s="364">
        <v>10778.838250000001</v>
      </c>
      <c r="G1306" s="365">
        <v>3830.98596</v>
      </c>
      <c r="H1306" s="365">
        <v>14609.824210000001</v>
      </c>
      <c r="I1306" s="365">
        <v>41441.444450000003</v>
      </c>
      <c r="J1306" s="365">
        <v>14584.52801</v>
      </c>
      <c r="K1306" s="365">
        <v>56025.972460000005</v>
      </c>
      <c r="L1306" s="365">
        <v>14332.22682</v>
      </c>
      <c r="M1306" s="365">
        <v>4522.2790100000002</v>
      </c>
      <c r="N1306" s="365">
        <v>18854.505829999998</v>
      </c>
      <c r="O1306" s="365">
        <v>89490.302500000005</v>
      </c>
      <c r="P1306" s="365">
        <v>105462.95765000001</v>
      </c>
      <c r="Q1306" s="365">
        <v>6098.38357</v>
      </c>
      <c r="R1306" s="366">
        <v>111561.34122</v>
      </c>
    </row>
    <row r="1307" spans="1:18" s="336" customFormat="1">
      <c r="A1307" s="362"/>
      <c r="B1307" s="362"/>
      <c r="C1307" s="362"/>
      <c r="D1307" s="357" t="s">
        <v>278</v>
      </c>
      <c r="E1307" s="358">
        <v>117</v>
      </c>
      <c r="F1307" s="359">
        <v>10455.018609999999</v>
      </c>
      <c r="G1307" s="360">
        <v>5927.3624199999995</v>
      </c>
      <c r="H1307" s="360">
        <v>16382.381029999999</v>
      </c>
      <c r="I1307" s="360">
        <v>40584.95048</v>
      </c>
      <c r="J1307" s="360">
        <v>19942.14746</v>
      </c>
      <c r="K1307" s="360">
        <v>60527.09794</v>
      </c>
      <c r="L1307" s="360">
        <v>20592.006239999999</v>
      </c>
      <c r="M1307" s="360">
        <v>14032.69001</v>
      </c>
      <c r="N1307" s="360">
        <v>34624.696250000001</v>
      </c>
      <c r="O1307" s="360">
        <v>111534.17522</v>
      </c>
      <c r="P1307" s="360">
        <v>162404.36378000001</v>
      </c>
      <c r="Q1307" s="360">
        <v>4474.0808299999999</v>
      </c>
      <c r="R1307" s="361">
        <v>166878.44461000001</v>
      </c>
    </row>
    <row r="1308" spans="1:18" s="336" customFormat="1">
      <c r="A1308" s="362"/>
      <c r="B1308" s="362"/>
      <c r="C1308" s="362"/>
      <c r="D1308" s="362"/>
      <c r="E1308" s="363">
        <v>221</v>
      </c>
      <c r="F1308" s="364">
        <v>19391.2474</v>
      </c>
      <c r="G1308" s="365">
        <v>12776.240609999999</v>
      </c>
      <c r="H1308" s="365">
        <v>32167.488010000001</v>
      </c>
      <c r="I1308" s="365">
        <v>100037.62338999999</v>
      </c>
      <c r="J1308" s="365">
        <v>62995.233260000001</v>
      </c>
      <c r="K1308" s="365">
        <v>163032.85665</v>
      </c>
      <c r="L1308" s="365">
        <v>64590.268659999994</v>
      </c>
      <c r="M1308" s="365">
        <v>47364.840170000003</v>
      </c>
      <c r="N1308" s="365">
        <v>111955.10883</v>
      </c>
      <c r="O1308" s="365">
        <v>307155.45348999999</v>
      </c>
      <c r="P1308" s="365">
        <v>319344.78545999998</v>
      </c>
      <c r="Q1308" s="365">
        <v>10879.331890000001</v>
      </c>
      <c r="R1308" s="366">
        <v>330224.11735000001</v>
      </c>
    </row>
    <row r="1309" spans="1:18" s="336" customFormat="1">
      <c r="A1309" s="362"/>
      <c r="B1309" s="362"/>
      <c r="C1309" s="362"/>
      <c r="D1309" s="362"/>
      <c r="E1309" s="363">
        <v>236</v>
      </c>
      <c r="F1309" s="364">
        <v>26237.857649999998</v>
      </c>
      <c r="G1309" s="365">
        <v>17608.003079999999</v>
      </c>
      <c r="H1309" s="365">
        <v>43845.86073</v>
      </c>
      <c r="I1309" s="365">
        <v>26257.714260000001</v>
      </c>
      <c r="J1309" s="365">
        <v>8730.7498500000002</v>
      </c>
      <c r="K1309" s="365">
        <v>34988.464110000001</v>
      </c>
      <c r="L1309" s="365">
        <v>12554.39768</v>
      </c>
      <c r="M1309" s="365">
        <v>5354.2951900000007</v>
      </c>
      <c r="N1309" s="365">
        <v>17908.692870000003</v>
      </c>
      <c r="O1309" s="365">
        <v>96743.01771</v>
      </c>
      <c r="P1309" s="365">
        <v>156954.79349000001</v>
      </c>
      <c r="Q1309" s="365">
        <v>4454.0017400000006</v>
      </c>
      <c r="R1309" s="366">
        <v>161408.79522999999</v>
      </c>
    </row>
    <row r="1310" spans="1:18" s="336" customFormat="1">
      <c r="A1310" s="362"/>
      <c r="B1310" s="362"/>
      <c r="C1310" s="362"/>
      <c r="D1310" s="357" t="s">
        <v>56</v>
      </c>
      <c r="E1310" s="358">
        <v>38</v>
      </c>
      <c r="F1310" s="359">
        <v>9984.7307200000014</v>
      </c>
      <c r="G1310" s="360">
        <v>4052.06846</v>
      </c>
      <c r="H1310" s="360">
        <v>14036.79918</v>
      </c>
      <c r="I1310" s="360">
        <v>39542.913919999999</v>
      </c>
      <c r="J1310" s="360">
        <v>7344.8063300000003</v>
      </c>
      <c r="K1310" s="360">
        <v>46887.720249999998</v>
      </c>
      <c r="L1310" s="360">
        <v>12741.32423</v>
      </c>
      <c r="M1310" s="360">
        <v>4364.81639</v>
      </c>
      <c r="N1310" s="360">
        <v>17106.140620000002</v>
      </c>
      <c r="O1310" s="360">
        <v>78030.660049999991</v>
      </c>
      <c r="P1310" s="360">
        <v>135585.69113999998</v>
      </c>
      <c r="Q1310" s="360">
        <v>4640.7599099999998</v>
      </c>
      <c r="R1310" s="361">
        <v>140226.45105</v>
      </c>
    </row>
    <row r="1311" spans="1:18" s="336" customFormat="1">
      <c r="A1311" s="362"/>
      <c r="B1311" s="362"/>
      <c r="C1311" s="362"/>
      <c r="D1311" s="362"/>
      <c r="E1311" s="363">
        <v>211</v>
      </c>
      <c r="F1311" s="364">
        <v>4307.9442099999997</v>
      </c>
      <c r="G1311" s="365">
        <v>3257.7186799999999</v>
      </c>
      <c r="H1311" s="365">
        <v>7565.6628899999996</v>
      </c>
      <c r="I1311" s="365">
        <v>22232.059550000002</v>
      </c>
      <c r="J1311" s="365">
        <v>31062.592559999997</v>
      </c>
      <c r="K1311" s="365">
        <v>53294.652110000003</v>
      </c>
      <c r="L1311" s="365">
        <v>13952.08253</v>
      </c>
      <c r="M1311" s="365">
        <v>24310.480909999998</v>
      </c>
      <c r="N1311" s="365">
        <v>38262.563439999998</v>
      </c>
      <c r="O1311" s="365">
        <v>99122.87844</v>
      </c>
      <c r="P1311" s="365">
        <v>74666.661790000013</v>
      </c>
      <c r="Q1311" s="365">
        <v>7640.8872699999993</v>
      </c>
      <c r="R1311" s="366">
        <v>82307.549060000005</v>
      </c>
    </row>
    <row r="1312" spans="1:18" s="336" customFormat="1">
      <c r="A1312" s="362"/>
      <c r="B1312" s="362"/>
      <c r="C1312" s="362"/>
      <c r="D1312" s="362"/>
      <c r="E1312" s="363">
        <v>295</v>
      </c>
      <c r="F1312" s="364">
        <v>20957.249620000002</v>
      </c>
      <c r="G1312" s="365">
        <v>9381.8472200000015</v>
      </c>
      <c r="H1312" s="365">
        <v>30339.096839999998</v>
      </c>
      <c r="I1312" s="365">
        <v>82036.26529000001</v>
      </c>
      <c r="J1312" s="365">
        <v>27614.462100000001</v>
      </c>
      <c r="K1312" s="365">
        <v>109650.72739</v>
      </c>
      <c r="L1312" s="365">
        <v>37308.367829999996</v>
      </c>
      <c r="M1312" s="365">
        <v>15064.166230000001</v>
      </c>
      <c r="N1312" s="365">
        <v>52372.534060000005</v>
      </c>
      <c r="O1312" s="365">
        <v>192362.35829</v>
      </c>
      <c r="P1312" s="365">
        <v>198044.46765000001</v>
      </c>
      <c r="Q1312" s="365">
        <v>4532.2366300000003</v>
      </c>
      <c r="R1312" s="366">
        <v>202576.70428000001</v>
      </c>
    </row>
    <row r="1313" spans="1:18" s="336" customFormat="1">
      <c r="A1313" s="362"/>
      <c r="B1313" s="362"/>
      <c r="C1313" s="362"/>
      <c r="D1313" s="362"/>
      <c r="E1313" s="363">
        <v>393</v>
      </c>
      <c r="F1313" s="364">
        <v>10371.55891</v>
      </c>
      <c r="G1313" s="365">
        <v>6793.60628</v>
      </c>
      <c r="H1313" s="365">
        <v>17165.16519</v>
      </c>
      <c r="I1313" s="365">
        <v>43353.833070000001</v>
      </c>
      <c r="J1313" s="365">
        <v>15097.842349999999</v>
      </c>
      <c r="K1313" s="365">
        <v>58451.67542</v>
      </c>
      <c r="L1313" s="365">
        <v>15398.3606</v>
      </c>
      <c r="M1313" s="365">
        <v>8071.6477500000001</v>
      </c>
      <c r="N1313" s="365">
        <v>23470.00835</v>
      </c>
      <c r="O1313" s="365">
        <v>99086.848959999988</v>
      </c>
      <c r="P1313" s="365">
        <v>66590.035520000005</v>
      </c>
      <c r="Q1313" s="365">
        <v>6713.0968899999998</v>
      </c>
      <c r="R1313" s="366">
        <v>73303.132409999991</v>
      </c>
    </row>
    <row r="1314" spans="1:18" s="336" customFormat="1">
      <c r="A1314" s="362"/>
      <c r="B1314" s="362"/>
      <c r="C1314" s="362"/>
      <c r="D1314" s="357" t="s">
        <v>279</v>
      </c>
      <c r="E1314" s="358">
        <v>207</v>
      </c>
      <c r="F1314" s="359">
        <v>8089.1863400000002</v>
      </c>
      <c r="G1314" s="360">
        <v>4001.9174500000004</v>
      </c>
      <c r="H1314" s="360">
        <v>12091.103789999999</v>
      </c>
      <c r="I1314" s="360">
        <v>59680.114460000004</v>
      </c>
      <c r="J1314" s="360">
        <v>14416.936159999999</v>
      </c>
      <c r="K1314" s="360">
        <v>74097.050620000009</v>
      </c>
      <c r="L1314" s="360">
        <v>22181.286379999998</v>
      </c>
      <c r="M1314" s="360">
        <v>6703.3050400000002</v>
      </c>
      <c r="N1314" s="360">
        <v>28884.591420000001</v>
      </c>
      <c r="O1314" s="360">
        <v>115072.74583</v>
      </c>
      <c r="P1314" s="360">
        <v>93312.956760000001</v>
      </c>
      <c r="Q1314" s="360">
        <v>3958.2798299999999</v>
      </c>
      <c r="R1314" s="361">
        <v>97271.23659</v>
      </c>
    </row>
    <row r="1315" spans="1:18" s="336" customFormat="1">
      <c r="A1315" s="362"/>
      <c r="B1315" s="362"/>
      <c r="C1315" s="362"/>
      <c r="D1315" s="357" t="s">
        <v>54</v>
      </c>
      <c r="E1315" s="358">
        <v>72</v>
      </c>
      <c r="F1315" s="359">
        <v>17476.64846</v>
      </c>
      <c r="G1315" s="360">
        <v>10594.841109999999</v>
      </c>
      <c r="H1315" s="360">
        <v>28071.489570000002</v>
      </c>
      <c r="I1315" s="360">
        <v>58253.816810000004</v>
      </c>
      <c r="J1315" s="360">
        <v>43732.557340000007</v>
      </c>
      <c r="K1315" s="360">
        <v>101986.37415</v>
      </c>
      <c r="L1315" s="360">
        <v>34509.83539</v>
      </c>
      <c r="M1315" s="360">
        <v>24119.98126</v>
      </c>
      <c r="N1315" s="360">
        <v>58629.816650000001</v>
      </c>
      <c r="O1315" s="360">
        <v>188687.68037000002</v>
      </c>
      <c r="P1315" s="360">
        <v>259065.08729</v>
      </c>
      <c r="Q1315" s="360">
        <v>22894.79319</v>
      </c>
      <c r="R1315" s="361">
        <v>281959.88047999999</v>
      </c>
    </row>
    <row r="1316" spans="1:18" s="336" customFormat="1">
      <c r="A1316" s="362"/>
      <c r="B1316" s="362"/>
      <c r="C1316" s="362"/>
      <c r="D1316" s="362"/>
      <c r="E1316" s="363">
        <v>364</v>
      </c>
      <c r="F1316" s="364">
        <v>7033.6496799999995</v>
      </c>
      <c r="G1316" s="365">
        <v>6900.1575999999995</v>
      </c>
      <c r="H1316" s="365">
        <v>13933.807279999999</v>
      </c>
      <c r="I1316" s="365">
        <v>24531.891329999999</v>
      </c>
      <c r="J1316" s="365">
        <v>8658.3230399999993</v>
      </c>
      <c r="K1316" s="365">
        <v>33190.214370000002</v>
      </c>
      <c r="L1316" s="365">
        <v>13749.634779999998</v>
      </c>
      <c r="M1316" s="365">
        <v>6349.3954800000001</v>
      </c>
      <c r="N1316" s="365">
        <v>20099.030260000003</v>
      </c>
      <c r="O1316" s="365">
        <v>67223.051909999995</v>
      </c>
      <c r="P1316" s="365">
        <v>93509.877790000013</v>
      </c>
      <c r="Q1316" s="365">
        <v>3057.5207799999998</v>
      </c>
      <c r="R1316" s="366">
        <v>96567.39856999999</v>
      </c>
    </row>
    <row r="1317" spans="1:18" s="336" customFormat="1">
      <c r="A1317" s="362"/>
      <c r="B1317" s="362"/>
      <c r="C1317" s="362"/>
      <c r="D1317" s="357" t="s">
        <v>78</v>
      </c>
      <c r="E1317" s="358">
        <v>340</v>
      </c>
      <c r="F1317" s="359">
        <v>6599.2471699999996</v>
      </c>
      <c r="G1317" s="360">
        <v>4272.2965899999999</v>
      </c>
      <c r="H1317" s="360">
        <v>10871.54376</v>
      </c>
      <c r="I1317" s="360">
        <v>40736.520340000003</v>
      </c>
      <c r="J1317" s="360">
        <v>8103.7609900000007</v>
      </c>
      <c r="K1317" s="360">
        <v>48840.281329999998</v>
      </c>
      <c r="L1317" s="360">
        <v>15964.59426</v>
      </c>
      <c r="M1317" s="360">
        <v>3857.8955599999999</v>
      </c>
      <c r="N1317" s="360">
        <v>19822.489819999999</v>
      </c>
      <c r="O1317" s="360">
        <v>79534.314910000001</v>
      </c>
      <c r="P1317" s="360">
        <v>55681.964169999999</v>
      </c>
      <c r="Q1317" s="360">
        <v>746.33398999999997</v>
      </c>
      <c r="R1317" s="361">
        <v>56428.298159999998</v>
      </c>
    </row>
    <row r="1318" spans="1:18" s="336" customFormat="1">
      <c r="A1318" s="362"/>
      <c r="B1318" s="362"/>
      <c r="C1318" s="362"/>
      <c r="D1318" s="362"/>
      <c r="E1318" s="363">
        <v>372</v>
      </c>
      <c r="F1318" s="364">
        <v>145.03424999999999</v>
      </c>
      <c r="G1318" s="365">
        <v>0</v>
      </c>
      <c r="H1318" s="365">
        <v>145.03424999999999</v>
      </c>
      <c r="I1318" s="365">
        <v>8829.8245200000001</v>
      </c>
      <c r="J1318" s="365">
        <v>290.84699000000001</v>
      </c>
      <c r="K1318" s="365">
        <v>9120.6715100000001</v>
      </c>
      <c r="L1318" s="365">
        <v>2235.5096600000002</v>
      </c>
      <c r="M1318" s="365">
        <v>550.44361000000004</v>
      </c>
      <c r="N1318" s="365">
        <v>2785.95327</v>
      </c>
      <c r="O1318" s="365">
        <v>12051.659029999999</v>
      </c>
      <c r="P1318" s="365">
        <v>14537.04882</v>
      </c>
      <c r="Q1318" s="365">
        <v>257.73124999999999</v>
      </c>
      <c r="R1318" s="366">
        <v>14794.780070000001</v>
      </c>
    </row>
    <row r="1319" spans="1:18" s="336" customFormat="1">
      <c r="A1319" s="362"/>
      <c r="B1319" s="362"/>
      <c r="C1319" s="362"/>
      <c r="D1319" s="357" t="s">
        <v>280</v>
      </c>
      <c r="E1319" s="358">
        <v>224</v>
      </c>
      <c r="F1319" s="359">
        <v>9304.3044200000004</v>
      </c>
      <c r="G1319" s="360">
        <v>8184.3328899999997</v>
      </c>
      <c r="H1319" s="360">
        <v>17488.637309999998</v>
      </c>
      <c r="I1319" s="360">
        <v>36516.755010000001</v>
      </c>
      <c r="J1319" s="360">
        <v>8116.6281500000005</v>
      </c>
      <c r="K1319" s="360">
        <v>44633.383159999998</v>
      </c>
      <c r="L1319" s="360">
        <v>10396.398580000001</v>
      </c>
      <c r="M1319" s="360">
        <v>5107.3970799999997</v>
      </c>
      <c r="N1319" s="360">
        <v>15503.79566</v>
      </c>
      <c r="O1319" s="360">
        <v>77625.816129999992</v>
      </c>
      <c r="P1319" s="360">
        <v>40130.454659999996</v>
      </c>
      <c r="Q1319" s="360">
        <v>3059.1601099999998</v>
      </c>
      <c r="R1319" s="361">
        <v>43189.61477</v>
      </c>
    </row>
    <row r="1320" spans="1:18" s="336" customFormat="1">
      <c r="A1320" s="362"/>
      <c r="B1320" s="362"/>
      <c r="C1320" s="362"/>
      <c r="D1320" s="362"/>
      <c r="E1320" s="363">
        <v>249</v>
      </c>
      <c r="F1320" s="364">
        <v>12067.413410000001</v>
      </c>
      <c r="G1320" s="365">
        <v>9325.3389700000007</v>
      </c>
      <c r="H1320" s="365">
        <v>21392.752379999998</v>
      </c>
      <c r="I1320" s="365">
        <v>38683.948299999996</v>
      </c>
      <c r="J1320" s="365">
        <v>16668.609240000002</v>
      </c>
      <c r="K1320" s="365">
        <v>55352.557540000002</v>
      </c>
      <c r="L1320" s="365">
        <v>9974.0609899999999</v>
      </c>
      <c r="M1320" s="365">
        <v>7467.3025599999992</v>
      </c>
      <c r="N1320" s="365">
        <v>17441.363550000002</v>
      </c>
      <c r="O1320" s="365">
        <v>94186.673469999994</v>
      </c>
      <c r="P1320" s="365">
        <v>47307.908090000004</v>
      </c>
      <c r="Q1320" s="365">
        <v>3377.3538399999998</v>
      </c>
      <c r="R1320" s="366">
        <v>50685.261930000001</v>
      </c>
    </row>
    <row r="1321" spans="1:18" s="336" customFormat="1">
      <c r="A1321" s="362"/>
      <c r="B1321" s="362"/>
      <c r="C1321" s="362"/>
      <c r="D1321" s="357" t="s">
        <v>72</v>
      </c>
      <c r="E1321" s="358">
        <v>232</v>
      </c>
      <c r="F1321" s="359">
        <v>17824.789270000001</v>
      </c>
      <c r="G1321" s="360">
        <v>9703.5946600000007</v>
      </c>
      <c r="H1321" s="360">
        <v>27528.38393</v>
      </c>
      <c r="I1321" s="360">
        <v>32617.975170000002</v>
      </c>
      <c r="J1321" s="360">
        <v>12597.74865</v>
      </c>
      <c r="K1321" s="360">
        <v>45215.723819999999</v>
      </c>
      <c r="L1321" s="360">
        <v>7394.8038299999998</v>
      </c>
      <c r="M1321" s="360">
        <v>5436.2458899999992</v>
      </c>
      <c r="N1321" s="360">
        <v>12831.049720000001</v>
      </c>
      <c r="O1321" s="360">
        <v>85575.157470000006</v>
      </c>
      <c r="P1321" s="360">
        <v>102963.17873</v>
      </c>
      <c r="Q1321" s="360">
        <v>4089.10509</v>
      </c>
      <c r="R1321" s="361">
        <v>107052.28382</v>
      </c>
    </row>
    <row r="1322" spans="1:18" s="336" customFormat="1">
      <c r="A1322" s="362"/>
      <c r="B1322" s="362"/>
      <c r="C1322" s="362"/>
      <c r="D1322" s="362"/>
      <c r="E1322" s="363">
        <v>352</v>
      </c>
      <c r="F1322" s="364">
        <v>12807.90756</v>
      </c>
      <c r="G1322" s="365">
        <v>12033.173140000001</v>
      </c>
      <c r="H1322" s="365">
        <v>24841.080699999999</v>
      </c>
      <c r="I1322" s="365">
        <v>48819.441409999999</v>
      </c>
      <c r="J1322" s="365">
        <v>30831.99452</v>
      </c>
      <c r="K1322" s="365">
        <v>79651.435930000007</v>
      </c>
      <c r="L1322" s="365">
        <v>15688.59254</v>
      </c>
      <c r="M1322" s="365">
        <v>12208.50057</v>
      </c>
      <c r="N1322" s="365">
        <v>27897.093109999998</v>
      </c>
      <c r="O1322" s="365">
        <v>132389.60973999999</v>
      </c>
      <c r="P1322" s="365">
        <v>153497.75703000001</v>
      </c>
      <c r="Q1322" s="365">
        <v>11133.85802</v>
      </c>
      <c r="R1322" s="366">
        <v>164631.61505000002</v>
      </c>
    </row>
    <row r="1323" spans="1:18" s="336" customFormat="1">
      <c r="A1323" s="362"/>
      <c r="B1323" s="357" t="s">
        <v>18</v>
      </c>
      <c r="C1323" s="357" t="s">
        <v>281</v>
      </c>
      <c r="D1323" s="357" t="s">
        <v>282</v>
      </c>
      <c r="E1323" s="358">
        <v>139</v>
      </c>
      <c r="F1323" s="359">
        <v>13670.47062</v>
      </c>
      <c r="G1323" s="360">
        <v>180.8228</v>
      </c>
      <c r="H1323" s="360">
        <v>13851.29342</v>
      </c>
      <c r="I1323" s="360">
        <v>45015.016939999994</v>
      </c>
      <c r="J1323" s="360">
        <v>3192.0405000000001</v>
      </c>
      <c r="K1323" s="360">
        <v>48207.057439999997</v>
      </c>
      <c r="L1323" s="360">
        <v>15965.942590000001</v>
      </c>
      <c r="M1323" s="360">
        <v>5086.70903</v>
      </c>
      <c r="N1323" s="360">
        <v>21052.651620000001</v>
      </c>
      <c r="O1323" s="360">
        <v>83111.00248000001</v>
      </c>
      <c r="P1323" s="360">
        <v>118330.07995999999</v>
      </c>
      <c r="Q1323" s="360">
        <v>282.30858000000001</v>
      </c>
      <c r="R1323" s="361">
        <v>118612.38854</v>
      </c>
    </row>
    <row r="1324" spans="1:18" s="336" customFormat="1">
      <c r="A1324" s="362"/>
      <c r="B1324" s="362"/>
      <c r="C1324" s="357" t="s">
        <v>283</v>
      </c>
      <c r="D1324" s="357" t="s">
        <v>284</v>
      </c>
      <c r="E1324" s="358">
        <v>136</v>
      </c>
      <c r="F1324" s="359">
        <v>41891.562909999993</v>
      </c>
      <c r="G1324" s="360">
        <v>8533.0626999999986</v>
      </c>
      <c r="H1324" s="360">
        <v>50424.625610000003</v>
      </c>
      <c r="I1324" s="360">
        <v>100431.07406999999</v>
      </c>
      <c r="J1324" s="360">
        <v>25954.193489999998</v>
      </c>
      <c r="K1324" s="360">
        <v>126385.26756000001</v>
      </c>
      <c r="L1324" s="360">
        <v>53395.559249999998</v>
      </c>
      <c r="M1324" s="360">
        <v>17904.350460000001</v>
      </c>
      <c r="N1324" s="360">
        <v>71299.909709999993</v>
      </c>
      <c r="O1324" s="360">
        <v>248109.80288</v>
      </c>
      <c r="P1324" s="360">
        <v>308108.08026999998</v>
      </c>
      <c r="Q1324" s="360">
        <v>3902.52081</v>
      </c>
      <c r="R1324" s="361">
        <v>312010.60107999999</v>
      </c>
    </row>
    <row r="1325" spans="1:18" s="336" customFormat="1">
      <c r="A1325" s="362"/>
      <c r="B1325" s="362"/>
      <c r="C1325" s="362"/>
      <c r="D1325" s="362"/>
      <c r="E1325" s="363">
        <v>218</v>
      </c>
      <c r="F1325" s="364">
        <v>19457.98806</v>
      </c>
      <c r="G1325" s="365">
        <v>1538.8378</v>
      </c>
      <c r="H1325" s="365">
        <v>20996.825860000001</v>
      </c>
      <c r="I1325" s="365">
        <v>56144.406560000003</v>
      </c>
      <c r="J1325" s="365">
        <v>4490.24388</v>
      </c>
      <c r="K1325" s="365">
        <v>60634.650439999998</v>
      </c>
      <c r="L1325" s="365">
        <v>15743.58258</v>
      </c>
      <c r="M1325" s="365">
        <v>5188.95615</v>
      </c>
      <c r="N1325" s="365">
        <v>20932.53873</v>
      </c>
      <c r="O1325" s="365">
        <v>102564.01503</v>
      </c>
      <c r="P1325" s="365">
        <v>173621.3536</v>
      </c>
      <c r="Q1325" s="365">
        <v>1065.7253700000001</v>
      </c>
      <c r="R1325" s="366">
        <v>174687.07897</v>
      </c>
    </row>
    <row r="1326" spans="1:18" s="336" customFormat="1">
      <c r="A1326" s="362"/>
      <c r="B1326" s="357" t="s">
        <v>19</v>
      </c>
      <c r="C1326" s="357" t="s">
        <v>286</v>
      </c>
      <c r="D1326" s="357" t="s">
        <v>286</v>
      </c>
      <c r="E1326" s="358">
        <v>369</v>
      </c>
      <c r="F1326" s="359">
        <v>29930.841989999997</v>
      </c>
      <c r="G1326" s="360">
        <v>2702.9659700000002</v>
      </c>
      <c r="H1326" s="360">
        <v>32633.807960000002</v>
      </c>
      <c r="I1326" s="360">
        <v>64274.921770000001</v>
      </c>
      <c r="J1326" s="360">
        <v>11884.71226</v>
      </c>
      <c r="K1326" s="360">
        <v>76159.634030000001</v>
      </c>
      <c r="L1326" s="360">
        <v>11454.67165</v>
      </c>
      <c r="M1326" s="360">
        <v>5431.7878200000005</v>
      </c>
      <c r="N1326" s="360">
        <v>16886.459469999998</v>
      </c>
      <c r="O1326" s="360">
        <v>125679.90145999999</v>
      </c>
      <c r="P1326" s="360">
        <v>79635.52515999999</v>
      </c>
      <c r="Q1326" s="360">
        <v>417.11730999999997</v>
      </c>
      <c r="R1326" s="361">
        <v>80052.642469999992</v>
      </c>
    </row>
    <row r="1327" spans="1:18" s="336" customFormat="1">
      <c r="A1327" s="362"/>
      <c r="B1327" s="357" t="s">
        <v>20</v>
      </c>
      <c r="C1327" s="357" t="s">
        <v>287</v>
      </c>
      <c r="D1327" s="357" t="s">
        <v>287</v>
      </c>
      <c r="E1327" s="358">
        <v>203</v>
      </c>
      <c r="F1327" s="359">
        <v>8722.8856099999994</v>
      </c>
      <c r="G1327" s="360">
        <v>567.51601000000005</v>
      </c>
      <c r="H1327" s="360">
        <v>9290.4016199999987</v>
      </c>
      <c r="I1327" s="360">
        <v>31418.658749999999</v>
      </c>
      <c r="J1327" s="360">
        <v>7671.9072900000001</v>
      </c>
      <c r="K1327" s="360">
        <v>39090.566039999998</v>
      </c>
      <c r="L1327" s="360">
        <v>30457.764629999998</v>
      </c>
      <c r="M1327" s="360">
        <v>8512.5644100000009</v>
      </c>
      <c r="N1327" s="360">
        <v>38970.329039999997</v>
      </c>
      <c r="O1327" s="360">
        <v>87351.296700000006</v>
      </c>
      <c r="P1327" s="360">
        <v>63851.705959999999</v>
      </c>
      <c r="Q1327" s="360">
        <v>1591.71615</v>
      </c>
      <c r="R1327" s="361">
        <v>65443.42211</v>
      </c>
    </row>
    <row r="1328" spans="1:18" s="336" customFormat="1">
      <c r="A1328" s="362"/>
      <c r="B1328" s="362"/>
      <c r="C1328" s="357" t="s">
        <v>289</v>
      </c>
      <c r="D1328" s="357" t="s">
        <v>20</v>
      </c>
      <c r="E1328" s="358">
        <v>466</v>
      </c>
      <c r="F1328" s="359">
        <v>4139.1824100000003</v>
      </c>
      <c r="G1328" s="360">
        <v>162.85998000000001</v>
      </c>
      <c r="H1328" s="360">
        <v>4302.0423899999996</v>
      </c>
      <c r="I1328" s="360">
        <v>16259.09059</v>
      </c>
      <c r="J1328" s="360">
        <v>3634.4768399999998</v>
      </c>
      <c r="K1328" s="360">
        <v>19893.567429999999</v>
      </c>
      <c r="L1328" s="360">
        <v>5870.1275599999999</v>
      </c>
      <c r="M1328" s="360">
        <v>4222.5303600000007</v>
      </c>
      <c r="N1328" s="360">
        <v>10092.65792</v>
      </c>
      <c r="O1328" s="360">
        <v>34288.267740000003</v>
      </c>
      <c r="P1328" s="360">
        <v>53765.996579999999</v>
      </c>
      <c r="Q1328" s="360">
        <v>1321.8626200000001</v>
      </c>
      <c r="R1328" s="361">
        <v>55087.859200000006</v>
      </c>
    </row>
    <row r="1329" spans="1:18" s="336" customFormat="1">
      <c r="A1329" s="362"/>
      <c r="B1329" s="357" t="s">
        <v>21</v>
      </c>
      <c r="C1329" s="357" t="s">
        <v>21</v>
      </c>
      <c r="D1329" s="357" t="s">
        <v>328</v>
      </c>
      <c r="E1329" s="358">
        <v>253</v>
      </c>
      <c r="F1329" s="359">
        <v>32822.02968</v>
      </c>
      <c r="G1329" s="360">
        <v>28858.827020000001</v>
      </c>
      <c r="H1329" s="360">
        <v>61680.856700000004</v>
      </c>
      <c r="I1329" s="360">
        <v>99946.410310000007</v>
      </c>
      <c r="J1329" s="360">
        <v>20234.694350000002</v>
      </c>
      <c r="K1329" s="360">
        <v>120181.10466</v>
      </c>
      <c r="L1329" s="360">
        <v>37843.893530000001</v>
      </c>
      <c r="M1329" s="360">
        <v>7498.0894900000003</v>
      </c>
      <c r="N1329" s="360">
        <v>45341.98302</v>
      </c>
      <c r="O1329" s="360">
        <v>227203.94438</v>
      </c>
      <c r="P1329" s="360">
        <v>118627.06979000001</v>
      </c>
      <c r="Q1329" s="360">
        <v>10669.600329999999</v>
      </c>
      <c r="R1329" s="361">
        <v>129296.67012000001</v>
      </c>
    </row>
    <row r="1330" spans="1:18" s="336" customFormat="1">
      <c r="A1330" s="362"/>
      <c r="B1330" s="357" t="s">
        <v>22</v>
      </c>
      <c r="C1330" s="357" t="s">
        <v>295</v>
      </c>
      <c r="D1330" s="357" t="s">
        <v>295</v>
      </c>
      <c r="E1330" s="358">
        <v>183</v>
      </c>
      <c r="F1330" s="359">
        <v>26387.807940000002</v>
      </c>
      <c r="G1330" s="360">
        <v>6677.91795</v>
      </c>
      <c r="H1330" s="360">
        <v>33065.725890000002</v>
      </c>
      <c r="I1330" s="360">
        <v>61847.395670000005</v>
      </c>
      <c r="J1330" s="360">
        <v>4700.0189600000003</v>
      </c>
      <c r="K1330" s="360">
        <v>66547.414629999999</v>
      </c>
      <c r="L1330" s="360">
        <v>11801.910749999999</v>
      </c>
      <c r="M1330" s="360">
        <v>2239.86996</v>
      </c>
      <c r="N1330" s="360">
        <v>14041.780710000001</v>
      </c>
      <c r="O1330" s="360">
        <v>113654.92123000001</v>
      </c>
      <c r="P1330" s="360">
        <v>32394.996800000001</v>
      </c>
      <c r="Q1330" s="360">
        <v>1929.74793</v>
      </c>
      <c r="R1330" s="361">
        <v>34324.744729999999</v>
      </c>
    </row>
    <row r="1331" spans="1:18" s="336" customFormat="1">
      <c r="A1331" s="362"/>
      <c r="B1331" s="362"/>
      <c r="C1331" s="357" t="s">
        <v>22</v>
      </c>
      <c r="D1331" s="357" t="s">
        <v>296</v>
      </c>
      <c r="E1331" s="358">
        <v>359</v>
      </c>
      <c r="F1331" s="359">
        <v>8047.3801100000001</v>
      </c>
      <c r="G1331" s="360">
        <v>1032.5336600000001</v>
      </c>
      <c r="H1331" s="360">
        <v>9079.9137699999992</v>
      </c>
      <c r="I1331" s="360">
        <v>29219.474180000001</v>
      </c>
      <c r="J1331" s="360">
        <v>7196.5805700000001</v>
      </c>
      <c r="K1331" s="360">
        <v>36416.054750000003</v>
      </c>
      <c r="L1331" s="360">
        <v>12045.936609999999</v>
      </c>
      <c r="M1331" s="360">
        <v>3659.9044800000001</v>
      </c>
      <c r="N1331" s="360">
        <v>15705.84109</v>
      </c>
      <c r="O1331" s="360">
        <v>61201.809609999997</v>
      </c>
      <c r="P1331" s="360">
        <v>63506.500950000001</v>
      </c>
      <c r="Q1331" s="360">
        <v>569.02882999999997</v>
      </c>
      <c r="R1331" s="361">
        <v>64075.529780000004</v>
      </c>
    </row>
    <row r="1332" spans="1:18" s="336" customFormat="1">
      <c r="A1332" s="362"/>
      <c r="B1332" s="362"/>
      <c r="C1332" s="362"/>
      <c r="D1332" s="357" t="s">
        <v>22</v>
      </c>
      <c r="E1332" s="358">
        <v>181</v>
      </c>
      <c r="F1332" s="359">
        <v>133182.03390000001</v>
      </c>
      <c r="G1332" s="360">
        <v>107377.4369</v>
      </c>
      <c r="H1332" s="360">
        <v>240559.47080000001</v>
      </c>
      <c r="I1332" s="360">
        <v>131344.9241</v>
      </c>
      <c r="J1332" s="360">
        <v>13318.678619999999</v>
      </c>
      <c r="K1332" s="360">
        <v>144663.60272</v>
      </c>
      <c r="L1332" s="360">
        <v>20886.398870000001</v>
      </c>
      <c r="M1332" s="360">
        <v>8343.6833100000003</v>
      </c>
      <c r="N1332" s="360">
        <v>29230.082180000001</v>
      </c>
      <c r="O1332" s="360">
        <v>414453.1557</v>
      </c>
      <c r="P1332" s="360">
        <v>367667.27597000002</v>
      </c>
      <c r="Q1332" s="360">
        <v>620229.96896000009</v>
      </c>
      <c r="R1332" s="361">
        <v>987897.24492999993</v>
      </c>
    </row>
    <row r="1333" spans="1:18" s="336" customFormat="1">
      <c r="A1333" s="362"/>
      <c r="B1333" s="362"/>
      <c r="C1333" s="362"/>
      <c r="D1333" s="362"/>
      <c r="E1333" s="363">
        <v>244</v>
      </c>
      <c r="F1333" s="364">
        <v>7043.9710400000004</v>
      </c>
      <c r="G1333" s="365">
        <v>1320.81196</v>
      </c>
      <c r="H1333" s="365">
        <v>8364.7829999999994</v>
      </c>
      <c r="I1333" s="365">
        <v>25809.924850000003</v>
      </c>
      <c r="J1333" s="365">
        <v>4985.9856200000004</v>
      </c>
      <c r="K1333" s="365">
        <v>30795.910469999999</v>
      </c>
      <c r="L1333" s="365">
        <v>11049.673289999999</v>
      </c>
      <c r="M1333" s="365">
        <v>906.42192</v>
      </c>
      <c r="N1333" s="365">
        <v>11956.095210000001</v>
      </c>
      <c r="O1333" s="365">
        <v>51116.788679999998</v>
      </c>
      <c r="P1333" s="365">
        <v>73901.050589999999</v>
      </c>
      <c r="Q1333" s="365">
        <v>554.63063</v>
      </c>
      <c r="R1333" s="366">
        <v>74455.681219999999</v>
      </c>
    </row>
    <row r="1334" spans="1:18" s="336" customFormat="1">
      <c r="A1334" s="362"/>
      <c r="B1334" s="362"/>
      <c r="C1334" s="362"/>
      <c r="D1334" s="362"/>
      <c r="E1334" s="363">
        <v>341</v>
      </c>
      <c r="F1334" s="364">
        <v>31119.357629999999</v>
      </c>
      <c r="G1334" s="365">
        <v>21209.120429999999</v>
      </c>
      <c r="H1334" s="365">
        <v>52328.478060000001</v>
      </c>
      <c r="I1334" s="365">
        <v>65925.377959999998</v>
      </c>
      <c r="J1334" s="365">
        <v>24294.119770000001</v>
      </c>
      <c r="K1334" s="365">
        <v>90219.497730000003</v>
      </c>
      <c r="L1334" s="365">
        <v>47284.623869999996</v>
      </c>
      <c r="M1334" s="365">
        <v>33487.043839999998</v>
      </c>
      <c r="N1334" s="365">
        <v>80771.667709999994</v>
      </c>
      <c r="O1334" s="365">
        <v>223319.64350000001</v>
      </c>
      <c r="P1334" s="365">
        <v>218712.56208999999</v>
      </c>
      <c r="Q1334" s="365">
        <v>11963.30371</v>
      </c>
      <c r="R1334" s="366">
        <v>230675.8658</v>
      </c>
    </row>
    <row r="1335" spans="1:18" s="336" customFormat="1">
      <c r="A1335" s="362"/>
      <c r="B1335" s="362"/>
      <c r="C1335" s="362"/>
      <c r="D1335" s="362"/>
      <c r="E1335" s="363">
        <v>416</v>
      </c>
      <c r="F1335" s="364">
        <v>9856.4204000000009</v>
      </c>
      <c r="G1335" s="365">
        <v>4594.55674</v>
      </c>
      <c r="H1335" s="365">
        <v>14450.977140000001</v>
      </c>
      <c r="I1335" s="365">
        <v>33556.577969999998</v>
      </c>
      <c r="J1335" s="365">
        <v>5139.1103200000007</v>
      </c>
      <c r="K1335" s="365">
        <v>38695.688289999998</v>
      </c>
      <c r="L1335" s="365">
        <v>7965.6403200000004</v>
      </c>
      <c r="M1335" s="365">
        <v>863.41835000000003</v>
      </c>
      <c r="N1335" s="365">
        <v>8829.0586700000003</v>
      </c>
      <c r="O1335" s="365">
        <v>61975.724099999999</v>
      </c>
      <c r="P1335" s="365">
        <v>82540.547930000001</v>
      </c>
      <c r="Q1335" s="365">
        <v>1701.9891599999999</v>
      </c>
      <c r="R1335" s="366">
        <v>84242.537089999998</v>
      </c>
    </row>
    <row r="1336" spans="1:18" s="336" customFormat="1">
      <c r="A1336" s="362"/>
      <c r="B1336" s="362"/>
      <c r="C1336" s="357" t="s">
        <v>299</v>
      </c>
      <c r="D1336" s="357" t="s">
        <v>299</v>
      </c>
      <c r="E1336" s="358">
        <v>182</v>
      </c>
      <c r="F1336" s="359">
        <v>19152.155790000001</v>
      </c>
      <c r="G1336" s="360">
        <v>6840.6035400000001</v>
      </c>
      <c r="H1336" s="360">
        <v>25992.759329999997</v>
      </c>
      <c r="I1336" s="360">
        <v>46198.802299999996</v>
      </c>
      <c r="J1336" s="360">
        <v>8013.2103200000001</v>
      </c>
      <c r="K1336" s="360">
        <v>54212.012619999994</v>
      </c>
      <c r="L1336" s="360">
        <v>17045.392050000002</v>
      </c>
      <c r="M1336" s="360">
        <v>5799.3352300000006</v>
      </c>
      <c r="N1336" s="360">
        <v>22844.727280000003</v>
      </c>
      <c r="O1336" s="360">
        <v>103049.49923</v>
      </c>
      <c r="P1336" s="360">
        <v>113575.43586</v>
      </c>
      <c r="Q1336" s="360">
        <v>555.09318999999994</v>
      </c>
      <c r="R1336" s="361">
        <v>114130.52905</v>
      </c>
    </row>
    <row r="1337" spans="1:18" s="336" customFormat="1">
      <c r="A1337" s="362"/>
      <c r="B1337" s="362"/>
      <c r="C1337" s="357" t="s">
        <v>300</v>
      </c>
      <c r="D1337" s="357" t="s">
        <v>301</v>
      </c>
      <c r="E1337" s="358">
        <v>165</v>
      </c>
      <c r="F1337" s="359">
        <v>9884.3104600000006</v>
      </c>
      <c r="G1337" s="360">
        <v>7023.42328</v>
      </c>
      <c r="H1337" s="360">
        <v>16907.73374</v>
      </c>
      <c r="I1337" s="360">
        <v>31016.927649999998</v>
      </c>
      <c r="J1337" s="360">
        <v>8680.4261500000011</v>
      </c>
      <c r="K1337" s="360">
        <v>39697.353799999997</v>
      </c>
      <c r="L1337" s="360">
        <v>16895.923760000001</v>
      </c>
      <c r="M1337" s="360">
        <v>5787.9618600000003</v>
      </c>
      <c r="N1337" s="360">
        <v>22683.885620000001</v>
      </c>
      <c r="O1337" s="360">
        <v>79288.973159999994</v>
      </c>
      <c r="P1337" s="360">
        <v>53353.350330000001</v>
      </c>
      <c r="Q1337" s="360">
        <v>1533.1809099999998</v>
      </c>
      <c r="R1337" s="361">
        <v>54886.531240000004</v>
      </c>
    </row>
    <row r="1338" spans="1:18" s="336" customFormat="1">
      <c r="A1338" s="362"/>
      <c r="B1338" s="357" t="s">
        <v>23</v>
      </c>
      <c r="C1338" s="357" t="s">
        <v>23</v>
      </c>
      <c r="D1338" s="357" t="s">
        <v>23</v>
      </c>
      <c r="E1338" s="358">
        <v>155</v>
      </c>
      <c r="F1338" s="359">
        <v>20998.211239999997</v>
      </c>
      <c r="G1338" s="360">
        <v>1938.8750199999999</v>
      </c>
      <c r="H1338" s="360">
        <v>22937.08626</v>
      </c>
      <c r="I1338" s="360">
        <v>81785.192680000007</v>
      </c>
      <c r="J1338" s="360">
        <v>18547.483120000001</v>
      </c>
      <c r="K1338" s="360">
        <v>100332.6758</v>
      </c>
      <c r="L1338" s="360">
        <v>36433.844979999994</v>
      </c>
      <c r="M1338" s="360">
        <v>21778.839170000003</v>
      </c>
      <c r="N1338" s="360">
        <v>58212.684150000001</v>
      </c>
      <c r="O1338" s="360">
        <v>181482.44620999999</v>
      </c>
      <c r="P1338" s="360">
        <v>113269.51231999999</v>
      </c>
      <c r="Q1338" s="360">
        <v>1866.5306399999999</v>
      </c>
      <c r="R1338" s="361">
        <v>115136.04295999999</v>
      </c>
    </row>
    <row r="1339" spans="1:18" s="336" customFormat="1">
      <c r="A1339" s="362"/>
      <c r="B1339" s="362"/>
      <c r="C1339" s="357" t="s">
        <v>302</v>
      </c>
      <c r="D1339" s="357" t="s">
        <v>303</v>
      </c>
      <c r="E1339" s="358">
        <v>156</v>
      </c>
      <c r="F1339" s="359">
        <v>35053.055959999998</v>
      </c>
      <c r="G1339" s="360">
        <v>14495.29327</v>
      </c>
      <c r="H1339" s="360">
        <v>49548.34923</v>
      </c>
      <c r="I1339" s="360">
        <v>100106.01765000001</v>
      </c>
      <c r="J1339" s="360">
        <v>23879.089550000001</v>
      </c>
      <c r="K1339" s="360">
        <v>123985.1072</v>
      </c>
      <c r="L1339" s="360">
        <v>45420.939570000002</v>
      </c>
      <c r="M1339" s="360">
        <v>14647.570089999999</v>
      </c>
      <c r="N1339" s="360">
        <v>60068.509659999996</v>
      </c>
      <c r="O1339" s="360">
        <v>233601.96609</v>
      </c>
      <c r="P1339" s="360">
        <v>237055.08728000001</v>
      </c>
      <c r="Q1339" s="360">
        <v>1012.9624699999999</v>
      </c>
      <c r="R1339" s="361">
        <v>238068.04975000001</v>
      </c>
    </row>
    <row r="1340" spans="1:18" s="336" customFormat="1">
      <c r="A1340" s="362"/>
      <c r="B1340" s="362"/>
      <c r="C1340" s="362"/>
      <c r="D1340" s="362"/>
      <c r="E1340" s="363">
        <v>457</v>
      </c>
      <c r="F1340" s="364">
        <v>22136.12962</v>
      </c>
      <c r="G1340" s="365">
        <v>13533.751769999999</v>
      </c>
      <c r="H1340" s="365">
        <v>35669.881390000002</v>
      </c>
      <c r="I1340" s="365">
        <v>34392.132109999999</v>
      </c>
      <c r="J1340" s="365">
        <v>6872.3400899999997</v>
      </c>
      <c r="K1340" s="365">
        <v>41264.472200000004</v>
      </c>
      <c r="L1340" s="365">
        <v>11338.6317</v>
      </c>
      <c r="M1340" s="365">
        <v>23067.208500000001</v>
      </c>
      <c r="N1340" s="365">
        <v>34405.840200000006</v>
      </c>
      <c r="O1340" s="365">
        <v>111340.19379</v>
      </c>
      <c r="P1340" s="365">
        <v>95399.563859999995</v>
      </c>
      <c r="Q1340" s="365">
        <v>1101.91472</v>
      </c>
      <c r="R1340" s="366">
        <v>96501.478579999995</v>
      </c>
    </row>
    <row r="1341" spans="1:18" s="336" customFormat="1">
      <c r="A1341" s="362"/>
      <c r="B1341" s="357" t="s">
        <v>304</v>
      </c>
      <c r="C1341" s="357" t="s">
        <v>91</v>
      </c>
      <c r="D1341" s="357" t="s">
        <v>91</v>
      </c>
      <c r="E1341" s="358">
        <v>348</v>
      </c>
      <c r="F1341" s="359">
        <v>9241.405490000001</v>
      </c>
      <c r="G1341" s="360">
        <v>2610.0125899999998</v>
      </c>
      <c r="H1341" s="360">
        <v>11851.418079999999</v>
      </c>
      <c r="I1341" s="360">
        <v>45532.017590000003</v>
      </c>
      <c r="J1341" s="360">
        <v>1852.11383</v>
      </c>
      <c r="K1341" s="360">
        <v>47384.131420000005</v>
      </c>
      <c r="L1341" s="360">
        <v>3920.0061600000004</v>
      </c>
      <c r="M1341" s="360">
        <v>36.758600000000001</v>
      </c>
      <c r="N1341" s="360">
        <v>3956.7647599999996</v>
      </c>
      <c r="O1341" s="360">
        <v>63192.314259999999</v>
      </c>
      <c r="P1341" s="360">
        <v>52506.394850000004</v>
      </c>
      <c r="Q1341" s="360">
        <v>655.82609000000002</v>
      </c>
      <c r="R1341" s="361">
        <v>53162.220939999999</v>
      </c>
    </row>
    <row r="1342" spans="1:18" s="336" customFormat="1">
      <c r="A1342" s="362"/>
      <c r="B1342" s="362"/>
      <c r="C1342" s="357" t="s">
        <v>305</v>
      </c>
      <c r="D1342" s="357" t="s">
        <v>306</v>
      </c>
      <c r="E1342" s="358">
        <v>142</v>
      </c>
      <c r="F1342" s="359">
        <v>7741.1354499999998</v>
      </c>
      <c r="G1342" s="360">
        <v>805.22781000000009</v>
      </c>
      <c r="H1342" s="360">
        <v>8546.3632600000001</v>
      </c>
      <c r="I1342" s="360">
        <v>29838.132289999998</v>
      </c>
      <c r="J1342" s="360">
        <v>1887.7021200000001</v>
      </c>
      <c r="K1342" s="360">
        <v>31725.834409999999</v>
      </c>
      <c r="L1342" s="360">
        <v>9837.4055200000003</v>
      </c>
      <c r="M1342" s="360">
        <v>3982.4489199999998</v>
      </c>
      <c r="N1342" s="360">
        <v>13819.854439999999</v>
      </c>
      <c r="O1342" s="360">
        <v>54092.052109999997</v>
      </c>
      <c r="P1342" s="360">
        <v>73390.339299999992</v>
      </c>
      <c r="Q1342" s="360">
        <v>174.22975</v>
      </c>
      <c r="R1342" s="361">
        <v>73564.569049999991</v>
      </c>
    </row>
    <row r="1343" spans="1:18" s="336" customFormat="1">
      <c r="A1343" s="362"/>
      <c r="B1343" s="362"/>
      <c r="C1343" s="357" t="s">
        <v>307</v>
      </c>
      <c r="D1343" s="357" t="s">
        <v>307</v>
      </c>
      <c r="E1343" s="358">
        <v>141</v>
      </c>
      <c r="F1343" s="359">
        <v>18141.097959999999</v>
      </c>
      <c r="G1343" s="360">
        <v>2190.9698900000003</v>
      </c>
      <c r="H1343" s="360">
        <v>20332.067850000003</v>
      </c>
      <c r="I1343" s="360">
        <v>46756.508329999997</v>
      </c>
      <c r="J1343" s="360">
        <v>5908.1757200000002</v>
      </c>
      <c r="K1343" s="360">
        <v>52664.684049999996</v>
      </c>
      <c r="L1343" s="360">
        <v>12085.88391</v>
      </c>
      <c r="M1343" s="360">
        <v>3978.4357200000004</v>
      </c>
      <c r="N1343" s="360">
        <v>16064.31963</v>
      </c>
      <c r="O1343" s="360">
        <v>89061.071530000001</v>
      </c>
      <c r="P1343" s="360">
        <v>127359.27009999999</v>
      </c>
      <c r="Q1343" s="360">
        <v>476.46717999999998</v>
      </c>
      <c r="R1343" s="361">
        <v>127835.73728</v>
      </c>
    </row>
    <row r="1344" spans="1:18" s="336" customFormat="1">
      <c r="A1344" s="362"/>
      <c r="B1344" s="362"/>
      <c r="C1344" s="357" t="s">
        <v>308</v>
      </c>
      <c r="D1344" s="357" t="s">
        <v>308</v>
      </c>
      <c r="E1344" s="358">
        <v>410</v>
      </c>
      <c r="F1344" s="359">
        <v>9170.7524600000015</v>
      </c>
      <c r="G1344" s="360">
        <v>1463.3778799999998</v>
      </c>
      <c r="H1344" s="360">
        <v>10634.13034</v>
      </c>
      <c r="I1344" s="360">
        <v>28164.973730000002</v>
      </c>
      <c r="J1344" s="360">
        <v>1551.7533000000001</v>
      </c>
      <c r="K1344" s="360">
        <v>29716.727030000002</v>
      </c>
      <c r="L1344" s="360">
        <v>4405.6373400000002</v>
      </c>
      <c r="M1344" s="360">
        <v>1376.2036000000001</v>
      </c>
      <c r="N1344" s="360">
        <v>5781.84094</v>
      </c>
      <c r="O1344" s="360">
        <v>46132.69831</v>
      </c>
      <c r="P1344" s="360">
        <v>75048.579920000004</v>
      </c>
      <c r="Q1344" s="360">
        <v>244.43332000000001</v>
      </c>
      <c r="R1344" s="361">
        <v>75293.01324</v>
      </c>
    </row>
    <row r="1345" spans="1:18" s="336" customFormat="1">
      <c r="A1345" s="362"/>
      <c r="B1345" s="362"/>
      <c r="C1345" s="357" t="s">
        <v>304</v>
      </c>
      <c r="D1345" s="357" t="s">
        <v>310</v>
      </c>
      <c r="E1345" s="358">
        <v>143</v>
      </c>
      <c r="F1345" s="359">
        <v>61258.82114</v>
      </c>
      <c r="G1345" s="360">
        <v>6107.6279000000004</v>
      </c>
      <c r="H1345" s="360">
        <v>67366.449040000007</v>
      </c>
      <c r="I1345" s="360">
        <v>116562.86170000001</v>
      </c>
      <c r="J1345" s="360">
        <v>18651.1103</v>
      </c>
      <c r="K1345" s="360">
        <v>135213.97200000001</v>
      </c>
      <c r="L1345" s="360">
        <v>36478.891810000001</v>
      </c>
      <c r="M1345" s="360">
        <v>20273.074149999997</v>
      </c>
      <c r="N1345" s="360">
        <v>56751.965960000001</v>
      </c>
      <c r="O1345" s="360">
        <v>259332.38699999999</v>
      </c>
      <c r="P1345" s="360">
        <v>279356.88547000004</v>
      </c>
      <c r="Q1345" s="360">
        <v>6022.5351200000005</v>
      </c>
      <c r="R1345" s="361">
        <v>285379.42058999999</v>
      </c>
    </row>
    <row r="1346" spans="1:18" s="336" customFormat="1">
      <c r="A1346" s="362"/>
      <c r="B1346" s="362"/>
      <c r="C1346" s="362"/>
      <c r="D1346" s="362"/>
      <c r="E1346" s="363">
        <v>460</v>
      </c>
      <c r="F1346" s="364">
        <v>6787.1247000000003</v>
      </c>
      <c r="G1346" s="365">
        <v>835.22555</v>
      </c>
      <c r="H1346" s="365">
        <v>7622.3502500000004</v>
      </c>
      <c r="I1346" s="365">
        <v>34362.403920000004</v>
      </c>
      <c r="J1346" s="365">
        <v>2106.97163</v>
      </c>
      <c r="K1346" s="365">
        <v>36469.375549999997</v>
      </c>
      <c r="L1346" s="365">
        <v>7894.6723000000002</v>
      </c>
      <c r="M1346" s="365">
        <v>1725.1401000000001</v>
      </c>
      <c r="N1346" s="365">
        <v>9619.8124000000007</v>
      </c>
      <c r="O1346" s="365">
        <v>53711.538200000003</v>
      </c>
      <c r="P1346" s="365">
        <v>100411.24631999999</v>
      </c>
      <c r="Q1346" s="365">
        <v>609.61353000000008</v>
      </c>
      <c r="R1346" s="366">
        <v>101020.85984999999</v>
      </c>
    </row>
    <row r="1347" spans="1:18" s="336" customFormat="1">
      <c r="A1347" s="362"/>
      <c r="B1347" s="357" t="s">
        <v>25</v>
      </c>
      <c r="C1347" s="357" t="s">
        <v>25</v>
      </c>
      <c r="D1347" s="357" t="s">
        <v>25</v>
      </c>
      <c r="E1347" s="358">
        <v>154</v>
      </c>
      <c r="F1347" s="359">
        <v>44294.946790000002</v>
      </c>
      <c r="G1347" s="360">
        <v>6884.1268</v>
      </c>
      <c r="H1347" s="360">
        <v>51179.07359</v>
      </c>
      <c r="I1347" s="360">
        <v>115532.98731999999</v>
      </c>
      <c r="J1347" s="360">
        <v>37340.673419999999</v>
      </c>
      <c r="K1347" s="360">
        <v>152873.66074000002</v>
      </c>
      <c r="L1347" s="360">
        <v>81392.128450000004</v>
      </c>
      <c r="M1347" s="360">
        <v>37560.904759999998</v>
      </c>
      <c r="N1347" s="360">
        <v>118953.03320999999</v>
      </c>
      <c r="O1347" s="360">
        <v>323005.76754000003</v>
      </c>
      <c r="P1347" s="360">
        <v>226103.63962999999</v>
      </c>
      <c r="Q1347" s="360">
        <v>9367.6059600000008</v>
      </c>
      <c r="R1347" s="361">
        <v>235471.24559000001</v>
      </c>
    </row>
    <row r="1348" spans="1:18" s="336" customFormat="1">
      <c r="A1348" s="362"/>
      <c r="B1348" s="362"/>
      <c r="C1348" s="362"/>
      <c r="D1348" s="362"/>
      <c r="E1348" s="363">
        <v>312</v>
      </c>
      <c r="F1348" s="364">
        <v>4174.8994499999999</v>
      </c>
      <c r="G1348" s="365">
        <v>1080.3605700000001</v>
      </c>
      <c r="H1348" s="365">
        <v>5255.2600199999997</v>
      </c>
      <c r="I1348" s="365">
        <v>29819.479079999997</v>
      </c>
      <c r="J1348" s="365">
        <v>7195.2683299999999</v>
      </c>
      <c r="K1348" s="365">
        <v>37014.747409999996</v>
      </c>
      <c r="L1348" s="365">
        <v>8179.0271500000008</v>
      </c>
      <c r="M1348" s="365">
        <v>2772.94299</v>
      </c>
      <c r="N1348" s="365">
        <v>10951.970140000001</v>
      </c>
      <c r="O1348" s="365">
        <v>53221.977570000003</v>
      </c>
      <c r="P1348" s="365">
        <v>73984.533599999995</v>
      </c>
      <c r="Q1348" s="365">
        <v>5237.9499599999999</v>
      </c>
      <c r="R1348" s="366">
        <v>79222.483560000008</v>
      </c>
    </row>
    <row r="1349" spans="1:18" s="336" customFormat="1">
      <c r="A1349" s="362"/>
      <c r="B1349" s="357" t="s">
        <v>26</v>
      </c>
      <c r="C1349" s="357" t="s">
        <v>26</v>
      </c>
      <c r="D1349" s="357" t="s">
        <v>26</v>
      </c>
      <c r="E1349" s="358">
        <v>187</v>
      </c>
      <c r="F1349" s="359">
        <v>13709.471320000001</v>
      </c>
      <c r="G1349" s="360">
        <v>1561.7872500000001</v>
      </c>
      <c r="H1349" s="360">
        <v>15271.25857</v>
      </c>
      <c r="I1349" s="360">
        <v>39610.170720000002</v>
      </c>
      <c r="J1349" s="360">
        <v>8007.2288099999996</v>
      </c>
      <c r="K1349" s="360">
        <v>47617.399530000002</v>
      </c>
      <c r="L1349" s="360">
        <v>14795.45299</v>
      </c>
      <c r="M1349" s="360">
        <v>6156.7470000000003</v>
      </c>
      <c r="N1349" s="360">
        <v>20952.199989999997</v>
      </c>
      <c r="O1349" s="360">
        <v>83840.858090000009</v>
      </c>
      <c r="P1349" s="360">
        <v>78405.728019999995</v>
      </c>
      <c r="Q1349" s="360">
        <v>4629.1096399999997</v>
      </c>
      <c r="R1349" s="361">
        <v>83034.83765999999</v>
      </c>
    </row>
    <row r="1350" spans="1:18" s="336" customFormat="1">
      <c r="A1350" s="362"/>
      <c r="B1350" s="357" t="s">
        <v>27</v>
      </c>
      <c r="C1350" s="357" t="s">
        <v>313</v>
      </c>
      <c r="D1350" s="357" t="s">
        <v>314</v>
      </c>
      <c r="E1350" s="358">
        <v>449</v>
      </c>
      <c r="F1350" s="359">
        <v>6697.1819699999996</v>
      </c>
      <c r="G1350" s="360">
        <v>185.65772000000001</v>
      </c>
      <c r="H1350" s="360">
        <v>6882.8396900000007</v>
      </c>
      <c r="I1350" s="360">
        <v>26981.64056</v>
      </c>
      <c r="J1350" s="360">
        <v>3395.1991200000002</v>
      </c>
      <c r="K1350" s="360">
        <v>30376.839680000001</v>
      </c>
      <c r="L1350" s="360">
        <v>5941.7147800000002</v>
      </c>
      <c r="M1350" s="360">
        <v>1433.5444</v>
      </c>
      <c r="N1350" s="360">
        <v>7375.25918</v>
      </c>
      <c r="O1350" s="360">
        <v>44634.938549999999</v>
      </c>
      <c r="P1350" s="360">
        <v>89537.427340000009</v>
      </c>
      <c r="Q1350" s="360">
        <v>277.90537999999998</v>
      </c>
      <c r="R1350" s="361">
        <v>89815.332720000006</v>
      </c>
    </row>
    <row r="1351" spans="1:18" s="336" customFormat="1">
      <c r="A1351" s="362"/>
      <c r="B1351" s="362"/>
      <c r="C1351" s="362"/>
      <c r="D1351" s="357" t="s">
        <v>315</v>
      </c>
      <c r="E1351" s="358">
        <v>144</v>
      </c>
      <c r="F1351" s="359">
        <v>194181.71236</v>
      </c>
      <c r="G1351" s="360">
        <v>16434.776900000001</v>
      </c>
      <c r="H1351" s="360">
        <v>210616.48926</v>
      </c>
      <c r="I1351" s="360">
        <v>109941.02601999999</v>
      </c>
      <c r="J1351" s="360">
        <v>18944.540260000002</v>
      </c>
      <c r="K1351" s="360">
        <v>128885.56628</v>
      </c>
      <c r="L1351" s="360">
        <v>42640.884380000003</v>
      </c>
      <c r="M1351" s="360">
        <v>30891.38551</v>
      </c>
      <c r="N1351" s="360">
        <v>73532.269889999996</v>
      </c>
      <c r="O1351" s="360">
        <v>413034.32543000003</v>
      </c>
      <c r="P1351" s="360">
        <v>236826.47528000001</v>
      </c>
      <c r="Q1351" s="360">
        <v>4178.4304700000002</v>
      </c>
      <c r="R1351" s="361">
        <v>241004.90575000001</v>
      </c>
    </row>
    <row r="1352" spans="1:18" s="336" customFormat="1">
      <c r="A1352" s="362"/>
      <c r="B1352" s="362"/>
      <c r="C1352" s="362"/>
      <c r="D1352" s="362"/>
      <c r="E1352" s="363">
        <v>318</v>
      </c>
      <c r="F1352" s="364">
        <v>18676.1116</v>
      </c>
      <c r="G1352" s="365">
        <v>4980.6334500000003</v>
      </c>
      <c r="H1352" s="365">
        <v>23656.745050000001</v>
      </c>
      <c r="I1352" s="365">
        <v>39502.319049999998</v>
      </c>
      <c r="J1352" s="365">
        <v>3691.2235000000001</v>
      </c>
      <c r="K1352" s="365">
        <v>43193.542549999998</v>
      </c>
      <c r="L1352" s="365">
        <v>6814.2565199999999</v>
      </c>
      <c r="M1352" s="365">
        <v>1599.9653600000001</v>
      </c>
      <c r="N1352" s="365">
        <v>8414.221880000001</v>
      </c>
      <c r="O1352" s="365">
        <v>75264.509480000008</v>
      </c>
      <c r="P1352" s="365">
        <v>120530.07826000001</v>
      </c>
      <c r="Q1352" s="365">
        <v>465.51522</v>
      </c>
      <c r="R1352" s="366">
        <v>120995.59348000001</v>
      </c>
    </row>
    <row r="1353" spans="1:18" s="336" customFormat="1">
      <c r="A1353" s="357" t="s">
        <v>457</v>
      </c>
      <c r="B1353" s="357" t="s">
        <v>17</v>
      </c>
      <c r="C1353" s="357" t="s">
        <v>17</v>
      </c>
      <c r="D1353" s="357" t="s">
        <v>65</v>
      </c>
      <c r="E1353" s="358">
        <v>1</v>
      </c>
      <c r="F1353" s="359">
        <v>101455.72205</v>
      </c>
      <c r="G1353" s="360">
        <v>420785.78112</v>
      </c>
      <c r="H1353" s="360">
        <v>522241.50317000004</v>
      </c>
      <c r="I1353" s="360">
        <v>114.22242</v>
      </c>
      <c r="J1353" s="360">
        <v>850.89925000000005</v>
      </c>
      <c r="K1353" s="360">
        <v>965.12166999999999</v>
      </c>
      <c r="L1353" s="360">
        <v>84356.519499999995</v>
      </c>
      <c r="M1353" s="360">
        <v>2167110.8257399998</v>
      </c>
      <c r="N1353" s="360">
        <v>2251467.3452399997</v>
      </c>
      <c r="O1353" s="360">
        <v>2774673.9700799999</v>
      </c>
      <c r="P1353" s="360">
        <v>80000</v>
      </c>
      <c r="Q1353" s="360">
        <v>69457.5</v>
      </c>
      <c r="R1353" s="361">
        <v>149457.5</v>
      </c>
    </row>
    <row r="1354" spans="1:18" s="336" customFormat="1">
      <c r="A1354" s="357" t="s">
        <v>458</v>
      </c>
      <c r="B1354" s="357" t="s">
        <v>4</v>
      </c>
      <c r="C1354" s="357" t="s">
        <v>200</v>
      </c>
      <c r="D1354" s="357" t="s">
        <v>200</v>
      </c>
      <c r="E1354" s="358">
        <v>269</v>
      </c>
      <c r="F1354" s="359">
        <v>0</v>
      </c>
      <c r="G1354" s="360">
        <v>0</v>
      </c>
      <c r="H1354" s="360">
        <v>0</v>
      </c>
      <c r="I1354" s="360">
        <v>391.74331999999998</v>
      </c>
      <c r="J1354" s="360">
        <v>0.65039000000000002</v>
      </c>
      <c r="K1354" s="360">
        <v>392.39371</v>
      </c>
      <c r="L1354" s="360">
        <v>1452.17021</v>
      </c>
      <c r="M1354" s="360">
        <v>0.14734</v>
      </c>
      <c r="N1354" s="360">
        <v>1452.31755</v>
      </c>
      <c r="O1354" s="360">
        <v>1844.71126</v>
      </c>
      <c r="P1354" s="360">
        <v>3686.6633099999999</v>
      </c>
      <c r="Q1354" s="360">
        <v>0</v>
      </c>
      <c r="R1354" s="361">
        <v>3686.6633099999999</v>
      </c>
    </row>
    <row r="1355" spans="1:18" s="336" customFormat="1">
      <c r="A1355" s="362"/>
      <c r="B1355" s="362"/>
      <c r="C1355" s="357" t="s">
        <v>203</v>
      </c>
      <c r="D1355" s="357" t="s">
        <v>204</v>
      </c>
      <c r="E1355" s="358">
        <v>77</v>
      </c>
      <c r="F1355" s="359">
        <v>0</v>
      </c>
      <c r="G1355" s="360">
        <v>0</v>
      </c>
      <c r="H1355" s="360">
        <v>0</v>
      </c>
      <c r="I1355" s="360">
        <v>1976.5150100000001</v>
      </c>
      <c r="J1355" s="360">
        <v>94.738880000000009</v>
      </c>
      <c r="K1355" s="360">
        <v>2071.25389</v>
      </c>
      <c r="L1355" s="360">
        <v>7473.8510099999994</v>
      </c>
      <c r="M1355" s="360">
        <v>365.63365999999996</v>
      </c>
      <c r="N1355" s="360">
        <v>7839.4846699999998</v>
      </c>
      <c r="O1355" s="360">
        <v>9910.7385599999998</v>
      </c>
      <c r="P1355" s="360">
        <v>15521.82827</v>
      </c>
      <c r="Q1355" s="360">
        <v>0</v>
      </c>
      <c r="R1355" s="361">
        <v>15521.82827</v>
      </c>
    </row>
    <row r="1356" spans="1:18" s="336" customFormat="1">
      <c r="A1356" s="362"/>
      <c r="B1356" s="357" t="s">
        <v>6</v>
      </c>
      <c r="C1356" s="357" t="s">
        <v>6</v>
      </c>
      <c r="D1356" s="357" t="s">
        <v>208</v>
      </c>
      <c r="E1356" s="358">
        <v>8</v>
      </c>
      <c r="F1356" s="359">
        <v>0</v>
      </c>
      <c r="G1356" s="360">
        <v>0</v>
      </c>
      <c r="H1356" s="360">
        <v>0</v>
      </c>
      <c r="I1356" s="360">
        <v>3971.8432400000002</v>
      </c>
      <c r="J1356" s="360">
        <v>940.65690000000006</v>
      </c>
      <c r="K1356" s="360">
        <v>4912.5001400000001</v>
      </c>
      <c r="L1356" s="360">
        <v>13429.13672</v>
      </c>
      <c r="M1356" s="360">
        <v>908.97572000000002</v>
      </c>
      <c r="N1356" s="360">
        <v>14338.112439999999</v>
      </c>
      <c r="O1356" s="360">
        <v>19250.612579999997</v>
      </c>
      <c r="P1356" s="360">
        <v>12809.10022</v>
      </c>
      <c r="Q1356" s="360">
        <v>0</v>
      </c>
      <c r="R1356" s="361">
        <v>12809.10022</v>
      </c>
    </row>
    <row r="1357" spans="1:18" s="336" customFormat="1">
      <c r="A1357" s="362"/>
      <c r="B1357" s="362"/>
      <c r="C1357" s="362"/>
      <c r="D1357" s="357" t="s">
        <v>210</v>
      </c>
      <c r="E1357" s="358">
        <v>160</v>
      </c>
      <c r="F1357" s="359">
        <v>0</v>
      </c>
      <c r="G1357" s="360">
        <v>0</v>
      </c>
      <c r="H1357" s="360">
        <v>0</v>
      </c>
      <c r="I1357" s="360">
        <v>1870.08897</v>
      </c>
      <c r="J1357" s="360">
        <v>653.94818999999995</v>
      </c>
      <c r="K1357" s="360">
        <v>2524.0371600000003</v>
      </c>
      <c r="L1357" s="360">
        <v>8670.7965500000009</v>
      </c>
      <c r="M1357" s="360">
        <v>836.76202000000001</v>
      </c>
      <c r="N1357" s="360">
        <v>9507.5585700000011</v>
      </c>
      <c r="O1357" s="360">
        <v>12031.595730000001</v>
      </c>
      <c r="P1357" s="360">
        <v>14153.343449999998</v>
      </c>
      <c r="Q1357" s="360">
        <v>0</v>
      </c>
      <c r="R1357" s="361">
        <v>14153.343449999998</v>
      </c>
    </row>
    <row r="1358" spans="1:18" s="336" customFormat="1">
      <c r="A1358" s="362"/>
      <c r="B1358" s="357" t="s">
        <v>8</v>
      </c>
      <c r="C1358" s="357" t="s">
        <v>8</v>
      </c>
      <c r="D1358" s="357" t="s">
        <v>8</v>
      </c>
      <c r="E1358" s="358">
        <v>10</v>
      </c>
      <c r="F1358" s="359">
        <v>0</v>
      </c>
      <c r="G1358" s="360">
        <v>0</v>
      </c>
      <c r="H1358" s="360">
        <v>0</v>
      </c>
      <c r="I1358" s="360">
        <v>1499.75739</v>
      </c>
      <c r="J1358" s="360">
        <v>22.185590000000001</v>
      </c>
      <c r="K1358" s="360">
        <v>1521.94298</v>
      </c>
      <c r="L1358" s="360">
        <v>5152.5425300000006</v>
      </c>
      <c r="M1358" s="360">
        <v>211.81896</v>
      </c>
      <c r="N1358" s="360">
        <v>5364.3614900000002</v>
      </c>
      <c r="O1358" s="360">
        <v>6886.30447</v>
      </c>
      <c r="P1358" s="360">
        <v>6635.0019900000007</v>
      </c>
      <c r="Q1358" s="360">
        <v>0</v>
      </c>
      <c r="R1358" s="361">
        <v>6635.0019900000007</v>
      </c>
    </row>
    <row r="1359" spans="1:18" s="336" customFormat="1">
      <c r="A1359" s="362"/>
      <c r="B1359" s="357" t="s">
        <v>9</v>
      </c>
      <c r="C1359" s="357" t="s">
        <v>224</v>
      </c>
      <c r="D1359" s="357" t="s">
        <v>95</v>
      </c>
      <c r="E1359" s="358">
        <v>92</v>
      </c>
      <c r="F1359" s="359">
        <v>0</v>
      </c>
      <c r="G1359" s="360">
        <v>0</v>
      </c>
      <c r="H1359" s="360">
        <v>0</v>
      </c>
      <c r="I1359" s="360">
        <v>1227.6493700000001</v>
      </c>
      <c r="J1359" s="360">
        <v>14.092969999999999</v>
      </c>
      <c r="K1359" s="360">
        <v>1241.74234</v>
      </c>
      <c r="L1359" s="360">
        <v>4312.4194200000002</v>
      </c>
      <c r="M1359" s="360">
        <v>55.075710000000001</v>
      </c>
      <c r="N1359" s="360">
        <v>4367.4951300000002</v>
      </c>
      <c r="O1359" s="360">
        <v>5609.23747</v>
      </c>
      <c r="P1359" s="360">
        <v>5383.2596299999996</v>
      </c>
      <c r="Q1359" s="360">
        <v>0</v>
      </c>
      <c r="R1359" s="361">
        <v>5383.2596299999996</v>
      </c>
    </row>
    <row r="1360" spans="1:18" s="336" customFormat="1">
      <c r="A1360" s="362"/>
      <c r="B1360" s="357" t="s">
        <v>10</v>
      </c>
      <c r="C1360" s="357" t="s">
        <v>10</v>
      </c>
      <c r="D1360" s="357" t="s">
        <v>229</v>
      </c>
      <c r="E1360" s="358">
        <v>146</v>
      </c>
      <c r="F1360" s="359">
        <v>0</v>
      </c>
      <c r="G1360" s="360">
        <v>0</v>
      </c>
      <c r="H1360" s="360">
        <v>0</v>
      </c>
      <c r="I1360" s="360">
        <v>987.34199999999998</v>
      </c>
      <c r="J1360" s="360">
        <v>469.24432000000002</v>
      </c>
      <c r="K1360" s="360">
        <v>1456.5863200000001</v>
      </c>
      <c r="L1360" s="360">
        <v>3294.9031400000003</v>
      </c>
      <c r="M1360" s="360">
        <v>765.62136999999996</v>
      </c>
      <c r="N1360" s="360">
        <v>4060.5245099999997</v>
      </c>
      <c r="O1360" s="360">
        <v>5517.1108299999996</v>
      </c>
      <c r="P1360" s="360">
        <v>8859.6098899999997</v>
      </c>
      <c r="Q1360" s="360">
        <v>0</v>
      </c>
      <c r="R1360" s="361">
        <v>8859.6098899999997</v>
      </c>
    </row>
    <row r="1361" spans="1:18" s="336" customFormat="1">
      <c r="A1361" s="362"/>
      <c r="B1361" s="357" t="s">
        <v>234</v>
      </c>
      <c r="C1361" s="357" t="s">
        <v>234</v>
      </c>
      <c r="D1361" s="357" t="s">
        <v>234</v>
      </c>
      <c r="E1361" s="358">
        <v>14</v>
      </c>
      <c r="F1361" s="359">
        <v>0</v>
      </c>
      <c r="G1361" s="360">
        <v>0</v>
      </c>
      <c r="H1361" s="360">
        <v>0</v>
      </c>
      <c r="I1361" s="360">
        <v>1173.7303300000001</v>
      </c>
      <c r="J1361" s="360">
        <v>1.5461099999999999</v>
      </c>
      <c r="K1361" s="360">
        <v>1175.2764399999999</v>
      </c>
      <c r="L1361" s="360">
        <v>1277.36976</v>
      </c>
      <c r="M1361" s="360">
        <v>76.548729999999992</v>
      </c>
      <c r="N1361" s="360">
        <v>1353.91849</v>
      </c>
      <c r="O1361" s="360">
        <v>2529.1949300000001</v>
      </c>
      <c r="P1361" s="360">
        <v>7581.4776700000002</v>
      </c>
      <c r="Q1361" s="360">
        <v>0</v>
      </c>
      <c r="R1361" s="361">
        <v>7581.4776700000002</v>
      </c>
    </row>
    <row r="1362" spans="1:18" s="336" customFormat="1">
      <c r="A1362" s="362"/>
      <c r="B1362" s="357" t="s">
        <v>13</v>
      </c>
      <c r="C1362" s="357" t="s">
        <v>237</v>
      </c>
      <c r="D1362" s="357" t="s">
        <v>238</v>
      </c>
      <c r="E1362" s="358">
        <v>15</v>
      </c>
      <c r="F1362" s="359">
        <v>0</v>
      </c>
      <c r="G1362" s="360">
        <v>0</v>
      </c>
      <c r="H1362" s="360">
        <v>0</v>
      </c>
      <c r="I1362" s="360">
        <v>788.71156000000008</v>
      </c>
      <c r="J1362" s="360">
        <v>7.0070899999999998</v>
      </c>
      <c r="K1362" s="360">
        <v>795.71865000000003</v>
      </c>
      <c r="L1362" s="360">
        <v>884.97029000000009</v>
      </c>
      <c r="M1362" s="360">
        <v>39.942</v>
      </c>
      <c r="N1362" s="360">
        <v>924.91228999999998</v>
      </c>
      <c r="O1362" s="360">
        <v>1720.63094</v>
      </c>
      <c r="P1362" s="360">
        <v>8698.07546</v>
      </c>
      <c r="Q1362" s="360">
        <v>0</v>
      </c>
      <c r="R1362" s="361">
        <v>8698.07546</v>
      </c>
    </row>
    <row r="1363" spans="1:18" s="336" customFormat="1">
      <c r="A1363" s="362"/>
      <c r="B1363" s="362"/>
      <c r="C1363" s="357" t="s">
        <v>13</v>
      </c>
      <c r="D1363" s="357" t="s">
        <v>13</v>
      </c>
      <c r="E1363" s="358">
        <v>80</v>
      </c>
      <c r="F1363" s="359">
        <v>0</v>
      </c>
      <c r="G1363" s="360">
        <v>0</v>
      </c>
      <c r="H1363" s="360">
        <v>0</v>
      </c>
      <c r="I1363" s="360">
        <v>1323.50684</v>
      </c>
      <c r="J1363" s="360">
        <v>44.760289999999998</v>
      </c>
      <c r="K1363" s="360">
        <v>1368.26713</v>
      </c>
      <c r="L1363" s="360">
        <v>5348.3944099999999</v>
      </c>
      <c r="M1363" s="360">
        <v>220.64237</v>
      </c>
      <c r="N1363" s="360">
        <v>5569.0367800000004</v>
      </c>
      <c r="O1363" s="360">
        <v>6937.3039100000005</v>
      </c>
      <c r="P1363" s="360">
        <v>14499.94958</v>
      </c>
      <c r="Q1363" s="360">
        <v>0</v>
      </c>
      <c r="R1363" s="361">
        <v>14499.94958</v>
      </c>
    </row>
    <row r="1364" spans="1:18" s="336" customFormat="1">
      <c r="A1364" s="362"/>
      <c r="B1364" s="362"/>
      <c r="C1364" s="357" t="s">
        <v>241</v>
      </c>
      <c r="D1364" s="357" t="s">
        <v>241</v>
      </c>
      <c r="E1364" s="358">
        <v>144</v>
      </c>
      <c r="F1364" s="359">
        <v>0</v>
      </c>
      <c r="G1364" s="360">
        <v>0</v>
      </c>
      <c r="H1364" s="360">
        <v>0</v>
      </c>
      <c r="I1364" s="360">
        <v>1063.46281</v>
      </c>
      <c r="J1364" s="360">
        <v>59.295279999999998</v>
      </c>
      <c r="K1364" s="360">
        <v>1122.75809</v>
      </c>
      <c r="L1364" s="360">
        <v>2186.49172</v>
      </c>
      <c r="M1364" s="360">
        <v>32.663820000000001</v>
      </c>
      <c r="N1364" s="360">
        <v>2219.1555400000002</v>
      </c>
      <c r="O1364" s="360">
        <v>3341.91363</v>
      </c>
      <c r="P1364" s="360">
        <v>6303.4976399999996</v>
      </c>
      <c r="Q1364" s="360">
        <v>0</v>
      </c>
      <c r="R1364" s="361">
        <v>6303.4976399999996</v>
      </c>
    </row>
    <row r="1365" spans="1:18" s="336" customFormat="1">
      <c r="A1365" s="362"/>
      <c r="B1365" s="357" t="s">
        <v>242</v>
      </c>
      <c r="C1365" s="357" t="s">
        <v>245</v>
      </c>
      <c r="D1365" s="357" t="s">
        <v>246</v>
      </c>
      <c r="E1365" s="358">
        <v>276</v>
      </c>
      <c r="F1365" s="359">
        <v>0</v>
      </c>
      <c r="G1365" s="360">
        <v>0</v>
      </c>
      <c r="H1365" s="360">
        <v>0</v>
      </c>
      <c r="I1365" s="360">
        <v>263.15334000000001</v>
      </c>
      <c r="J1365" s="360">
        <v>6.7900400000000003</v>
      </c>
      <c r="K1365" s="360">
        <v>269.94337999999999</v>
      </c>
      <c r="L1365" s="360">
        <v>1280.30972</v>
      </c>
      <c r="M1365" s="360">
        <v>130.79541</v>
      </c>
      <c r="N1365" s="360">
        <v>1411.1051299999999</v>
      </c>
      <c r="O1365" s="360">
        <v>1681.0485100000001</v>
      </c>
      <c r="P1365" s="360">
        <v>10600.77396</v>
      </c>
      <c r="Q1365" s="360">
        <v>0</v>
      </c>
      <c r="R1365" s="361">
        <v>10600.77396</v>
      </c>
    </row>
    <row r="1366" spans="1:18" s="336" customFormat="1">
      <c r="A1366" s="362"/>
      <c r="B1366" s="357" t="s">
        <v>15</v>
      </c>
      <c r="C1366" s="357" t="s">
        <v>256</v>
      </c>
      <c r="D1366" s="357" t="s">
        <v>256</v>
      </c>
      <c r="E1366" s="358">
        <v>23</v>
      </c>
      <c r="F1366" s="359">
        <v>0</v>
      </c>
      <c r="G1366" s="360">
        <v>0</v>
      </c>
      <c r="H1366" s="360">
        <v>0</v>
      </c>
      <c r="I1366" s="360">
        <v>726.34239000000002</v>
      </c>
      <c r="J1366" s="360">
        <v>0.29249999999999998</v>
      </c>
      <c r="K1366" s="360">
        <v>726.63489000000004</v>
      </c>
      <c r="L1366" s="360">
        <v>4643.7568300000003</v>
      </c>
      <c r="M1366" s="360">
        <v>9.9498899999999999</v>
      </c>
      <c r="N1366" s="360">
        <v>4653.7067200000001</v>
      </c>
      <c r="O1366" s="360">
        <v>5380.3416100000004</v>
      </c>
      <c r="P1366" s="360">
        <v>9835.1042600000001</v>
      </c>
      <c r="Q1366" s="360">
        <v>0</v>
      </c>
      <c r="R1366" s="361">
        <v>9835.1042600000001</v>
      </c>
    </row>
    <row r="1367" spans="1:18" s="336" customFormat="1">
      <c r="A1367" s="362"/>
      <c r="B1367" s="362"/>
      <c r="C1367" s="362"/>
      <c r="D1367" s="362"/>
      <c r="E1367" s="363">
        <v>84</v>
      </c>
      <c r="F1367" s="364">
        <v>0</v>
      </c>
      <c r="G1367" s="365">
        <v>0</v>
      </c>
      <c r="H1367" s="365">
        <v>0</v>
      </c>
      <c r="I1367" s="365">
        <v>3439.2539200000001</v>
      </c>
      <c r="J1367" s="365">
        <v>31.898019999999999</v>
      </c>
      <c r="K1367" s="365">
        <v>3471.1519399999997</v>
      </c>
      <c r="L1367" s="365">
        <v>12522.87277</v>
      </c>
      <c r="M1367" s="365">
        <v>780.55888000000004</v>
      </c>
      <c r="N1367" s="365">
        <v>13303.43165</v>
      </c>
      <c r="O1367" s="365">
        <v>16774.583589999998</v>
      </c>
      <c r="P1367" s="365">
        <v>17905.819199999998</v>
      </c>
      <c r="Q1367" s="365">
        <v>0</v>
      </c>
      <c r="R1367" s="366">
        <v>17905.819199999998</v>
      </c>
    </row>
    <row r="1368" spans="1:18" s="336" customFormat="1">
      <c r="A1368" s="362"/>
      <c r="B1368" s="357" t="s">
        <v>16</v>
      </c>
      <c r="C1368" s="357" t="s">
        <v>259</v>
      </c>
      <c r="D1368" s="357" t="s">
        <v>259</v>
      </c>
      <c r="E1368" s="358">
        <v>86</v>
      </c>
      <c r="F1368" s="359">
        <v>0</v>
      </c>
      <c r="G1368" s="360">
        <v>0</v>
      </c>
      <c r="H1368" s="360">
        <v>0</v>
      </c>
      <c r="I1368" s="360">
        <v>937.73374000000001</v>
      </c>
      <c r="J1368" s="360">
        <v>4.6099399999999999</v>
      </c>
      <c r="K1368" s="360">
        <v>942.34368000000006</v>
      </c>
      <c r="L1368" s="360">
        <v>4036.5189500000001</v>
      </c>
      <c r="M1368" s="360">
        <v>192.71945000000002</v>
      </c>
      <c r="N1368" s="360">
        <v>4229.2384000000002</v>
      </c>
      <c r="O1368" s="360">
        <v>5171.5820800000001</v>
      </c>
      <c r="P1368" s="360">
        <v>21598.804989999997</v>
      </c>
      <c r="Q1368" s="360">
        <v>0</v>
      </c>
      <c r="R1368" s="361">
        <v>21598.804989999997</v>
      </c>
    </row>
    <row r="1369" spans="1:18" s="336" customFormat="1">
      <c r="A1369" s="362"/>
      <c r="B1369" s="362"/>
      <c r="C1369" s="362"/>
      <c r="D1369" s="357" t="s">
        <v>260</v>
      </c>
      <c r="E1369" s="358">
        <v>29</v>
      </c>
      <c r="F1369" s="359">
        <v>0</v>
      </c>
      <c r="G1369" s="360">
        <v>0</v>
      </c>
      <c r="H1369" s="360">
        <v>0</v>
      </c>
      <c r="I1369" s="360">
        <v>192.47929999999999</v>
      </c>
      <c r="J1369" s="360">
        <v>0.52872000000000008</v>
      </c>
      <c r="K1369" s="360">
        <v>193.00801999999999</v>
      </c>
      <c r="L1369" s="360">
        <v>349.48715000000004</v>
      </c>
      <c r="M1369" s="360">
        <v>117.62197</v>
      </c>
      <c r="N1369" s="360">
        <v>467.10912000000002</v>
      </c>
      <c r="O1369" s="360">
        <v>660.11714000000006</v>
      </c>
      <c r="P1369" s="360">
        <v>8947.2038300000004</v>
      </c>
      <c r="Q1369" s="360">
        <v>0</v>
      </c>
      <c r="R1369" s="361">
        <v>8947.2038300000004</v>
      </c>
    </row>
    <row r="1370" spans="1:18" s="336" customFormat="1">
      <c r="A1370" s="362"/>
      <c r="B1370" s="357" t="s">
        <v>17</v>
      </c>
      <c r="C1370" s="357" t="s">
        <v>262</v>
      </c>
      <c r="D1370" s="357" t="s">
        <v>265</v>
      </c>
      <c r="E1370" s="358">
        <v>93</v>
      </c>
      <c r="F1370" s="359">
        <v>0</v>
      </c>
      <c r="G1370" s="360">
        <v>0</v>
      </c>
      <c r="H1370" s="360">
        <v>0</v>
      </c>
      <c r="I1370" s="360">
        <v>779.28678000000002</v>
      </c>
      <c r="J1370" s="360">
        <v>22.92069</v>
      </c>
      <c r="K1370" s="360">
        <v>802.20746999999994</v>
      </c>
      <c r="L1370" s="360">
        <v>1468.13849</v>
      </c>
      <c r="M1370" s="360">
        <v>3.1856799999999996</v>
      </c>
      <c r="N1370" s="360">
        <v>1471.3241699999999</v>
      </c>
      <c r="O1370" s="360">
        <v>2273.5316400000002</v>
      </c>
      <c r="P1370" s="360">
        <v>6686.1824400000005</v>
      </c>
      <c r="Q1370" s="360">
        <v>0</v>
      </c>
      <c r="R1370" s="361">
        <v>6686.1824400000005</v>
      </c>
    </row>
    <row r="1371" spans="1:18" s="336" customFormat="1">
      <c r="A1371" s="362"/>
      <c r="B1371" s="362"/>
      <c r="C1371" s="357" t="s">
        <v>267</v>
      </c>
      <c r="D1371" s="357" t="s">
        <v>267</v>
      </c>
      <c r="E1371" s="358">
        <v>95</v>
      </c>
      <c r="F1371" s="359">
        <v>0</v>
      </c>
      <c r="G1371" s="360">
        <v>0</v>
      </c>
      <c r="H1371" s="360">
        <v>0</v>
      </c>
      <c r="I1371" s="360">
        <v>707.16747999999995</v>
      </c>
      <c r="J1371" s="360">
        <v>4.3807700000000001</v>
      </c>
      <c r="K1371" s="360">
        <v>711.54825000000005</v>
      </c>
      <c r="L1371" s="360">
        <v>2545.8568799999998</v>
      </c>
      <c r="M1371" s="360">
        <v>46.433970000000002</v>
      </c>
      <c r="N1371" s="360">
        <v>2592.2908500000003</v>
      </c>
      <c r="O1371" s="360">
        <v>3303.8391000000001</v>
      </c>
      <c r="P1371" s="360">
        <v>4870.0757300000005</v>
      </c>
      <c r="Q1371" s="360">
        <v>0</v>
      </c>
      <c r="R1371" s="361">
        <v>4870.0757300000005</v>
      </c>
    </row>
    <row r="1372" spans="1:18" s="336" customFormat="1">
      <c r="A1372" s="362"/>
      <c r="B1372" s="362"/>
      <c r="C1372" s="357" t="s">
        <v>269</v>
      </c>
      <c r="D1372" s="357" t="s">
        <v>270</v>
      </c>
      <c r="E1372" s="358">
        <v>94</v>
      </c>
      <c r="F1372" s="359">
        <v>0</v>
      </c>
      <c r="G1372" s="360">
        <v>0</v>
      </c>
      <c r="H1372" s="360">
        <v>0</v>
      </c>
      <c r="I1372" s="360">
        <v>1448.80636</v>
      </c>
      <c r="J1372" s="360">
        <v>25.564520000000002</v>
      </c>
      <c r="K1372" s="360">
        <v>1474.3708799999999</v>
      </c>
      <c r="L1372" s="360">
        <v>7958.5398299999997</v>
      </c>
      <c r="M1372" s="360">
        <v>420.55160999999998</v>
      </c>
      <c r="N1372" s="360">
        <v>8379.0914400000001</v>
      </c>
      <c r="O1372" s="360">
        <v>9853.4623200000005</v>
      </c>
      <c r="P1372" s="360">
        <v>8200.1880999999994</v>
      </c>
      <c r="Q1372" s="360">
        <v>0</v>
      </c>
      <c r="R1372" s="361">
        <v>8200.1880999999994</v>
      </c>
    </row>
    <row r="1373" spans="1:18" s="336" customFormat="1">
      <c r="A1373" s="362"/>
      <c r="B1373" s="362"/>
      <c r="C1373" s="357" t="s">
        <v>17</v>
      </c>
      <c r="D1373" s="357" t="s">
        <v>271</v>
      </c>
      <c r="E1373" s="358">
        <v>96</v>
      </c>
      <c r="F1373" s="359">
        <v>0</v>
      </c>
      <c r="G1373" s="360">
        <v>0</v>
      </c>
      <c r="H1373" s="360">
        <v>0</v>
      </c>
      <c r="I1373" s="360">
        <v>1167.7232799999999</v>
      </c>
      <c r="J1373" s="360">
        <v>43.155790000000003</v>
      </c>
      <c r="K1373" s="360">
        <v>1210.87907</v>
      </c>
      <c r="L1373" s="360">
        <v>8957.3604299999988</v>
      </c>
      <c r="M1373" s="360">
        <v>1613.2474999999999</v>
      </c>
      <c r="N1373" s="360">
        <v>10570.60793</v>
      </c>
      <c r="O1373" s="360">
        <v>11781.486999999999</v>
      </c>
      <c r="P1373" s="360">
        <v>9078.1664099999998</v>
      </c>
      <c r="Q1373" s="360">
        <v>0</v>
      </c>
      <c r="R1373" s="361">
        <v>9078.1664099999998</v>
      </c>
    </row>
    <row r="1374" spans="1:18" s="336" customFormat="1">
      <c r="A1374" s="362"/>
      <c r="B1374" s="362"/>
      <c r="C1374" s="362"/>
      <c r="D1374" s="357" t="s">
        <v>75</v>
      </c>
      <c r="E1374" s="358">
        <v>101</v>
      </c>
      <c r="F1374" s="359">
        <v>0</v>
      </c>
      <c r="G1374" s="360">
        <v>0</v>
      </c>
      <c r="H1374" s="360">
        <v>0</v>
      </c>
      <c r="I1374" s="360">
        <v>2262.5376900000001</v>
      </c>
      <c r="J1374" s="360">
        <v>59.831389999999999</v>
      </c>
      <c r="K1374" s="360">
        <v>2322.3690799999999</v>
      </c>
      <c r="L1374" s="360">
        <v>12373.777759999999</v>
      </c>
      <c r="M1374" s="360">
        <v>725.91773999999998</v>
      </c>
      <c r="N1374" s="360">
        <v>13099.6955</v>
      </c>
      <c r="O1374" s="360">
        <v>15422.06458</v>
      </c>
      <c r="P1374" s="360">
        <v>10547.931039999999</v>
      </c>
      <c r="Q1374" s="360">
        <v>0</v>
      </c>
      <c r="R1374" s="361">
        <v>10547.931039999999</v>
      </c>
    </row>
    <row r="1375" spans="1:18" s="336" customFormat="1">
      <c r="A1375" s="362"/>
      <c r="B1375" s="362"/>
      <c r="C1375" s="362"/>
      <c r="D1375" s="357" t="s">
        <v>272</v>
      </c>
      <c r="E1375" s="358">
        <v>41</v>
      </c>
      <c r="F1375" s="359">
        <v>0</v>
      </c>
      <c r="G1375" s="360">
        <v>0</v>
      </c>
      <c r="H1375" s="360">
        <v>0</v>
      </c>
      <c r="I1375" s="360">
        <v>14307.84584</v>
      </c>
      <c r="J1375" s="360">
        <v>1319.8739399999999</v>
      </c>
      <c r="K1375" s="360">
        <v>15627.719779999999</v>
      </c>
      <c r="L1375" s="360">
        <v>74720.170799999993</v>
      </c>
      <c r="M1375" s="360">
        <v>9073.2301299999999</v>
      </c>
      <c r="N1375" s="360">
        <v>83793.400930000003</v>
      </c>
      <c r="O1375" s="360">
        <v>99421.120709999988</v>
      </c>
      <c r="P1375" s="360">
        <v>13611.717050000001</v>
      </c>
      <c r="Q1375" s="360">
        <v>0</v>
      </c>
      <c r="R1375" s="361">
        <v>13611.717050000001</v>
      </c>
    </row>
    <row r="1376" spans="1:18" s="336" customFormat="1">
      <c r="A1376" s="362"/>
      <c r="B1376" s="362"/>
      <c r="C1376" s="362"/>
      <c r="D1376" s="357" t="s">
        <v>17</v>
      </c>
      <c r="E1376" s="358">
        <v>44</v>
      </c>
      <c r="F1376" s="359">
        <v>0</v>
      </c>
      <c r="G1376" s="360">
        <v>0</v>
      </c>
      <c r="H1376" s="360">
        <v>0</v>
      </c>
      <c r="I1376" s="360">
        <v>5199.5384899999999</v>
      </c>
      <c r="J1376" s="360">
        <v>947.34139000000005</v>
      </c>
      <c r="K1376" s="360">
        <v>6146.8798799999995</v>
      </c>
      <c r="L1376" s="360">
        <v>40096.461729999995</v>
      </c>
      <c r="M1376" s="360">
        <v>3139.6041399999999</v>
      </c>
      <c r="N1376" s="360">
        <v>43236.065869999999</v>
      </c>
      <c r="O1376" s="360">
        <v>49382.945749999999</v>
      </c>
      <c r="P1376" s="360">
        <v>12511.946830000001</v>
      </c>
      <c r="Q1376" s="360">
        <v>0</v>
      </c>
      <c r="R1376" s="361">
        <v>12511.946830000001</v>
      </c>
    </row>
    <row r="1377" spans="1:18" s="336" customFormat="1">
      <c r="A1377" s="362"/>
      <c r="B1377" s="362"/>
      <c r="C1377" s="362"/>
      <c r="D1377" s="357" t="s">
        <v>60</v>
      </c>
      <c r="E1377" s="358">
        <v>104</v>
      </c>
      <c r="F1377" s="359">
        <v>0</v>
      </c>
      <c r="G1377" s="360">
        <v>0</v>
      </c>
      <c r="H1377" s="360">
        <v>0</v>
      </c>
      <c r="I1377" s="360">
        <v>6609.4981699999998</v>
      </c>
      <c r="J1377" s="360">
        <v>457.87753000000004</v>
      </c>
      <c r="K1377" s="360">
        <v>7067.3757000000005</v>
      </c>
      <c r="L1377" s="360">
        <v>35657.459210000001</v>
      </c>
      <c r="M1377" s="360">
        <v>3897.9339</v>
      </c>
      <c r="N1377" s="360">
        <v>39555.393109999997</v>
      </c>
      <c r="O1377" s="360">
        <v>46622.768810000001</v>
      </c>
      <c r="P1377" s="360">
        <v>14311.262490000001</v>
      </c>
      <c r="Q1377" s="360">
        <v>0</v>
      </c>
      <c r="R1377" s="361">
        <v>14311.262490000001</v>
      </c>
    </row>
    <row r="1378" spans="1:18" s="336" customFormat="1">
      <c r="A1378" s="362"/>
      <c r="B1378" s="362"/>
      <c r="C1378" s="362"/>
      <c r="D1378" s="357" t="s">
        <v>62</v>
      </c>
      <c r="E1378" s="358">
        <v>245</v>
      </c>
      <c r="F1378" s="359">
        <v>8.2106700000000004</v>
      </c>
      <c r="G1378" s="360">
        <v>40.271889999999999</v>
      </c>
      <c r="H1378" s="360">
        <v>48.482559999999999</v>
      </c>
      <c r="I1378" s="360">
        <v>17686.03082</v>
      </c>
      <c r="J1378" s="360">
        <v>11979.56502</v>
      </c>
      <c r="K1378" s="360">
        <v>29665.595839999998</v>
      </c>
      <c r="L1378" s="360">
        <v>181589.90458999999</v>
      </c>
      <c r="M1378" s="360">
        <v>18813.607390000001</v>
      </c>
      <c r="N1378" s="360">
        <v>200403.51197999998</v>
      </c>
      <c r="O1378" s="360">
        <v>230117.59038000001</v>
      </c>
      <c r="P1378" s="360">
        <v>16010.081340000001</v>
      </c>
      <c r="Q1378" s="360">
        <v>0</v>
      </c>
      <c r="R1378" s="361">
        <v>16010.081340000001</v>
      </c>
    </row>
    <row r="1379" spans="1:18" s="336" customFormat="1">
      <c r="A1379" s="362"/>
      <c r="B1379" s="362"/>
      <c r="C1379" s="362"/>
      <c r="D1379" s="357" t="s">
        <v>84</v>
      </c>
      <c r="E1379" s="358">
        <v>51</v>
      </c>
      <c r="F1379" s="359">
        <v>0</v>
      </c>
      <c r="G1379" s="360">
        <v>0</v>
      </c>
      <c r="H1379" s="360">
        <v>0</v>
      </c>
      <c r="I1379" s="360">
        <v>1753.7132199999999</v>
      </c>
      <c r="J1379" s="360">
        <v>85.420020000000008</v>
      </c>
      <c r="K1379" s="360">
        <v>1839.1332399999999</v>
      </c>
      <c r="L1379" s="360">
        <v>8724.6814800000011</v>
      </c>
      <c r="M1379" s="360">
        <v>730.97550999999999</v>
      </c>
      <c r="N1379" s="360">
        <v>9455.6569899999995</v>
      </c>
      <c r="O1379" s="360">
        <v>11294.790230000001</v>
      </c>
      <c r="P1379" s="360">
        <v>6257.4036500000002</v>
      </c>
      <c r="Q1379" s="360">
        <v>0</v>
      </c>
      <c r="R1379" s="361">
        <v>6257.4036500000002</v>
      </c>
    </row>
    <row r="1380" spans="1:18" s="336" customFormat="1">
      <c r="A1380" s="362"/>
      <c r="B1380" s="362"/>
      <c r="C1380" s="362"/>
      <c r="D1380" s="357" t="s">
        <v>66</v>
      </c>
      <c r="E1380" s="358">
        <v>108</v>
      </c>
      <c r="F1380" s="359">
        <v>0</v>
      </c>
      <c r="G1380" s="360">
        <v>0</v>
      </c>
      <c r="H1380" s="360">
        <v>0</v>
      </c>
      <c r="I1380" s="360">
        <v>4741.5172499999999</v>
      </c>
      <c r="J1380" s="360">
        <v>331.42209000000003</v>
      </c>
      <c r="K1380" s="360">
        <v>5072.9393399999999</v>
      </c>
      <c r="L1380" s="360">
        <v>23979.797070000001</v>
      </c>
      <c r="M1380" s="360">
        <v>1857.09319</v>
      </c>
      <c r="N1380" s="360">
        <v>25836.89026</v>
      </c>
      <c r="O1380" s="360">
        <v>30909.829600000001</v>
      </c>
      <c r="P1380" s="360">
        <v>12007.980810000001</v>
      </c>
      <c r="Q1380" s="360">
        <v>0</v>
      </c>
      <c r="R1380" s="361">
        <v>12007.980810000001</v>
      </c>
    </row>
    <row r="1381" spans="1:18" s="336" customFormat="1">
      <c r="A1381" s="362"/>
      <c r="B1381" s="362"/>
      <c r="C1381" s="362"/>
      <c r="D1381" s="357" t="s">
        <v>86</v>
      </c>
      <c r="E1381" s="358">
        <v>185</v>
      </c>
      <c r="F1381" s="359">
        <v>0</v>
      </c>
      <c r="G1381" s="360">
        <v>0</v>
      </c>
      <c r="H1381" s="360">
        <v>0</v>
      </c>
      <c r="I1381" s="360">
        <v>3734.0884700000001</v>
      </c>
      <c r="J1381" s="360">
        <v>351.21147999999999</v>
      </c>
      <c r="K1381" s="360">
        <v>4085.2999500000001</v>
      </c>
      <c r="L1381" s="360">
        <v>20550.543030000001</v>
      </c>
      <c r="M1381" s="360">
        <v>1562.20921</v>
      </c>
      <c r="N1381" s="360">
        <v>22112.752239999998</v>
      </c>
      <c r="O1381" s="360">
        <v>26198.052190000002</v>
      </c>
      <c r="P1381" s="360">
        <v>8593.8068000000003</v>
      </c>
      <c r="Q1381" s="360">
        <v>0</v>
      </c>
      <c r="R1381" s="361">
        <v>8593.8068000000003</v>
      </c>
    </row>
    <row r="1382" spans="1:18" s="336" customFormat="1">
      <c r="A1382" s="362"/>
      <c r="B1382" s="362"/>
      <c r="C1382" s="362"/>
      <c r="D1382" s="357" t="s">
        <v>276</v>
      </c>
      <c r="E1382" s="358">
        <v>58</v>
      </c>
      <c r="F1382" s="359">
        <v>0</v>
      </c>
      <c r="G1382" s="360">
        <v>0</v>
      </c>
      <c r="H1382" s="360">
        <v>0</v>
      </c>
      <c r="I1382" s="360">
        <v>2692.6969399999998</v>
      </c>
      <c r="J1382" s="360">
        <v>224.07776999999999</v>
      </c>
      <c r="K1382" s="360">
        <v>2916.7747100000001</v>
      </c>
      <c r="L1382" s="360">
        <v>14431.751060000001</v>
      </c>
      <c r="M1382" s="360">
        <v>813.12045000000001</v>
      </c>
      <c r="N1382" s="360">
        <v>15244.871509999999</v>
      </c>
      <c r="O1382" s="360">
        <v>18161.646219999999</v>
      </c>
      <c r="P1382" s="360">
        <v>7957.2666200000003</v>
      </c>
      <c r="Q1382" s="360">
        <v>0</v>
      </c>
      <c r="R1382" s="361">
        <v>7957.2666200000003</v>
      </c>
    </row>
    <row r="1383" spans="1:18" s="336" customFormat="1">
      <c r="A1383" s="362"/>
      <c r="B1383" s="362"/>
      <c r="C1383" s="362"/>
      <c r="D1383" s="357" t="s">
        <v>70</v>
      </c>
      <c r="E1383" s="358">
        <v>112</v>
      </c>
      <c r="F1383" s="359">
        <v>0</v>
      </c>
      <c r="G1383" s="360">
        <v>0</v>
      </c>
      <c r="H1383" s="360">
        <v>0</v>
      </c>
      <c r="I1383" s="360">
        <v>6881.2206699999997</v>
      </c>
      <c r="J1383" s="360">
        <v>1462.2058300000001</v>
      </c>
      <c r="K1383" s="360">
        <v>8343.4264999999996</v>
      </c>
      <c r="L1383" s="360">
        <v>42992.885009999998</v>
      </c>
      <c r="M1383" s="360">
        <v>4288.3006999999998</v>
      </c>
      <c r="N1383" s="360">
        <v>47281.185709999998</v>
      </c>
      <c r="O1383" s="360">
        <v>55624.612209999999</v>
      </c>
      <c r="P1383" s="360">
        <v>14950.868199999999</v>
      </c>
      <c r="Q1383" s="360">
        <v>0</v>
      </c>
      <c r="R1383" s="361">
        <v>14950.868199999999</v>
      </c>
    </row>
    <row r="1384" spans="1:18" s="336" customFormat="1">
      <c r="A1384" s="362"/>
      <c r="B1384" s="362"/>
      <c r="C1384" s="362"/>
      <c r="D1384" s="357" t="s">
        <v>85</v>
      </c>
      <c r="E1384" s="358">
        <v>186</v>
      </c>
      <c r="F1384" s="359">
        <v>0</v>
      </c>
      <c r="G1384" s="360">
        <v>0</v>
      </c>
      <c r="H1384" s="360">
        <v>0</v>
      </c>
      <c r="I1384" s="360">
        <v>2893.97559</v>
      </c>
      <c r="J1384" s="360">
        <v>199.91336999999999</v>
      </c>
      <c r="K1384" s="360">
        <v>3093.8889599999998</v>
      </c>
      <c r="L1384" s="360">
        <v>16736.944470000002</v>
      </c>
      <c r="M1384" s="360">
        <v>796.73009999999999</v>
      </c>
      <c r="N1384" s="360">
        <v>17533.674569999999</v>
      </c>
      <c r="O1384" s="360">
        <v>20627.563529999999</v>
      </c>
      <c r="P1384" s="360">
        <v>7721.91219</v>
      </c>
      <c r="Q1384" s="360">
        <v>0</v>
      </c>
      <c r="R1384" s="361">
        <v>7721.91219</v>
      </c>
    </row>
    <row r="1385" spans="1:18" s="336" customFormat="1">
      <c r="A1385" s="362"/>
      <c r="B1385" s="362"/>
      <c r="C1385" s="362"/>
      <c r="D1385" s="357" t="s">
        <v>71</v>
      </c>
      <c r="E1385" s="358">
        <v>1</v>
      </c>
      <c r="F1385" s="359">
        <v>37475.84173</v>
      </c>
      <c r="G1385" s="360">
        <v>37231.933100000002</v>
      </c>
      <c r="H1385" s="360">
        <v>74707.774829999995</v>
      </c>
      <c r="I1385" s="360">
        <v>61565.076489999999</v>
      </c>
      <c r="J1385" s="360">
        <v>20264.930250000001</v>
      </c>
      <c r="K1385" s="360">
        <v>81830.006739999997</v>
      </c>
      <c r="L1385" s="360">
        <v>49481.862850000005</v>
      </c>
      <c r="M1385" s="360">
        <v>19100.277460000001</v>
      </c>
      <c r="N1385" s="360">
        <v>68582.140310000003</v>
      </c>
      <c r="O1385" s="360">
        <v>225119.92188000001</v>
      </c>
      <c r="P1385" s="360">
        <v>397913.35986000003</v>
      </c>
      <c r="Q1385" s="360">
        <v>44763.811320000001</v>
      </c>
      <c r="R1385" s="361">
        <v>442677.17118</v>
      </c>
    </row>
    <row r="1386" spans="1:18" s="336" customFormat="1">
      <c r="A1386" s="362"/>
      <c r="B1386" s="362"/>
      <c r="C1386" s="362"/>
      <c r="D1386" s="357" t="s">
        <v>88</v>
      </c>
      <c r="E1386" s="358">
        <v>258</v>
      </c>
      <c r="F1386" s="359">
        <v>0</v>
      </c>
      <c r="G1386" s="360">
        <v>0</v>
      </c>
      <c r="H1386" s="360">
        <v>0</v>
      </c>
      <c r="I1386" s="360">
        <v>2744.1665800000001</v>
      </c>
      <c r="J1386" s="360">
        <v>55.323169999999998</v>
      </c>
      <c r="K1386" s="360">
        <v>2799.4897500000002</v>
      </c>
      <c r="L1386" s="360">
        <v>12208.367189999999</v>
      </c>
      <c r="M1386" s="360">
        <v>817.07835</v>
      </c>
      <c r="N1386" s="360">
        <v>13025.445539999999</v>
      </c>
      <c r="O1386" s="360">
        <v>15824.935289999999</v>
      </c>
      <c r="P1386" s="360">
        <v>9846.3826799999988</v>
      </c>
      <c r="Q1386" s="360">
        <v>0</v>
      </c>
      <c r="R1386" s="361">
        <v>9846.3826799999988</v>
      </c>
    </row>
    <row r="1387" spans="1:18" s="336" customFormat="1">
      <c r="A1387" s="362"/>
      <c r="B1387" s="362"/>
      <c r="C1387" s="362"/>
      <c r="D1387" s="357" t="s">
        <v>277</v>
      </c>
      <c r="E1387" s="358">
        <v>116</v>
      </c>
      <c r="F1387" s="359">
        <v>0</v>
      </c>
      <c r="G1387" s="360">
        <v>0</v>
      </c>
      <c r="H1387" s="360">
        <v>0</v>
      </c>
      <c r="I1387" s="360">
        <v>3255.07692</v>
      </c>
      <c r="J1387" s="360">
        <v>68.155240000000006</v>
      </c>
      <c r="K1387" s="360">
        <v>3323.23216</v>
      </c>
      <c r="L1387" s="360">
        <v>15921.164339999999</v>
      </c>
      <c r="M1387" s="360">
        <v>1187.83854</v>
      </c>
      <c r="N1387" s="360">
        <v>17109.00288</v>
      </c>
      <c r="O1387" s="360">
        <v>20432.23504</v>
      </c>
      <c r="P1387" s="360">
        <v>7433.3194400000002</v>
      </c>
      <c r="Q1387" s="360">
        <v>0</v>
      </c>
      <c r="R1387" s="361">
        <v>7433.3194400000002</v>
      </c>
    </row>
    <row r="1388" spans="1:18" s="336" customFormat="1">
      <c r="A1388" s="362"/>
      <c r="B1388" s="357" t="s">
        <v>18</v>
      </c>
      <c r="C1388" s="357" t="s">
        <v>283</v>
      </c>
      <c r="D1388" s="357" t="s">
        <v>284</v>
      </c>
      <c r="E1388" s="358">
        <v>149</v>
      </c>
      <c r="F1388" s="359">
        <v>0</v>
      </c>
      <c r="G1388" s="360">
        <v>0</v>
      </c>
      <c r="H1388" s="360">
        <v>0</v>
      </c>
      <c r="I1388" s="360">
        <v>527.3184</v>
      </c>
      <c r="J1388" s="360">
        <v>3.0928499999999999</v>
      </c>
      <c r="K1388" s="360">
        <v>530.41125</v>
      </c>
      <c r="L1388" s="360">
        <v>280.10942999999997</v>
      </c>
      <c r="M1388" s="360">
        <v>0.40435000000000004</v>
      </c>
      <c r="N1388" s="360">
        <v>280.51378000000005</v>
      </c>
      <c r="O1388" s="360">
        <v>810.92502999999999</v>
      </c>
      <c r="P1388" s="360">
        <v>18490.223839999999</v>
      </c>
      <c r="Q1388" s="360">
        <v>0</v>
      </c>
      <c r="R1388" s="361">
        <v>18490.223839999999</v>
      </c>
    </row>
    <row r="1389" spans="1:18" s="336" customFormat="1">
      <c r="A1389" s="362"/>
      <c r="B1389" s="357" t="s">
        <v>22</v>
      </c>
      <c r="C1389" s="357" t="s">
        <v>22</v>
      </c>
      <c r="D1389" s="357" t="s">
        <v>296</v>
      </c>
      <c r="E1389" s="358">
        <v>125</v>
      </c>
      <c r="F1389" s="359">
        <v>0</v>
      </c>
      <c r="G1389" s="360">
        <v>0</v>
      </c>
      <c r="H1389" s="360">
        <v>0</v>
      </c>
      <c r="I1389" s="360">
        <v>564.37684999999999</v>
      </c>
      <c r="J1389" s="360">
        <v>232.94696999999999</v>
      </c>
      <c r="K1389" s="360">
        <v>797.32381999999996</v>
      </c>
      <c r="L1389" s="360">
        <v>2271.34852</v>
      </c>
      <c r="M1389" s="360">
        <v>184.72623999999999</v>
      </c>
      <c r="N1389" s="360">
        <v>2456.07476</v>
      </c>
      <c r="O1389" s="360">
        <v>3253.39858</v>
      </c>
      <c r="P1389" s="360">
        <v>19374.440719999999</v>
      </c>
      <c r="Q1389" s="360">
        <v>0</v>
      </c>
      <c r="R1389" s="361">
        <v>19374.440719999999</v>
      </c>
    </row>
    <row r="1390" spans="1:18" s="336" customFormat="1">
      <c r="A1390" s="362"/>
      <c r="B1390" s="362"/>
      <c r="C1390" s="357" t="s">
        <v>299</v>
      </c>
      <c r="D1390" s="357" t="s">
        <v>299</v>
      </c>
      <c r="E1390" s="358">
        <v>120</v>
      </c>
      <c r="F1390" s="359">
        <v>0</v>
      </c>
      <c r="G1390" s="360">
        <v>0</v>
      </c>
      <c r="H1390" s="360">
        <v>0</v>
      </c>
      <c r="I1390" s="360">
        <v>435.52514000000002</v>
      </c>
      <c r="J1390" s="360">
        <v>0.22238999999999998</v>
      </c>
      <c r="K1390" s="360">
        <v>435.74753000000004</v>
      </c>
      <c r="L1390" s="360">
        <v>535.36851000000001</v>
      </c>
      <c r="M1390" s="360">
        <v>66.605740000000011</v>
      </c>
      <c r="N1390" s="360">
        <v>601.97424999999998</v>
      </c>
      <c r="O1390" s="360">
        <v>1037.7217800000001</v>
      </c>
      <c r="P1390" s="360">
        <v>13015.117759999999</v>
      </c>
      <c r="Q1390" s="360">
        <v>0</v>
      </c>
      <c r="R1390" s="361">
        <v>13015.117759999999</v>
      </c>
    </row>
    <row r="1391" spans="1:18" s="336" customFormat="1">
      <c r="A1391" s="362"/>
      <c r="B1391" s="357" t="s">
        <v>23</v>
      </c>
      <c r="C1391" s="357" t="s">
        <v>302</v>
      </c>
      <c r="D1391" s="357" t="s">
        <v>303</v>
      </c>
      <c r="E1391" s="358">
        <v>71</v>
      </c>
      <c r="F1391" s="359">
        <v>0</v>
      </c>
      <c r="G1391" s="360">
        <v>0</v>
      </c>
      <c r="H1391" s="360">
        <v>0</v>
      </c>
      <c r="I1391" s="360">
        <v>631.15569999999991</v>
      </c>
      <c r="J1391" s="360">
        <v>3.7774899999999998</v>
      </c>
      <c r="K1391" s="360">
        <v>634.93318999999997</v>
      </c>
      <c r="L1391" s="360">
        <v>1551.6876200000002</v>
      </c>
      <c r="M1391" s="360">
        <v>123.4174</v>
      </c>
      <c r="N1391" s="360">
        <v>1675.10502</v>
      </c>
      <c r="O1391" s="360">
        <v>2310.0382100000002</v>
      </c>
      <c r="P1391" s="360">
        <v>8138.7401600000003</v>
      </c>
      <c r="Q1391" s="360">
        <v>0</v>
      </c>
      <c r="R1391" s="361">
        <v>8138.7401600000003</v>
      </c>
    </row>
    <row r="1392" spans="1:18" s="336" customFormat="1">
      <c r="A1392" s="362"/>
      <c r="B1392" s="357" t="s">
        <v>304</v>
      </c>
      <c r="C1392" s="357" t="s">
        <v>304</v>
      </c>
      <c r="D1392" s="357" t="s">
        <v>310</v>
      </c>
      <c r="E1392" s="358">
        <v>148</v>
      </c>
      <c r="F1392" s="359">
        <v>0</v>
      </c>
      <c r="G1392" s="360">
        <v>0</v>
      </c>
      <c r="H1392" s="360">
        <v>0</v>
      </c>
      <c r="I1392" s="360">
        <v>190.31639000000001</v>
      </c>
      <c r="J1392" s="360">
        <v>9.7400000000000004E-3</v>
      </c>
      <c r="K1392" s="360">
        <v>190.32613000000001</v>
      </c>
      <c r="L1392" s="360">
        <v>1179.23775</v>
      </c>
      <c r="M1392" s="360">
        <v>198.45</v>
      </c>
      <c r="N1392" s="360">
        <v>1377.6877500000001</v>
      </c>
      <c r="O1392" s="360">
        <v>1568.01388</v>
      </c>
      <c r="P1392" s="360">
        <v>11965.587939999999</v>
      </c>
      <c r="Q1392" s="360">
        <v>0</v>
      </c>
      <c r="R1392" s="361">
        <v>11965.587939999999</v>
      </c>
    </row>
    <row r="1393" spans="1:18" s="336" customFormat="1">
      <c r="A1393" s="362"/>
      <c r="B1393" s="357" t="s">
        <v>25</v>
      </c>
      <c r="C1393" s="357" t="s">
        <v>25</v>
      </c>
      <c r="D1393" s="357" t="s">
        <v>25</v>
      </c>
      <c r="E1393" s="358">
        <v>263</v>
      </c>
      <c r="F1393" s="359">
        <v>0</v>
      </c>
      <c r="G1393" s="360">
        <v>0</v>
      </c>
      <c r="H1393" s="360">
        <v>0</v>
      </c>
      <c r="I1393" s="360">
        <v>305.87637999999998</v>
      </c>
      <c r="J1393" s="360">
        <v>11.10477</v>
      </c>
      <c r="K1393" s="360">
        <v>316.98115000000001</v>
      </c>
      <c r="L1393" s="360">
        <v>685.01154000000008</v>
      </c>
      <c r="M1393" s="360">
        <v>12.295159999999999</v>
      </c>
      <c r="N1393" s="360">
        <v>697.30669999999998</v>
      </c>
      <c r="O1393" s="360">
        <v>1014.2878499999999</v>
      </c>
      <c r="P1393" s="360">
        <v>5757.4262600000002</v>
      </c>
      <c r="Q1393" s="360">
        <v>0</v>
      </c>
      <c r="R1393" s="361">
        <v>5757.4262600000002</v>
      </c>
    </row>
    <row r="1394" spans="1:18" s="336" customFormat="1">
      <c r="A1394" s="362"/>
      <c r="B1394" s="357" t="s">
        <v>27</v>
      </c>
      <c r="C1394" s="357" t="s">
        <v>313</v>
      </c>
      <c r="D1394" s="357" t="s">
        <v>315</v>
      </c>
      <c r="E1394" s="358">
        <v>176</v>
      </c>
      <c r="F1394" s="359">
        <v>0</v>
      </c>
      <c r="G1394" s="360">
        <v>0</v>
      </c>
      <c r="H1394" s="360">
        <v>0</v>
      </c>
      <c r="I1394" s="360">
        <v>813.00131999999996</v>
      </c>
      <c r="J1394" s="360">
        <v>0.45194999999999996</v>
      </c>
      <c r="K1394" s="360">
        <v>813.45326999999997</v>
      </c>
      <c r="L1394" s="360">
        <v>402.37723</v>
      </c>
      <c r="M1394" s="360">
        <v>5.8979999999999998E-2</v>
      </c>
      <c r="N1394" s="360">
        <v>402.43621000000002</v>
      </c>
      <c r="O1394" s="360">
        <v>1215.88948</v>
      </c>
      <c r="P1394" s="360">
        <v>13051.15502</v>
      </c>
      <c r="Q1394" s="360">
        <v>0</v>
      </c>
      <c r="R1394" s="361">
        <v>13051.15502</v>
      </c>
    </row>
    <row r="1395" spans="1:18" s="336" customFormat="1">
      <c r="A1395" s="357" t="s">
        <v>459</v>
      </c>
      <c r="B1395" s="357" t="s">
        <v>17</v>
      </c>
      <c r="C1395" s="357" t="s">
        <v>17</v>
      </c>
      <c r="D1395" s="357" t="s">
        <v>65</v>
      </c>
      <c r="E1395" s="358">
        <v>1</v>
      </c>
      <c r="F1395" s="359">
        <v>112070.11351000001</v>
      </c>
      <c r="G1395" s="360">
        <v>574679.9784299999</v>
      </c>
      <c r="H1395" s="360">
        <v>686750.09194000007</v>
      </c>
      <c r="I1395" s="360">
        <v>0</v>
      </c>
      <c r="J1395" s="360">
        <v>0</v>
      </c>
      <c r="K1395" s="360">
        <v>0</v>
      </c>
      <c r="L1395" s="360">
        <v>1056819.8695799999</v>
      </c>
      <c r="M1395" s="360">
        <v>678585.70620000002</v>
      </c>
      <c r="N1395" s="360">
        <v>1735405.5757800001</v>
      </c>
      <c r="O1395" s="360">
        <v>2422155.6677199998</v>
      </c>
      <c r="P1395" s="360">
        <v>800055.06362000003</v>
      </c>
      <c r="Q1395" s="360">
        <v>880785.53088999994</v>
      </c>
      <c r="R1395" s="361">
        <v>1680840.59451</v>
      </c>
    </row>
    <row r="1396" spans="1:18" s="336" customFormat="1">
      <c r="A1396" s="357" t="s">
        <v>460</v>
      </c>
      <c r="B1396" s="357" t="s">
        <v>6</v>
      </c>
      <c r="C1396" s="357" t="s">
        <v>6</v>
      </c>
      <c r="D1396" s="357" t="s">
        <v>208</v>
      </c>
      <c r="E1396" s="358">
        <v>63</v>
      </c>
      <c r="F1396" s="359">
        <v>30969.488350000003</v>
      </c>
      <c r="G1396" s="360">
        <v>4700.18505</v>
      </c>
      <c r="H1396" s="360">
        <v>35669.6734</v>
      </c>
      <c r="I1396" s="360">
        <v>7240.6908700000004</v>
      </c>
      <c r="J1396" s="360">
        <v>547.17289000000005</v>
      </c>
      <c r="K1396" s="360">
        <v>7787.8637600000002</v>
      </c>
      <c r="L1396" s="360">
        <v>47836.752890000003</v>
      </c>
      <c r="M1396" s="360">
        <v>7412.8964100000003</v>
      </c>
      <c r="N1396" s="360">
        <v>55249.649299999997</v>
      </c>
      <c r="O1396" s="360">
        <v>98707.186459999997</v>
      </c>
      <c r="P1396" s="360">
        <v>48955.582799999996</v>
      </c>
      <c r="Q1396" s="360">
        <v>3321.5886499999997</v>
      </c>
      <c r="R1396" s="361">
        <v>52277.171450000002</v>
      </c>
    </row>
    <row r="1397" spans="1:18" s="336" customFormat="1">
      <c r="A1397" s="362"/>
      <c r="B1397" s="357" t="s">
        <v>10</v>
      </c>
      <c r="C1397" s="357" t="s">
        <v>10</v>
      </c>
      <c r="D1397" s="357" t="s">
        <v>229</v>
      </c>
      <c r="E1397" s="358">
        <v>103</v>
      </c>
      <c r="F1397" s="359">
        <v>4830.3631500000001</v>
      </c>
      <c r="G1397" s="360">
        <v>0</v>
      </c>
      <c r="H1397" s="360">
        <v>4830.3631500000001</v>
      </c>
      <c r="I1397" s="360">
        <v>469.38807000000003</v>
      </c>
      <c r="J1397" s="360">
        <v>36.712699999999998</v>
      </c>
      <c r="K1397" s="360">
        <v>506.10077000000001</v>
      </c>
      <c r="L1397" s="360">
        <v>6.1281400000000001</v>
      </c>
      <c r="M1397" s="360">
        <v>0</v>
      </c>
      <c r="N1397" s="360">
        <v>6.1281400000000001</v>
      </c>
      <c r="O1397" s="360">
        <v>5342.5920599999999</v>
      </c>
      <c r="P1397" s="360">
        <v>8976.7734099999998</v>
      </c>
      <c r="Q1397" s="360">
        <v>0</v>
      </c>
      <c r="R1397" s="361">
        <v>8976.7734099999998</v>
      </c>
    </row>
    <row r="1398" spans="1:18" s="336" customFormat="1">
      <c r="A1398" s="362"/>
      <c r="B1398" s="357" t="s">
        <v>13</v>
      </c>
      <c r="C1398" s="357" t="s">
        <v>241</v>
      </c>
      <c r="D1398" s="357" t="s">
        <v>241</v>
      </c>
      <c r="E1398" s="358">
        <v>2</v>
      </c>
      <c r="F1398" s="359">
        <v>4630.7525900000001</v>
      </c>
      <c r="G1398" s="360">
        <v>0</v>
      </c>
      <c r="H1398" s="360">
        <v>4630.7525900000001</v>
      </c>
      <c r="I1398" s="360">
        <v>1680.4079299999999</v>
      </c>
      <c r="J1398" s="360">
        <v>508.22750000000002</v>
      </c>
      <c r="K1398" s="360">
        <v>2188.6354300000003</v>
      </c>
      <c r="L1398" s="360">
        <v>10878.06654</v>
      </c>
      <c r="M1398" s="360">
        <v>944.91945999999996</v>
      </c>
      <c r="N1398" s="360">
        <v>11822.986000000001</v>
      </c>
      <c r="O1398" s="360">
        <v>18642.374019999999</v>
      </c>
      <c r="P1398" s="360">
        <v>4804.87763</v>
      </c>
      <c r="Q1398" s="360">
        <v>0</v>
      </c>
      <c r="R1398" s="361">
        <v>4804.87763</v>
      </c>
    </row>
    <row r="1399" spans="1:18" s="336" customFormat="1">
      <c r="A1399" s="362"/>
      <c r="B1399" s="357" t="s">
        <v>242</v>
      </c>
      <c r="C1399" s="357" t="s">
        <v>245</v>
      </c>
      <c r="D1399" s="357" t="s">
        <v>246</v>
      </c>
      <c r="E1399" s="358">
        <v>102</v>
      </c>
      <c r="F1399" s="359">
        <v>14851.085499999999</v>
      </c>
      <c r="G1399" s="360">
        <v>320.77279999999996</v>
      </c>
      <c r="H1399" s="360">
        <v>15171.8583</v>
      </c>
      <c r="I1399" s="360">
        <v>1001.59202</v>
      </c>
      <c r="J1399" s="360">
        <v>55.705660000000002</v>
      </c>
      <c r="K1399" s="360">
        <v>1057.2976799999999</v>
      </c>
      <c r="L1399" s="360">
        <v>1033.80132</v>
      </c>
      <c r="M1399" s="360">
        <v>127.30200000000001</v>
      </c>
      <c r="N1399" s="360">
        <v>1161.1033200000002</v>
      </c>
      <c r="O1399" s="360">
        <v>17390.259300000002</v>
      </c>
      <c r="P1399" s="360">
        <v>27803.228739999999</v>
      </c>
      <c r="Q1399" s="360">
        <v>0</v>
      </c>
      <c r="R1399" s="361">
        <v>27803.228739999999</v>
      </c>
    </row>
    <row r="1400" spans="1:18" s="336" customFormat="1">
      <c r="A1400" s="362"/>
      <c r="B1400" s="357" t="s">
        <v>15</v>
      </c>
      <c r="C1400" s="357" t="s">
        <v>256</v>
      </c>
      <c r="D1400" s="357" t="s">
        <v>256</v>
      </c>
      <c r="E1400" s="358">
        <v>101</v>
      </c>
      <c r="F1400" s="359">
        <v>327.29746</v>
      </c>
      <c r="G1400" s="360">
        <v>3.4917699999999998</v>
      </c>
      <c r="H1400" s="360">
        <v>330.78922999999998</v>
      </c>
      <c r="I1400" s="360">
        <v>778.93348000000003</v>
      </c>
      <c r="J1400" s="360">
        <v>455.63552000000004</v>
      </c>
      <c r="K1400" s="360">
        <v>1234.569</v>
      </c>
      <c r="L1400" s="360">
        <v>3732.5053800000001</v>
      </c>
      <c r="M1400" s="360">
        <v>874.34957999999995</v>
      </c>
      <c r="N1400" s="360">
        <v>4606.8549599999997</v>
      </c>
      <c r="O1400" s="360">
        <v>6172.2131900000004</v>
      </c>
      <c r="P1400" s="360">
        <v>21307.118010000002</v>
      </c>
      <c r="Q1400" s="360">
        <v>0.22046000000000002</v>
      </c>
      <c r="R1400" s="361">
        <v>21307.338469999999</v>
      </c>
    </row>
    <row r="1401" spans="1:18" s="336" customFormat="1">
      <c r="A1401" s="362"/>
      <c r="B1401" s="357" t="s">
        <v>16</v>
      </c>
      <c r="C1401" s="357" t="s">
        <v>259</v>
      </c>
      <c r="D1401" s="357" t="s">
        <v>259</v>
      </c>
      <c r="E1401" s="358">
        <v>100</v>
      </c>
      <c r="F1401" s="359">
        <v>230.84211999999999</v>
      </c>
      <c r="G1401" s="360">
        <v>128.51441</v>
      </c>
      <c r="H1401" s="360">
        <v>359.35653000000002</v>
      </c>
      <c r="I1401" s="360">
        <v>1134.36014</v>
      </c>
      <c r="J1401" s="360">
        <v>40.252749999999999</v>
      </c>
      <c r="K1401" s="360">
        <v>1174.6128899999999</v>
      </c>
      <c r="L1401" s="360">
        <v>2106.5613499999999</v>
      </c>
      <c r="M1401" s="360">
        <v>344.73115999999999</v>
      </c>
      <c r="N1401" s="360">
        <v>2451.2925099999998</v>
      </c>
      <c r="O1401" s="360">
        <v>3985.2619300000001</v>
      </c>
      <c r="P1401" s="360">
        <v>38648.78746</v>
      </c>
      <c r="Q1401" s="360">
        <v>0.36176999999999998</v>
      </c>
      <c r="R1401" s="361">
        <v>38649.149229999995</v>
      </c>
    </row>
    <row r="1402" spans="1:18" s="336" customFormat="1">
      <c r="A1402" s="362"/>
      <c r="B1402" s="357" t="s">
        <v>17</v>
      </c>
      <c r="C1402" s="357" t="s">
        <v>17</v>
      </c>
      <c r="D1402" s="357" t="s">
        <v>272</v>
      </c>
      <c r="E1402" s="358">
        <v>32</v>
      </c>
      <c r="F1402" s="359">
        <v>873.47212000000002</v>
      </c>
      <c r="G1402" s="360">
        <v>1253.25486</v>
      </c>
      <c r="H1402" s="360">
        <v>2126.7269799999999</v>
      </c>
      <c r="I1402" s="360">
        <v>5891.7053900000001</v>
      </c>
      <c r="J1402" s="360">
        <v>1131.27881</v>
      </c>
      <c r="K1402" s="360">
        <v>7022.9841999999999</v>
      </c>
      <c r="L1402" s="360">
        <v>72735.986870000008</v>
      </c>
      <c r="M1402" s="360">
        <v>24297.845799999999</v>
      </c>
      <c r="N1402" s="360">
        <v>97033.832670000003</v>
      </c>
      <c r="O1402" s="360">
        <v>106183.54384999999</v>
      </c>
      <c r="P1402" s="360">
        <v>12967.148949999999</v>
      </c>
      <c r="Q1402" s="360">
        <v>19.90324</v>
      </c>
      <c r="R1402" s="361">
        <v>12987.05219</v>
      </c>
    </row>
    <row r="1403" spans="1:18" s="336" customFormat="1">
      <c r="A1403" s="362"/>
      <c r="B1403" s="362"/>
      <c r="C1403" s="362"/>
      <c r="D1403" s="357" t="s">
        <v>17</v>
      </c>
      <c r="E1403" s="358">
        <v>13</v>
      </c>
      <c r="F1403" s="359">
        <v>1371.2253999999998</v>
      </c>
      <c r="G1403" s="360">
        <v>128.47291999999999</v>
      </c>
      <c r="H1403" s="360">
        <v>1499.69832</v>
      </c>
      <c r="I1403" s="360">
        <v>5058.5047599999998</v>
      </c>
      <c r="J1403" s="360">
        <v>1936.1020100000001</v>
      </c>
      <c r="K1403" s="360">
        <v>6994.6067699999994</v>
      </c>
      <c r="L1403" s="360">
        <v>45892.896549999998</v>
      </c>
      <c r="M1403" s="360">
        <v>9786.7483699999993</v>
      </c>
      <c r="N1403" s="360">
        <v>55679.644919999999</v>
      </c>
      <c r="O1403" s="360">
        <v>64173.95001</v>
      </c>
      <c r="P1403" s="360">
        <v>31786.01902</v>
      </c>
      <c r="Q1403" s="360">
        <v>12.259209999999999</v>
      </c>
      <c r="R1403" s="361">
        <v>31798.27823</v>
      </c>
    </row>
    <row r="1404" spans="1:18" s="336" customFormat="1">
      <c r="A1404" s="362"/>
      <c r="B1404" s="362"/>
      <c r="C1404" s="362"/>
      <c r="D1404" s="362"/>
      <c r="E1404" s="363">
        <v>56</v>
      </c>
      <c r="F1404" s="364">
        <v>11563.900679999999</v>
      </c>
      <c r="G1404" s="365">
        <v>246.25641000000002</v>
      </c>
      <c r="H1404" s="365">
        <v>11810.157090000001</v>
      </c>
      <c r="I1404" s="365">
        <v>11263.662119999999</v>
      </c>
      <c r="J1404" s="365">
        <v>419.90884</v>
      </c>
      <c r="K1404" s="365">
        <v>11683.570960000001</v>
      </c>
      <c r="L1404" s="365">
        <v>70489.404519999996</v>
      </c>
      <c r="M1404" s="365">
        <v>9319.72768</v>
      </c>
      <c r="N1404" s="365">
        <v>79809.132200000007</v>
      </c>
      <c r="O1404" s="365">
        <v>103302.86025</v>
      </c>
      <c r="P1404" s="365">
        <v>41952.775540000002</v>
      </c>
      <c r="Q1404" s="365">
        <v>3.9322399999999997</v>
      </c>
      <c r="R1404" s="366">
        <v>41956.707780000004</v>
      </c>
    </row>
    <row r="1405" spans="1:18" s="336" customFormat="1">
      <c r="A1405" s="362"/>
      <c r="B1405" s="362"/>
      <c r="C1405" s="362"/>
      <c r="D1405" s="357" t="s">
        <v>62</v>
      </c>
      <c r="E1405" s="358">
        <v>20</v>
      </c>
      <c r="F1405" s="359">
        <v>1104.7244900000001</v>
      </c>
      <c r="G1405" s="360">
        <v>585.30232999999998</v>
      </c>
      <c r="H1405" s="360">
        <v>1690.02682</v>
      </c>
      <c r="I1405" s="360">
        <v>49005.527549999999</v>
      </c>
      <c r="J1405" s="360">
        <v>5207.7879999999996</v>
      </c>
      <c r="K1405" s="360">
        <v>54213.315549999999</v>
      </c>
      <c r="L1405" s="360">
        <v>97844.407170000006</v>
      </c>
      <c r="M1405" s="360">
        <v>37723.927990000004</v>
      </c>
      <c r="N1405" s="360">
        <v>135568.33515999999</v>
      </c>
      <c r="O1405" s="360">
        <v>191471.67753000002</v>
      </c>
      <c r="P1405" s="360">
        <v>44944.675240000004</v>
      </c>
      <c r="Q1405" s="360">
        <v>59.673690000000001</v>
      </c>
      <c r="R1405" s="361">
        <v>45004.34893</v>
      </c>
    </row>
    <row r="1406" spans="1:18" s="336" customFormat="1">
      <c r="A1406" s="362"/>
      <c r="B1406" s="362"/>
      <c r="C1406" s="362"/>
      <c r="D1406" s="357" t="s">
        <v>69</v>
      </c>
      <c r="E1406" s="358">
        <v>35</v>
      </c>
      <c r="F1406" s="359">
        <v>473.58684000000005</v>
      </c>
      <c r="G1406" s="360">
        <v>659.72683999999992</v>
      </c>
      <c r="H1406" s="360">
        <v>1133.31368</v>
      </c>
      <c r="I1406" s="360">
        <v>4122.1034799999998</v>
      </c>
      <c r="J1406" s="360">
        <v>1423.3303799999999</v>
      </c>
      <c r="K1406" s="360">
        <v>5545.4338600000001</v>
      </c>
      <c r="L1406" s="360">
        <v>90983.373470000006</v>
      </c>
      <c r="M1406" s="360">
        <v>21647.290280000001</v>
      </c>
      <c r="N1406" s="360">
        <v>112630.66375000001</v>
      </c>
      <c r="O1406" s="360">
        <v>119309.41129</v>
      </c>
      <c r="P1406" s="360">
        <v>28323.31755</v>
      </c>
      <c r="Q1406" s="360">
        <v>7.0532200000000005</v>
      </c>
      <c r="R1406" s="361">
        <v>28330.370770000001</v>
      </c>
    </row>
    <row r="1407" spans="1:18" s="336" customFormat="1">
      <c r="A1407" s="362"/>
      <c r="B1407" s="362"/>
      <c r="C1407" s="362"/>
      <c r="D1407" s="362"/>
      <c r="E1407" s="363">
        <v>57</v>
      </c>
      <c r="F1407" s="364">
        <v>37.437059999999995</v>
      </c>
      <c r="G1407" s="365">
        <v>0.10632</v>
      </c>
      <c r="H1407" s="365">
        <v>37.543379999999999</v>
      </c>
      <c r="I1407" s="365">
        <v>3231.6192900000001</v>
      </c>
      <c r="J1407" s="365">
        <v>1.1826500000000002</v>
      </c>
      <c r="K1407" s="365">
        <v>3232.8019399999998</v>
      </c>
      <c r="L1407" s="365">
        <v>1335.37997</v>
      </c>
      <c r="M1407" s="365">
        <v>116.42484</v>
      </c>
      <c r="N1407" s="365">
        <v>1451.8048100000001</v>
      </c>
      <c r="O1407" s="365">
        <v>4722.15013</v>
      </c>
      <c r="P1407" s="365">
        <v>31140.091359999999</v>
      </c>
      <c r="Q1407" s="365">
        <v>0.9927999999999999</v>
      </c>
      <c r="R1407" s="366">
        <v>31141.084159999999</v>
      </c>
    </row>
    <row r="1408" spans="1:18" s="336" customFormat="1">
      <c r="A1408" s="362"/>
      <c r="B1408" s="362"/>
      <c r="C1408" s="362"/>
      <c r="D1408" s="357" t="s">
        <v>65</v>
      </c>
      <c r="E1408" s="358">
        <v>10</v>
      </c>
      <c r="F1408" s="359">
        <v>130105.57865000001</v>
      </c>
      <c r="G1408" s="360">
        <v>13067.899670000001</v>
      </c>
      <c r="H1408" s="360">
        <v>143173.47831999999</v>
      </c>
      <c r="I1408" s="360">
        <v>54111.573179999999</v>
      </c>
      <c r="J1408" s="360">
        <v>13764.427310000001</v>
      </c>
      <c r="K1408" s="360">
        <v>67876.000489999991</v>
      </c>
      <c r="L1408" s="360">
        <v>104117.78234999999</v>
      </c>
      <c r="M1408" s="360">
        <v>69467.700169999996</v>
      </c>
      <c r="N1408" s="360">
        <v>173585.48252000002</v>
      </c>
      <c r="O1408" s="360">
        <v>384634.96132999996</v>
      </c>
      <c r="P1408" s="360">
        <v>1079705.9427700001</v>
      </c>
      <c r="Q1408" s="360">
        <v>158568.13491999998</v>
      </c>
      <c r="R1408" s="361">
        <v>1238274.0776899999</v>
      </c>
    </row>
    <row r="1409" spans="1:18" s="336" customFormat="1">
      <c r="A1409" s="362"/>
      <c r="B1409" s="362"/>
      <c r="C1409" s="362"/>
      <c r="D1409" s="357" t="s">
        <v>70</v>
      </c>
      <c r="E1409" s="358">
        <v>25</v>
      </c>
      <c r="F1409" s="359">
        <v>665.17619999999999</v>
      </c>
      <c r="G1409" s="360">
        <v>111.28058</v>
      </c>
      <c r="H1409" s="360">
        <v>776.45677999999998</v>
      </c>
      <c r="I1409" s="360">
        <v>10214.0218</v>
      </c>
      <c r="J1409" s="360">
        <v>3468.5722099999998</v>
      </c>
      <c r="K1409" s="360">
        <v>13682.594009999999</v>
      </c>
      <c r="L1409" s="360">
        <v>80543.0726</v>
      </c>
      <c r="M1409" s="360">
        <v>14054.394279999999</v>
      </c>
      <c r="N1409" s="360">
        <v>94597.466879999993</v>
      </c>
      <c r="O1409" s="360">
        <v>109056.51767</v>
      </c>
      <c r="P1409" s="360">
        <v>42372.077319999997</v>
      </c>
      <c r="Q1409" s="360">
        <v>17.547619999999998</v>
      </c>
      <c r="R1409" s="361">
        <v>42389.624939999994</v>
      </c>
    </row>
    <row r="1410" spans="1:18" s="336" customFormat="1">
      <c r="A1410" s="362"/>
      <c r="B1410" s="362"/>
      <c r="C1410" s="362"/>
      <c r="D1410" s="357" t="s">
        <v>85</v>
      </c>
      <c r="E1410" s="358">
        <v>14</v>
      </c>
      <c r="F1410" s="359">
        <v>64.740800000000007</v>
      </c>
      <c r="G1410" s="360">
        <v>53.395330000000001</v>
      </c>
      <c r="H1410" s="360">
        <v>118.13613000000001</v>
      </c>
      <c r="I1410" s="360">
        <v>8501.5883900000008</v>
      </c>
      <c r="J1410" s="360">
        <v>1211.0110300000001</v>
      </c>
      <c r="K1410" s="360">
        <v>9712.5994200000005</v>
      </c>
      <c r="L1410" s="360">
        <v>36077.161180000003</v>
      </c>
      <c r="M1410" s="360">
        <v>5572.6815299999998</v>
      </c>
      <c r="N1410" s="360">
        <v>41649.842710000004</v>
      </c>
      <c r="O1410" s="360">
        <v>51480.578259999995</v>
      </c>
      <c r="P1410" s="360">
        <v>14362.219529999998</v>
      </c>
      <c r="Q1410" s="360">
        <v>1.06898</v>
      </c>
      <c r="R1410" s="361">
        <v>14363.28851</v>
      </c>
    </row>
    <row r="1411" spans="1:18" s="336" customFormat="1">
      <c r="A1411" s="362"/>
      <c r="B1411" s="362"/>
      <c r="C1411" s="362"/>
      <c r="D1411" s="357" t="s">
        <v>71</v>
      </c>
      <c r="E1411" s="358">
        <v>27</v>
      </c>
      <c r="F1411" s="359">
        <v>8.4239899999999999</v>
      </c>
      <c r="G1411" s="360">
        <v>0</v>
      </c>
      <c r="H1411" s="360">
        <v>8.4239899999999999</v>
      </c>
      <c r="I1411" s="360">
        <v>2326.3486899999998</v>
      </c>
      <c r="J1411" s="360">
        <v>949.74307999999996</v>
      </c>
      <c r="K1411" s="360">
        <v>3276.09177</v>
      </c>
      <c r="L1411" s="360">
        <v>39239.64776</v>
      </c>
      <c r="M1411" s="360">
        <v>9228.5686000000005</v>
      </c>
      <c r="N1411" s="360">
        <v>48468.216359999999</v>
      </c>
      <c r="O1411" s="360">
        <v>51752.732120000001</v>
      </c>
      <c r="P1411" s="360">
        <v>7571.4173499999997</v>
      </c>
      <c r="Q1411" s="360">
        <v>5.4145799999999999</v>
      </c>
      <c r="R1411" s="361">
        <v>7576.8319299999994</v>
      </c>
    </row>
    <row r="1412" spans="1:18" s="336" customFormat="1">
      <c r="A1412" s="362"/>
      <c r="B1412" s="362"/>
      <c r="C1412" s="362"/>
      <c r="D1412" s="362"/>
      <c r="E1412" s="363">
        <v>40</v>
      </c>
      <c r="F1412" s="364">
        <v>957.54293000000007</v>
      </c>
      <c r="G1412" s="365">
        <v>1115.0448200000001</v>
      </c>
      <c r="H1412" s="365">
        <v>2072.5877500000001</v>
      </c>
      <c r="I1412" s="365">
        <v>3948.1106</v>
      </c>
      <c r="J1412" s="365">
        <v>3504.1966400000001</v>
      </c>
      <c r="K1412" s="365">
        <v>7452.3072400000001</v>
      </c>
      <c r="L1412" s="365">
        <v>66024.207509999993</v>
      </c>
      <c r="M1412" s="365">
        <v>13423.054550000001</v>
      </c>
      <c r="N1412" s="365">
        <v>79447.262060000008</v>
      </c>
      <c r="O1412" s="365">
        <v>88972.157049999994</v>
      </c>
      <c r="P1412" s="365">
        <v>10089.785619999999</v>
      </c>
      <c r="Q1412" s="365">
        <v>3.64568</v>
      </c>
      <c r="R1412" s="366">
        <v>10093.4313</v>
      </c>
    </row>
    <row r="1413" spans="1:18" s="336" customFormat="1">
      <c r="A1413" s="362"/>
      <c r="B1413" s="357" t="s">
        <v>18</v>
      </c>
      <c r="C1413" s="357" t="s">
        <v>283</v>
      </c>
      <c r="D1413" s="357" t="s">
        <v>284</v>
      </c>
      <c r="E1413" s="358">
        <v>98</v>
      </c>
      <c r="F1413" s="359">
        <v>2930.3971900000001</v>
      </c>
      <c r="G1413" s="360">
        <v>0</v>
      </c>
      <c r="H1413" s="360">
        <v>2930.3971900000001</v>
      </c>
      <c r="I1413" s="360">
        <v>1132.57545</v>
      </c>
      <c r="J1413" s="360">
        <v>54.222970000000004</v>
      </c>
      <c r="K1413" s="360">
        <v>1186.7984199999999</v>
      </c>
      <c r="L1413" s="360">
        <v>974.30660999999998</v>
      </c>
      <c r="M1413" s="360">
        <v>94.507850000000005</v>
      </c>
      <c r="N1413" s="360">
        <v>1068.8144600000001</v>
      </c>
      <c r="O1413" s="360">
        <v>5186.0100700000003</v>
      </c>
      <c r="P1413" s="360">
        <v>40094.057700000005</v>
      </c>
      <c r="Q1413" s="360">
        <v>0.36205999999999999</v>
      </c>
      <c r="R1413" s="361">
        <v>40094.419759999997</v>
      </c>
    </row>
    <row r="1414" spans="1:18" s="336" customFormat="1">
      <c r="A1414" s="362"/>
      <c r="B1414" s="357" t="s">
        <v>22</v>
      </c>
      <c r="C1414" s="357" t="s">
        <v>22</v>
      </c>
      <c r="D1414" s="357" t="s">
        <v>22</v>
      </c>
      <c r="E1414" s="358">
        <v>92</v>
      </c>
      <c r="F1414" s="359">
        <v>10500.46544</v>
      </c>
      <c r="G1414" s="360">
        <v>1577.6775</v>
      </c>
      <c r="H1414" s="360">
        <v>12078.14294</v>
      </c>
      <c r="I1414" s="360">
        <v>1845.81096</v>
      </c>
      <c r="J1414" s="360">
        <v>46.569949999999999</v>
      </c>
      <c r="K1414" s="360">
        <v>1892.3809099999999</v>
      </c>
      <c r="L1414" s="360">
        <v>3093.68914</v>
      </c>
      <c r="M1414" s="360">
        <v>2118.3001400000003</v>
      </c>
      <c r="N1414" s="360">
        <v>5211.9892800000007</v>
      </c>
      <c r="O1414" s="360">
        <v>19182.513129999999</v>
      </c>
      <c r="P1414" s="360">
        <v>54190.438479999997</v>
      </c>
      <c r="Q1414" s="360">
        <v>0.67010000000000003</v>
      </c>
      <c r="R1414" s="361">
        <v>54191.10858</v>
      </c>
    </row>
    <row r="1415" spans="1:18" s="336" customFormat="1">
      <c r="A1415" s="362"/>
      <c r="B1415" s="362"/>
      <c r="C1415" s="357" t="s">
        <v>299</v>
      </c>
      <c r="D1415" s="357" t="s">
        <v>299</v>
      </c>
      <c r="E1415" s="358">
        <v>104</v>
      </c>
      <c r="F1415" s="359">
        <v>0</v>
      </c>
      <c r="G1415" s="360">
        <v>0</v>
      </c>
      <c r="H1415" s="360">
        <v>0</v>
      </c>
      <c r="I1415" s="360">
        <v>0</v>
      </c>
      <c r="J1415" s="360">
        <v>0</v>
      </c>
      <c r="K1415" s="360">
        <v>0</v>
      </c>
      <c r="L1415" s="360">
        <v>0</v>
      </c>
      <c r="M1415" s="360">
        <v>0</v>
      </c>
      <c r="N1415" s="360">
        <v>0</v>
      </c>
      <c r="O1415" s="360">
        <v>0</v>
      </c>
      <c r="P1415" s="360">
        <v>4389.6996399999998</v>
      </c>
      <c r="Q1415" s="360">
        <v>0</v>
      </c>
      <c r="R1415" s="361">
        <v>4389.6996399999998</v>
      </c>
    </row>
    <row r="1416" spans="1:18" s="336" customFormat="1">
      <c r="A1416" s="362"/>
      <c r="B1416" s="357" t="s">
        <v>304</v>
      </c>
      <c r="C1416" s="357" t="s">
        <v>304</v>
      </c>
      <c r="D1416" s="357" t="s">
        <v>310</v>
      </c>
      <c r="E1416" s="358">
        <v>105</v>
      </c>
      <c r="F1416" s="359">
        <v>0</v>
      </c>
      <c r="G1416" s="360">
        <v>0</v>
      </c>
      <c r="H1416" s="360">
        <v>0</v>
      </c>
      <c r="I1416" s="360">
        <v>0</v>
      </c>
      <c r="J1416" s="360">
        <v>0</v>
      </c>
      <c r="K1416" s="360">
        <v>0</v>
      </c>
      <c r="L1416" s="360">
        <v>0</v>
      </c>
      <c r="M1416" s="360">
        <v>0</v>
      </c>
      <c r="N1416" s="360">
        <v>0</v>
      </c>
      <c r="O1416" s="360">
        <v>0</v>
      </c>
      <c r="P1416" s="360">
        <v>1576</v>
      </c>
      <c r="Q1416" s="360">
        <v>0</v>
      </c>
      <c r="R1416" s="361">
        <v>1576</v>
      </c>
    </row>
    <row r="1417" spans="1:18" s="336" customFormat="1">
      <c r="A1417" s="362"/>
      <c r="B1417" s="357" t="s">
        <v>26</v>
      </c>
      <c r="C1417" s="357" t="s">
        <v>26</v>
      </c>
      <c r="D1417" s="357" t="s">
        <v>26</v>
      </c>
      <c r="E1417" s="358">
        <v>107</v>
      </c>
      <c r="F1417" s="359">
        <v>0</v>
      </c>
      <c r="G1417" s="360">
        <v>0</v>
      </c>
      <c r="H1417" s="360">
        <v>0</v>
      </c>
      <c r="I1417" s="360">
        <v>0</v>
      </c>
      <c r="J1417" s="360">
        <v>0</v>
      </c>
      <c r="K1417" s="360">
        <v>0</v>
      </c>
      <c r="L1417" s="360">
        <v>0</v>
      </c>
      <c r="M1417" s="360">
        <v>0</v>
      </c>
      <c r="N1417" s="360">
        <v>0</v>
      </c>
      <c r="O1417" s="360">
        <v>0</v>
      </c>
      <c r="P1417" s="360">
        <v>2117.2846</v>
      </c>
      <c r="Q1417" s="360">
        <v>0</v>
      </c>
      <c r="R1417" s="361">
        <v>2117.2846</v>
      </c>
    </row>
    <row r="1418" spans="1:18" s="336" customFormat="1">
      <c r="A1418" s="362"/>
      <c r="B1418" s="357" t="s">
        <v>27</v>
      </c>
      <c r="C1418" s="357" t="s">
        <v>313</v>
      </c>
      <c r="D1418" s="357" t="s">
        <v>315</v>
      </c>
      <c r="E1418" s="358">
        <v>106</v>
      </c>
      <c r="F1418" s="359">
        <v>0</v>
      </c>
      <c r="G1418" s="360">
        <v>0</v>
      </c>
      <c r="H1418" s="360">
        <v>0</v>
      </c>
      <c r="I1418" s="360">
        <v>0</v>
      </c>
      <c r="J1418" s="360">
        <v>0</v>
      </c>
      <c r="K1418" s="360">
        <v>0</v>
      </c>
      <c r="L1418" s="360">
        <v>0</v>
      </c>
      <c r="M1418" s="360">
        <v>0</v>
      </c>
      <c r="N1418" s="360">
        <v>0</v>
      </c>
      <c r="O1418" s="360">
        <v>0</v>
      </c>
      <c r="P1418" s="360">
        <v>1840.1639399999999</v>
      </c>
      <c r="Q1418" s="360">
        <v>0</v>
      </c>
      <c r="R1418" s="361">
        <v>1840.1639399999999</v>
      </c>
    </row>
    <row r="1419" spans="1:18" s="336" customFormat="1">
      <c r="A1419" s="357" t="s">
        <v>461</v>
      </c>
      <c r="B1419" s="357" t="s">
        <v>3</v>
      </c>
      <c r="C1419" s="357" t="s">
        <v>197</v>
      </c>
      <c r="D1419" s="357" t="s">
        <v>198</v>
      </c>
      <c r="E1419" s="358">
        <v>115</v>
      </c>
      <c r="F1419" s="359">
        <v>0</v>
      </c>
      <c r="G1419" s="360">
        <v>0</v>
      </c>
      <c r="H1419" s="360">
        <v>0</v>
      </c>
      <c r="I1419" s="360">
        <v>1269.1301699999999</v>
      </c>
      <c r="J1419" s="360">
        <v>0</v>
      </c>
      <c r="K1419" s="360">
        <v>1269.1301699999999</v>
      </c>
      <c r="L1419" s="360">
        <v>72</v>
      </c>
      <c r="M1419" s="360">
        <v>0</v>
      </c>
      <c r="N1419" s="360">
        <v>72</v>
      </c>
      <c r="O1419" s="360">
        <v>1341.1301699999999</v>
      </c>
      <c r="P1419" s="360">
        <v>19441.929390000001</v>
      </c>
      <c r="Q1419" s="360">
        <v>0</v>
      </c>
      <c r="R1419" s="361">
        <v>19441.929390000001</v>
      </c>
    </row>
    <row r="1420" spans="1:18" s="336" customFormat="1">
      <c r="A1420" s="362"/>
      <c r="B1420" s="357" t="s">
        <v>4</v>
      </c>
      <c r="C1420" s="357" t="s">
        <v>199</v>
      </c>
      <c r="D1420" s="357" t="s">
        <v>199</v>
      </c>
      <c r="E1420" s="358">
        <v>72</v>
      </c>
      <c r="F1420" s="359">
        <v>0</v>
      </c>
      <c r="G1420" s="360">
        <v>0</v>
      </c>
      <c r="H1420" s="360">
        <v>0</v>
      </c>
      <c r="I1420" s="360">
        <v>2821.6447599999997</v>
      </c>
      <c r="J1420" s="360">
        <v>1.54843</v>
      </c>
      <c r="K1420" s="360">
        <v>2823.19319</v>
      </c>
      <c r="L1420" s="360">
        <v>1119.6909900000001</v>
      </c>
      <c r="M1420" s="360">
        <v>7.0000000000000007E-5</v>
      </c>
      <c r="N1420" s="360">
        <v>1119.6910600000001</v>
      </c>
      <c r="O1420" s="360">
        <v>3942.8842500000001</v>
      </c>
      <c r="P1420" s="360">
        <v>9343.6861900000004</v>
      </c>
      <c r="Q1420" s="360">
        <v>0</v>
      </c>
      <c r="R1420" s="361">
        <v>9343.6861900000004</v>
      </c>
    </row>
    <row r="1421" spans="1:18" s="336" customFormat="1">
      <c r="A1421" s="362"/>
      <c r="B1421" s="362"/>
      <c r="C1421" s="357" t="s">
        <v>200</v>
      </c>
      <c r="D1421" s="357" t="s">
        <v>200</v>
      </c>
      <c r="E1421" s="358">
        <v>75</v>
      </c>
      <c r="F1421" s="359">
        <v>0</v>
      </c>
      <c r="G1421" s="360">
        <v>0</v>
      </c>
      <c r="H1421" s="360">
        <v>0</v>
      </c>
      <c r="I1421" s="360">
        <v>8312.59915</v>
      </c>
      <c r="J1421" s="360">
        <v>2.9738600000000002</v>
      </c>
      <c r="K1421" s="360">
        <v>8315.5730100000001</v>
      </c>
      <c r="L1421" s="360">
        <v>9041.3026899999986</v>
      </c>
      <c r="M1421" s="360">
        <v>1.32E-3</v>
      </c>
      <c r="N1421" s="360">
        <v>9041.3040099999998</v>
      </c>
      <c r="O1421" s="360">
        <v>17356.87702</v>
      </c>
      <c r="P1421" s="360">
        <v>23947.440039999998</v>
      </c>
      <c r="Q1421" s="360">
        <v>0</v>
      </c>
      <c r="R1421" s="361">
        <v>23947.440039999998</v>
      </c>
    </row>
    <row r="1422" spans="1:18" s="336" customFormat="1">
      <c r="A1422" s="362"/>
      <c r="B1422" s="362"/>
      <c r="C1422" s="357" t="s">
        <v>203</v>
      </c>
      <c r="D1422" s="357" t="s">
        <v>204</v>
      </c>
      <c r="E1422" s="358">
        <v>58</v>
      </c>
      <c r="F1422" s="359">
        <v>0</v>
      </c>
      <c r="G1422" s="360">
        <v>0</v>
      </c>
      <c r="H1422" s="360">
        <v>0</v>
      </c>
      <c r="I1422" s="360">
        <v>12938.030220000001</v>
      </c>
      <c r="J1422" s="360">
        <v>57.306820000000002</v>
      </c>
      <c r="K1422" s="360">
        <v>12995.337039999999</v>
      </c>
      <c r="L1422" s="360">
        <v>14869.624380000001</v>
      </c>
      <c r="M1422" s="360">
        <v>7.1300000000000001E-3</v>
      </c>
      <c r="N1422" s="360">
        <v>14869.631509999999</v>
      </c>
      <c r="O1422" s="360">
        <v>27864.968550000001</v>
      </c>
      <c r="P1422" s="360">
        <v>60832.400780000004</v>
      </c>
      <c r="Q1422" s="360">
        <v>0</v>
      </c>
      <c r="R1422" s="361">
        <v>60832.400780000004</v>
      </c>
    </row>
    <row r="1423" spans="1:18" s="336" customFormat="1">
      <c r="A1423" s="362"/>
      <c r="B1423" s="362"/>
      <c r="C1423" s="362"/>
      <c r="D1423" s="362"/>
      <c r="E1423" s="363">
        <v>122</v>
      </c>
      <c r="F1423" s="364">
        <v>0</v>
      </c>
      <c r="G1423" s="365">
        <v>0</v>
      </c>
      <c r="H1423" s="365">
        <v>0</v>
      </c>
      <c r="I1423" s="365">
        <v>986.57435999999996</v>
      </c>
      <c r="J1423" s="365">
        <v>0</v>
      </c>
      <c r="K1423" s="365">
        <v>986.57435999999996</v>
      </c>
      <c r="L1423" s="365">
        <v>0</v>
      </c>
      <c r="M1423" s="365">
        <v>0</v>
      </c>
      <c r="N1423" s="365">
        <v>0</v>
      </c>
      <c r="O1423" s="365">
        <v>986.57435999999996</v>
      </c>
      <c r="P1423" s="365">
        <v>7425.1874000000007</v>
      </c>
      <c r="Q1423" s="365">
        <v>0</v>
      </c>
      <c r="R1423" s="366">
        <v>7425.1874000000007</v>
      </c>
    </row>
    <row r="1424" spans="1:18" s="336" customFormat="1">
      <c r="A1424" s="362"/>
      <c r="B1424" s="362"/>
      <c r="C1424" s="362"/>
      <c r="D1424" s="357" t="s">
        <v>323</v>
      </c>
      <c r="E1424" s="358">
        <v>42</v>
      </c>
      <c r="F1424" s="359">
        <v>0</v>
      </c>
      <c r="G1424" s="360">
        <v>0</v>
      </c>
      <c r="H1424" s="360">
        <v>0</v>
      </c>
      <c r="I1424" s="360">
        <v>5115.7759599999999</v>
      </c>
      <c r="J1424" s="360">
        <v>16.174859999999999</v>
      </c>
      <c r="K1424" s="360">
        <v>5131.95082</v>
      </c>
      <c r="L1424" s="360">
        <v>2333.9699900000001</v>
      </c>
      <c r="M1424" s="360">
        <v>0</v>
      </c>
      <c r="N1424" s="360">
        <v>2333.9699900000001</v>
      </c>
      <c r="O1424" s="360">
        <v>7465.9208099999996</v>
      </c>
      <c r="P1424" s="360">
        <v>21070.270230000002</v>
      </c>
      <c r="Q1424" s="360">
        <v>0</v>
      </c>
      <c r="R1424" s="361">
        <v>21070.270230000002</v>
      </c>
    </row>
    <row r="1425" spans="1:18" s="336" customFormat="1">
      <c r="A1425" s="362"/>
      <c r="B1425" s="357" t="s">
        <v>6</v>
      </c>
      <c r="C1425" s="357" t="s">
        <v>6</v>
      </c>
      <c r="D1425" s="357" t="s">
        <v>6</v>
      </c>
      <c r="E1425" s="358">
        <v>24</v>
      </c>
      <c r="F1425" s="359">
        <v>0</v>
      </c>
      <c r="G1425" s="360">
        <v>0</v>
      </c>
      <c r="H1425" s="360">
        <v>0</v>
      </c>
      <c r="I1425" s="360">
        <v>20138.660210000002</v>
      </c>
      <c r="J1425" s="360">
        <v>50.947879999999998</v>
      </c>
      <c r="K1425" s="360">
        <v>20189.608090000002</v>
      </c>
      <c r="L1425" s="360">
        <v>22678.552879999999</v>
      </c>
      <c r="M1425" s="360">
        <v>1.21099</v>
      </c>
      <c r="N1425" s="360">
        <v>22679.763870000002</v>
      </c>
      <c r="O1425" s="360">
        <v>42869.371960000004</v>
      </c>
      <c r="P1425" s="360">
        <v>104445.15253000001</v>
      </c>
      <c r="Q1425" s="360">
        <v>0</v>
      </c>
      <c r="R1425" s="361">
        <v>104445.15253000001</v>
      </c>
    </row>
    <row r="1426" spans="1:18" s="336" customFormat="1">
      <c r="A1426" s="362"/>
      <c r="B1426" s="362"/>
      <c r="C1426" s="362"/>
      <c r="D1426" s="362"/>
      <c r="E1426" s="363">
        <v>29</v>
      </c>
      <c r="F1426" s="364">
        <v>0</v>
      </c>
      <c r="G1426" s="365">
        <v>0</v>
      </c>
      <c r="H1426" s="365">
        <v>0</v>
      </c>
      <c r="I1426" s="365">
        <v>2930.7593199999997</v>
      </c>
      <c r="J1426" s="365">
        <v>21.25976</v>
      </c>
      <c r="K1426" s="365">
        <v>2952.01908</v>
      </c>
      <c r="L1426" s="365">
        <v>1760.4610500000001</v>
      </c>
      <c r="M1426" s="365">
        <v>6.8870000000000001E-2</v>
      </c>
      <c r="N1426" s="365">
        <v>1760.5299199999999</v>
      </c>
      <c r="O1426" s="365">
        <v>4712.549</v>
      </c>
      <c r="P1426" s="365">
        <v>65656.013449999999</v>
      </c>
      <c r="Q1426" s="365">
        <v>0</v>
      </c>
      <c r="R1426" s="366">
        <v>65656.013449999999</v>
      </c>
    </row>
    <row r="1427" spans="1:18" s="336" customFormat="1">
      <c r="A1427" s="362"/>
      <c r="B1427" s="362"/>
      <c r="C1427" s="362"/>
      <c r="D1427" s="362"/>
      <c r="E1427" s="363">
        <v>79</v>
      </c>
      <c r="F1427" s="364">
        <v>0</v>
      </c>
      <c r="G1427" s="365">
        <v>0</v>
      </c>
      <c r="H1427" s="365">
        <v>0</v>
      </c>
      <c r="I1427" s="365">
        <v>38460.372739999999</v>
      </c>
      <c r="J1427" s="365">
        <v>2741.0530199999998</v>
      </c>
      <c r="K1427" s="365">
        <v>41201.425759999998</v>
      </c>
      <c r="L1427" s="365">
        <v>237125.19474000001</v>
      </c>
      <c r="M1427" s="365">
        <v>104.36628999999999</v>
      </c>
      <c r="N1427" s="365">
        <v>237229.56103000001</v>
      </c>
      <c r="O1427" s="365">
        <v>278430.98679</v>
      </c>
      <c r="P1427" s="365">
        <v>134217.53304000001</v>
      </c>
      <c r="Q1427" s="365">
        <v>0</v>
      </c>
      <c r="R1427" s="366">
        <v>134217.53304000001</v>
      </c>
    </row>
    <row r="1428" spans="1:18" s="336" customFormat="1">
      <c r="A1428" s="362"/>
      <c r="B1428" s="362"/>
      <c r="C1428" s="362"/>
      <c r="D1428" s="357" t="s">
        <v>209</v>
      </c>
      <c r="E1428" s="358">
        <v>36</v>
      </c>
      <c r="F1428" s="359">
        <v>0</v>
      </c>
      <c r="G1428" s="360">
        <v>0</v>
      </c>
      <c r="H1428" s="360">
        <v>0</v>
      </c>
      <c r="I1428" s="360">
        <v>10968.41468</v>
      </c>
      <c r="J1428" s="360">
        <v>13.330950000000001</v>
      </c>
      <c r="K1428" s="360">
        <v>10981.745630000001</v>
      </c>
      <c r="L1428" s="360">
        <v>5165.4446399999997</v>
      </c>
      <c r="M1428" s="360">
        <v>3.16E-3</v>
      </c>
      <c r="N1428" s="360">
        <v>5165.4477999999999</v>
      </c>
      <c r="O1428" s="360">
        <v>16147.193429999999</v>
      </c>
      <c r="P1428" s="360">
        <v>87515.274640000003</v>
      </c>
      <c r="Q1428" s="360">
        <v>0</v>
      </c>
      <c r="R1428" s="361">
        <v>87515.274640000003</v>
      </c>
    </row>
    <row r="1429" spans="1:18" s="336" customFormat="1">
      <c r="A1429" s="362"/>
      <c r="B1429" s="362"/>
      <c r="C1429" s="362"/>
      <c r="D1429" s="357" t="s">
        <v>210</v>
      </c>
      <c r="E1429" s="358">
        <v>2</v>
      </c>
      <c r="F1429" s="359">
        <v>0</v>
      </c>
      <c r="G1429" s="360">
        <v>0</v>
      </c>
      <c r="H1429" s="360">
        <v>0</v>
      </c>
      <c r="I1429" s="360">
        <v>16770.921880000002</v>
      </c>
      <c r="J1429" s="360">
        <v>21.819970000000001</v>
      </c>
      <c r="K1429" s="360">
        <v>16792.741850000002</v>
      </c>
      <c r="L1429" s="360">
        <v>23343.251070000002</v>
      </c>
      <c r="M1429" s="360">
        <v>7.1969999999999992E-2</v>
      </c>
      <c r="N1429" s="360">
        <v>23343.323039999999</v>
      </c>
      <c r="O1429" s="360">
        <v>40136.064890000001</v>
      </c>
      <c r="P1429" s="360">
        <v>75307.871350000001</v>
      </c>
      <c r="Q1429" s="360">
        <v>0</v>
      </c>
      <c r="R1429" s="361">
        <v>75307.871350000001</v>
      </c>
    </row>
    <row r="1430" spans="1:18" s="336" customFormat="1">
      <c r="A1430" s="362"/>
      <c r="B1430" s="362"/>
      <c r="C1430" s="362"/>
      <c r="D1430" s="357" t="s">
        <v>62</v>
      </c>
      <c r="E1430" s="358">
        <v>5</v>
      </c>
      <c r="F1430" s="359">
        <v>0</v>
      </c>
      <c r="G1430" s="360">
        <v>0</v>
      </c>
      <c r="H1430" s="360">
        <v>0</v>
      </c>
      <c r="I1430" s="360">
        <v>21335.763600000002</v>
      </c>
      <c r="J1430" s="360">
        <v>0.75314999999999999</v>
      </c>
      <c r="K1430" s="360">
        <v>21336.516749999999</v>
      </c>
      <c r="L1430" s="360">
        <v>12167.658660000001</v>
      </c>
      <c r="M1430" s="360">
        <v>0.36066999999999999</v>
      </c>
      <c r="N1430" s="360">
        <v>12168.019329999999</v>
      </c>
      <c r="O1430" s="360">
        <v>33504.536079999998</v>
      </c>
      <c r="P1430" s="360">
        <v>73553.897450000004</v>
      </c>
      <c r="Q1430" s="360">
        <v>0</v>
      </c>
      <c r="R1430" s="361">
        <v>73553.897450000004</v>
      </c>
    </row>
    <row r="1431" spans="1:18" s="336" customFormat="1">
      <c r="A1431" s="362"/>
      <c r="B1431" s="362"/>
      <c r="C1431" s="362"/>
      <c r="D1431" s="357" t="s">
        <v>211</v>
      </c>
      <c r="E1431" s="358">
        <v>22</v>
      </c>
      <c r="F1431" s="359">
        <v>0</v>
      </c>
      <c r="G1431" s="360">
        <v>0</v>
      </c>
      <c r="H1431" s="360">
        <v>0</v>
      </c>
      <c r="I1431" s="360">
        <v>10125.82676</v>
      </c>
      <c r="J1431" s="360">
        <v>22.528549999999999</v>
      </c>
      <c r="K1431" s="360">
        <v>10148.355310000001</v>
      </c>
      <c r="L1431" s="360">
        <v>6540.0719400000007</v>
      </c>
      <c r="M1431" s="360">
        <v>7.4939999999999993E-2</v>
      </c>
      <c r="N1431" s="360">
        <v>6540.1468800000002</v>
      </c>
      <c r="O1431" s="360">
        <v>16688.502189999999</v>
      </c>
      <c r="P1431" s="360">
        <v>84493.500680000012</v>
      </c>
      <c r="Q1431" s="360">
        <v>0</v>
      </c>
      <c r="R1431" s="361">
        <v>84493.500680000012</v>
      </c>
    </row>
    <row r="1432" spans="1:18" s="336" customFormat="1">
      <c r="A1432" s="362"/>
      <c r="B1432" s="362"/>
      <c r="C1432" s="362"/>
      <c r="D1432" s="357" t="s">
        <v>346</v>
      </c>
      <c r="E1432" s="358">
        <v>26</v>
      </c>
      <c r="F1432" s="359">
        <v>0</v>
      </c>
      <c r="G1432" s="360">
        <v>0</v>
      </c>
      <c r="H1432" s="360">
        <v>0</v>
      </c>
      <c r="I1432" s="360">
        <v>6901.50731</v>
      </c>
      <c r="J1432" s="360">
        <v>0.15640999999999999</v>
      </c>
      <c r="K1432" s="360">
        <v>6901.6637199999996</v>
      </c>
      <c r="L1432" s="360">
        <v>5121.2180900000003</v>
      </c>
      <c r="M1432" s="360">
        <v>1.8929999999999999E-2</v>
      </c>
      <c r="N1432" s="360">
        <v>5121.2370199999996</v>
      </c>
      <c r="O1432" s="360">
        <v>12022.900740000001</v>
      </c>
      <c r="P1432" s="360">
        <v>42477.93561</v>
      </c>
      <c r="Q1432" s="360">
        <v>0</v>
      </c>
      <c r="R1432" s="361">
        <v>42477.93561</v>
      </c>
    </row>
    <row r="1433" spans="1:18" s="336" customFormat="1">
      <c r="A1433" s="362"/>
      <c r="B1433" s="362"/>
      <c r="C1433" s="362"/>
      <c r="D1433" s="357" t="s">
        <v>213</v>
      </c>
      <c r="E1433" s="358">
        <v>54</v>
      </c>
      <c r="F1433" s="359">
        <v>0</v>
      </c>
      <c r="G1433" s="360">
        <v>0</v>
      </c>
      <c r="H1433" s="360">
        <v>0</v>
      </c>
      <c r="I1433" s="360">
        <v>9126.3095900000008</v>
      </c>
      <c r="J1433" s="360">
        <v>3.9871999999999996</v>
      </c>
      <c r="K1433" s="360">
        <v>9130.2967899999985</v>
      </c>
      <c r="L1433" s="360">
        <v>5792.0742699999992</v>
      </c>
      <c r="M1433" s="360">
        <v>8.8599999999999998E-3</v>
      </c>
      <c r="N1433" s="360">
        <v>5792.08313</v>
      </c>
      <c r="O1433" s="360">
        <v>14922.379919999999</v>
      </c>
      <c r="P1433" s="360">
        <v>53270.423719999999</v>
      </c>
      <c r="Q1433" s="360">
        <v>0</v>
      </c>
      <c r="R1433" s="361">
        <v>53270.423719999999</v>
      </c>
    </row>
    <row r="1434" spans="1:18" s="336" customFormat="1">
      <c r="A1434" s="362"/>
      <c r="B1434" s="362"/>
      <c r="C1434" s="357" t="s">
        <v>216</v>
      </c>
      <c r="D1434" s="357" t="s">
        <v>216</v>
      </c>
      <c r="E1434" s="358">
        <v>10</v>
      </c>
      <c r="F1434" s="359">
        <v>0</v>
      </c>
      <c r="G1434" s="360">
        <v>0</v>
      </c>
      <c r="H1434" s="360">
        <v>0</v>
      </c>
      <c r="I1434" s="360">
        <v>5529.5640599999997</v>
      </c>
      <c r="J1434" s="360">
        <v>62.741260000000004</v>
      </c>
      <c r="K1434" s="360">
        <v>5592.3053200000004</v>
      </c>
      <c r="L1434" s="360">
        <v>2926.6289400000001</v>
      </c>
      <c r="M1434" s="360">
        <v>1.32E-3</v>
      </c>
      <c r="N1434" s="360">
        <v>2926.6302599999999</v>
      </c>
      <c r="O1434" s="360">
        <v>8518.9355799999994</v>
      </c>
      <c r="P1434" s="360">
        <v>42183.037619999996</v>
      </c>
      <c r="Q1434" s="360">
        <v>0</v>
      </c>
      <c r="R1434" s="361">
        <v>42183.037619999996</v>
      </c>
    </row>
    <row r="1435" spans="1:18" s="336" customFormat="1">
      <c r="A1435" s="362"/>
      <c r="B1435" s="362"/>
      <c r="C1435" s="357" t="s">
        <v>217</v>
      </c>
      <c r="D1435" s="357" t="s">
        <v>218</v>
      </c>
      <c r="E1435" s="358">
        <v>19</v>
      </c>
      <c r="F1435" s="359">
        <v>0</v>
      </c>
      <c r="G1435" s="360">
        <v>0</v>
      </c>
      <c r="H1435" s="360">
        <v>0</v>
      </c>
      <c r="I1435" s="360">
        <v>2110.5214599999999</v>
      </c>
      <c r="J1435" s="360">
        <v>0.21844</v>
      </c>
      <c r="K1435" s="360">
        <v>2110.7399</v>
      </c>
      <c r="L1435" s="360">
        <v>856.68422999999996</v>
      </c>
      <c r="M1435" s="360">
        <v>1.0070000000000001E-2</v>
      </c>
      <c r="N1435" s="360">
        <v>856.6943</v>
      </c>
      <c r="O1435" s="360">
        <v>2967.4342000000001</v>
      </c>
      <c r="P1435" s="360">
        <v>34809.160229999994</v>
      </c>
      <c r="Q1435" s="360">
        <v>0</v>
      </c>
      <c r="R1435" s="361">
        <v>34809.160229999994</v>
      </c>
    </row>
    <row r="1436" spans="1:18" s="336" customFormat="1">
      <c r="A1436" s="362"/>
      <c r="B1436" s="362"/>
      <c r="C1436" s="357" t="s">
        <v>219</v>
      </c>
      <c r="D1436" s="357" t="s">
        <v>350</v>
      </c>
      <c r="E1436" s="358">
        <v>20</v>
      </c>
      <c r="F1436" s="359">
        <v>0</v>
      </c>
      <c r="G1436" s="360">
        <v>0</v>
      </c>
      <c r="H1436" s="360">
        <v>0</v>
      </c>
      <c r="I1436" s="360">
        <v>316.81220999999999</v>
      </c>
      <c r="J1436" s="360">
        <v>0</v>
      </c>
      <c r="K1436" s="360">
        <v>316.81220999999999</v>
      </c>
      <c r="L1436" s="360">
        <v>1.4999999999999999E-4</v>
      </c>
      <c r="M1436" s="360">
        <v>0</v>
      </c>
      <c r="N1436" s="360">
        <v>1.4999999999999999E-4</v>
      </c>
      <c r="O1436" s="360">
        <v>316.81236000000001</v>
      </c>
      <c r="P1436" s="360">
        <v>10925.70103</v>
      </c>
      <c r="Q1436" s="360">
        <v>0</v>
      </c>
      <c r="R1436" s="361">
        <v>10925.70103</v>
      </c>
    </row>
    <row r="1437" spans="1:18" s="336" customFormat="1">
      <c r="A1437" s="362"/>
      <c r="B1437" s="362"/>
      <c r="C1437" s="362"/>
      <c r="D1437" s="357" t="s">
        <v>220</v>
      </c>
      <c r="E1437" s="358">
        <v>4</v>
      </c>
      <c r="F1437" s="359">
        <v>0</v>
      </c>
      <c r="G1437" s="360">
        <v>0</v>
      </c>
      <c r="H1437" s="360">
        <v>0</v>
      </c>
      <c r="I1437" s="360">
        <v>6983.7131600000002</v>
      </c>
      <c r="J1437" s="360">
        <v>30.892700000000001</v>
      </c>
      <c r="K1437" s="360">
        <v>7014.6058600000006</v>
      </c>
      <c r="L1437" s="360">
        <v>4417.0739899999999</v>
      </c>
      <c r="M1437" s="360">
        <v>64.582210000000003</v>
      </c>
      <c r="N1437" s="360">
        <v>4481.6562000000004</v>
      </c>
      <c r="O1437" s="360">
        <v>11496.262060000001</v>
      </c>
      <c r="P1437" s="360">
        <v>29254.906950000001</v>
      </c>
      <c r="Q1437" s="360">
        <v>0</v>
      </c>
      <c r="R1437" s="361">
        <v>29254.906950000001</v>
      </c>
    </row>
    <row r="1438" spans="1:18" s="336" customFormat="1">
      <c r="A1438" s="362"/>
      <c r="B1438" s="362"/>
      <c r="C1438" s="362"/>
      <c r="D1438" s="357" t="s">
        <v>219</v>
      </c>
      <c r="E1438" s="358">
        <v>21</v>
      </c>
      <c r="F1438" s="359">
        <v>0</v>
      </c>
      <c r="G1438" s="360">
        <v>0</v>
      </c>
      <c r="H1438" s="360">
        <v>0</v>
      </c>
      <c r="I1438" s="360">
        <v>17.18036</v>
      </c>
      <c r="J1438" s="360">
        <v>0</v>
      </c>
      <c r="K1438" s="360">
        <v>17.18036</v>
      </c>
      <c r="L1438" s="360">
        <v>0</v>
      </c>
      <c r="M1438" s="360">
        <v>0</v>
      </c>
      <c r="N1438" s="360">
        <v>0</v>
      </c>
      <c r="O1438" s="360">
        <v>17.18036</v>
      </c>
      <c r="P1438" s="360">
        <v>3429.6617999999999</v>
      </c>
      <c r="Q1438" s="360">
        <v>0</v>
      </c>
      <c r="R1438" s="361">
        <v>3429.6617999999999</v>
      </c>
    </row>
    <row r="1439" spans="1:18" s="336" customFormat="1">
      <c r="A1439" s="362"/>
      <c r="B1439" s="357" t="s">
        <v>7</v>
      </c>
      <c r="C1439" s="357" t="s">
        <v>221</v>
      </c>
      <c r="D1439" s="357" t="s">
        <v>7</v>
      </c>
      <c r="E1439" s="358">
        <v>110</v>
      </c>
      <c r="F1439" s="359">
        <v>0</v>
      </c>
      <c r="G1439" s="360">
        <v>0</v>
      </c>
      <c r="H1439" s="360">
        <v>0</v>
      </c>
      <c r="I1439" s="360">
        <v>4919.5416100000002</v>
      </c>
      <c r="J1439" s="360">
        <v>0</v>
      </c>
      <c r="K1439" s="360">
        <v>4919.5416100000002</v>
      </c>
      <c r="L1439" s="360">
        <v>3511.8397599999998</v>
      </c>
      <c r="M1439" s="360">
        <v>3.8999999999999998E-3</v>
      </c>
      <c r="N1439" s="360">
        <v>3511.84366</v>
      </c>
      <c r="O1439" s="360">
        <v>8431.3852699999989</v>
      </c>
      <c r="P1439" s="360">
        <v>36028.502950000002</v>
      </c>
      <c r="Q1439" s="360">
        <v>0</v>
      </c>
      <c r="R1439" s="361">
        <v>36028.502950000002</v>
      </c>
    </row>
    <row r="1440" spans="1:18" s="336" customFormat="1">
      <c r="A1440" s="362"/>
      <c r="B1440" s="357" t="s">
        <v>8</v>
      </c>
      <c r="C1440" s="357" t="s">
        <v>356</v>
      </c>
      <c r="D1440" s="357" t="s">
        <v>356</v>
      </c>
      <c r="E1440" s="358">
        <v>136</v>
      </c>
      <c r="F1440" s="359">
        <v>0</v>
      </c>
      <c r="G1440" s="360">
        <v>0</v>
      </c>
      <c r="H1440" s="360">
        <v>0</v>
      </c>
      <c r="I1440" s="360">
        <v>1082.34709</v>
      </c>
      <c r="J1440" s="360">
        <v>0</v>
      </c>
      <c r="K1440" s="360">
        <v>1082.34709</v>
      </c>
      <c r="L1440" s="360">
        <v>280</v>
      </c>
      <c r="M1440" s="360">
        <v>0</v>
      </c>
      <c r="N1440" s="360">
        <v>280</v>
      </c>
      <c r="O1440" s="360">
        <v>1362.34709</v>
      </c>
      <c r="P1440" s="360">
        <v>6501.3438699999997</v>
      </c>
      <c r="Q1440" s="360">
        <v>0</v>
      </c>
      <c r="R1440" s="361">
        <v>6501.3438699999997</v>
      </c>
    </row>
    <row r="1441" spans="1:28" s="336" customFormat="1">
      <c r="A1441" s="362"/>
      <c r="B1441" s="362"/>
      <c r="C1441" s="357" t="s">
        <v>8</v>
      </c>
      <c r="D1441" s="357" t="s">
        <v>8</v>
      </c>
      <c r="E1441" s="358">
        <v>112</v>
      </c>
      <c r="F1441" s="359">
        <v>0</v>
      </c>
      <c r="G1441" s="360">
        <v>0</v>
      </c>
      <c r="H1441" s="360">
        <v>0</v>
      </c>
      <c r="I1441" s="360">
        <v>5993.2858399999996</v>
      </c>
      <c r="J1441" s="360">
        <v>9.2153999999999989</v>
      </c>
      <c r="K1441" s="360">
        <v>6002.5012400000005</v>
      </c>
      <c r="L1441" s="360">
        <v>6664.6483899999994</v>
      </c>
      <c r="M1441" s="360">
        <v>0</v>
      </c>
      <c r="N1441" s="360">
        <v>6664.6483899999994</v>
      </c>
      <c r="O1441" s="360">
        <v>12667.149630000002</v>
      </c>
      <c r="P1441" s="360">
        <v>40425.298630000005</v>
      </c>
      <c r="Q1441" s="360">
        <v>0</v>
      </c>
      <c r="R1441" s="361">
        <v>40425.298630000005</v>
      </c>
    </row>
    <row r="1442" spans="1:28" s="336" customFormat="1">
      <c r="A1442" s="362"/>
      <c r="B1442" s="362"/>
      <c r="C1442" s="357" t="s">
        <v>222</v>
      </c>
      <c r="D1442" s="357" t="s">
        <v>222</v>
      </c>
      <c r="E1442" s="358">
        <v>108</v>
      </c>
      <c r="F1442" s="359">
        <v>0</v>
      </c>
      <c r="G1442" s="360">
        <v>0</v>
      </c>
      <c r="H1442" s="360">
        <v>0</v>
      </c>
      <c r="I1442" s="360">
        <v>4214.3754900000004</v>
      </c>
      <c r="J1442" s="360">
        <v>0</v>
      </c>
      <c r="K1442" s="360">
        <v>4214.3754900000004</v>
      </c>
      <c r="L1442" s="360">
        <v>767.27321999999992</v>
      </c>
      <c r="M1442" s="360">
        <v>4.1790000000000001E-2</v>
      </c>
      <c r="N1442" s="360">
        <v>767.31501000000003</v>
      </c>
      <c r="O1442" s="360">
        <v>4981.6904999999997</v>
      </c>
      <c r="P1442" s="360">
        <v>51512.026310000001</v>
      </c>
      <c r="Q1442" s="360">
        <v>0</v>
      </c>
      <c r="R1442" s="361">
        <v>51512.026310000001</v>
      </c>
    </row>
    <row r="1443" spans="1:28" s="336" customFormat="1">
      <c r="A1443" s="362"/>
      <c r="B1443" s="362"/>
      <c r="C1443" s="357" t="s">
        <v>361</v>
      </c>
      <c r="D1443" s="357" t="s">
        <v>361</v>
      </c>
      <c r="E1443" s="358">
        <v>137</v>
      </c>
      <c r="F1443" s="359">
        <v>0</v>
      </c>
      <c r="G1443" s="360">
        <v>0</v>
      </c>
      <c r="H1443" s="360">
        <v>0</v>
      </c>
      <c r="I1443" s="360">
        <v>624.30739000000005</v>
      </c>
      <c r="J1443" s="360">
        <v>0</v>
      </c>
      <c r="K1443" s="360">
        <v>624.30739000000005</v>
      </c>
      <c r="L1443" s="360">
        <v>620</v>
      </c>
      <c r="M1443" s="360">
        <v>0</v>
      </c>
      <c r="N1443" s="360">
        <v>620</v>
      </c>
      <c r="O1443" s="360">
        <v>1244.3073899999999</v>
      </c>
      <c r="P1443" s="360">
        <v>6472.2953699999998</v>
      </c>
      <c r="Q1443" s="360">
        <v>0</v>
      </c>
      <c r="R1443" s="361">
        <v>6472.2953699999998</v>
      </c>
    </row>
    <row r="1444" spans="1:28" s="336" customFormat="1">
      <c r="A1444" s="362"/>
      <c r="B1444" s="362"/>
      <c r="C1444" s="357" t="s">
        <v>223</v>
      </c>
      <c r="D1444" s="357" t="s">
        <v>223</v>
      </c>
      <c r="E1444" s="358">
        <v>106</v>
      </c>
      <c r="F1444" s="359">
        <v>0</v>
      </c>
      <c r="G1444" s="360">
        <v>0</v>
      </c>
      <c r="H1444" s="360">
        <v>0</v>
      </c>
      <c r="I1444" s="360">
        <v>3242.71621</v>
      </c>
      <c r="J1444" s="360">
        <v>0</v>
      </c>
      <c r="K1444" s="360">
        <v>3242.71621</v>
      </c>
      <c r="L1444" s="360">
        <v>151.98357999999999</v>
      </c>
      <c r="M1444" s="360">
        <v>4.7009999999999996E-2</v>
      </c>
      <c r="N1444" s="360">
        <v>152.03058999999999</v>
      </c>
      <c r="O1444" s="360">
        <v>3394.7467999999999</v>
      </c>
      <c r="P1444" s="360">
        <v>35442.31957</v>
      </c>
      <c r="Q1444" s="360">
        <v>0</v>
      </c>
      <c r="R1444" s="361">
        <v>35442.31957</v>
      </c>
    </row>
    <row r="1445" spans="1:28" s="336" customFormat="1">
      <c r="A1445" s="362"/>
      <c r="B1445" s="357" t="s">
        <v>9</v>
      </c>
      <c r="C1445" s="357" t="s">
        <v>224</v>
      </c>
      <c r="D1445" s="357" t="s">
        <v>91</v>
      </c>
      <c r="E1445" s="358">
        <v>37</v>
      </c>
      <c r="F1445" s="359">
        <v>0</v>
      </c>
      <c r="G1445" s="360">
        <v>0</v>
      </c>
      <c r="H1445" s="360">
        <v>0</v>
      </c>
      <c r="I1445" s="360">
        <v>17620.432840000001</v>
      </c>
      <c r="J1445" s="360">
        <v>34.589959999999998</v>
      </c>
      <c r="K1445" s="360">
        <v>17655.022800000002</v>
      </c>
      <c r="L1445" s="360">
        <v>49358.996780000001</v>
      </c>
      <c r="M1445" s="360">
        <v>56.377830000000003</v>
      </c>
      <c r="N1445" s="360">
        <v>49415.374609999999</v>
      </c>
      <c r="O1445" s="360">
        <v>67070.39740999999</v>
      </c>
      <c r="P1445" s="360">
        <v>45104.000209999998</v>
      </c>
      <c r="Q1445" s="360">
        <v>0</v>
      </c>
      <c r="R1445" s="361">
        <v>45104.000209999998</v>
      </c>
    </row>
    <row r="1446" spans="1:28" s="336" customFormat="1">
      <c r="A1446" s="362"/>
      <c r="B1446" s="362"/>
      <c r="C1446" s="362"/>
      <c r="D1446" s="357" t="s">
        <v>95</v>
      </c>
      <c r="E1446" s="358">
        <v>11</v>
      </c>
      <c r="F1446" s="359">
        <v>0</v>
      </c>
      <c r="G1446" s="360">
        <v>0</v>
      </c>
      <c r="H1446" s="360">
        <v>0</v>
      </c>
      <c r="I1446" s="360">
        <v>10375.394749999999</v>
      </c>
      <c r="J1446" s="360">
        <v>0.11426</v>
      </c>
      <c r="K1446" s="360">
        <v>10375.50901</v>
      </c>
      <c r="L1446" s="360">
        <v>5772.37165</v>
      </c>
      <c r="M1446" s="360">
        <v>3.8390000000000001E-2</v>
      </c>
      <c r="N1446" s="360">
        <v>5772.4100399999998</v>
      </c>
      <c r="O1446" s="360">
        <v>16147.91905</v>
      </c>
      <c r="P1446" s="360">
        <v>51037.527689999995</v>
      </c>
      <c r="Q1446" s="360">
        <v>0</v>
      </c>
      <c r="R1446" s="361">
        <v>51037.527689999995</v>
      </c>
    </row>
    <row r="1447" spans="1:28" s="336" customFormat="1">
      <c r="A1447" s="362"/>
      <c r="B1447" s="362"/>
      <c r="C1447" s="362"/>
      <c r="D1447" s="362"/>
      <c r="E1447" s="363">
        <v>32</v>
      </c>
      <c r="F1447" s="364">
        <v>0</v>
      </c>
      <c r="G1447" s="365">
        <v>0</v>
      </c>
      <c r="H1447" s="365">
        <v>0</v>
      </c>
      <c r="I1447" s="365">
        <v>5128.1992900000005</v>
      </c>
      <c r="J1447" s="365">
        <v>0.52266000000000001</v>
      </c>
      <c r="K1447" s="365">
        <v>5128.7219500000001</v>
      </c>
      <c r="L1447" s="365">
        <v>1178.3921200000002</v>
      </c>
      <c r="M1447" s="365">
        <v>1.1044500000000002</v>
      </c>
      <c r="N1447" s="365">
        <v>1179.49657</v>
      </c>
      <c r="O1447" s="365">
        <v>6308.2185199999994</v>
      </c>
      <c r="P1447" s="365">
        <v>45826.89157</v>
      </c>
      <c r="Q1447" s="365">
        <v>0</v>
      </c>
      <c r="R1447" s="366">
        <v>45826.89157</v>
      </c>
    </row>
    <row r="1448" spans="1:28" s="336" customFormat="1">
      <c r="A1448" s="362"/>
      <c r="B1448" s="362"/>
      <c r="C1448" s="362"/>
      <c r="D1448" s="362"/>
      <c r="E1448" s="363">
        <v>89</v>
      </c>
      <c r="F1448" s="364">
        <v>0</v>
      </c>
      <c r="G1448" s="365">
        <v>0</v>
      </c>
      <c r="H1448" s="365">
        <v>0</v>
      </c>
      <c r="I1448" s="365">
        <v>1399.4917399999999</v>
      </c>
      <c r="J1448" s="365">
        <v>0</v>
      </c>
      <c r="K1448" s="365">
        <v>1399.4917399999999</v>
      </c>
      <c r="L1448" s="365">
        <v>0</v>
      </c>
      <c r="M1448" s="365">
        <v>0</v>
      </c>
      <c r="N1448" s="365">
        <v>0</v>
      </c>
      <c r="O1448" s="365">
        <v>1399.4917399999999</v>
      </c>
      <c r="P1448" s="365">
        <v>13999.6538</v>
      </c>
      <c r="Q1448" s="365">
        <v>0</v>
      </c>
      <c r="R1448" s="366">
        <v>13999.6538</v>
      </c>
      <c r="S1448" s="7"/>
      <c r="T1448" s="7"/>
      <c r="U1448" s="7"/>
      <c r="V1448" s="7"/>
      <c r="W1448" s="7"/>
      <c r="X1448" s="7"/>
      <c r="Y1448" s="7"/>
      <c r="Z1448" s="7"/>
      <c r="AA1448" s="7"/>
      <c r="AB1448" s="7"/>
    </row>
    <row r="1449" spans="1:28" s="336" customFormat="1">
      <c r="A1449" s="362"/>
      <c r="B1449" s="357" t="s">
        <v>10</v>
      </c>
      <c r="C1449" s="357" t="s">
        <v>10</v>
      </c>
      <c r="D1449" s="357" t="s">
        <v>10</v>
      </c>
      <c r="E1449" s="358">
        <v>34</v>
      </c>
      <c r="F1449" s="359">
        <v>0</v>
      </c>
      <c r="G1449" s="360">
        <v>0</v>
      </c>
      <c r="H1449" s="360">
        <v>0</v>
      </c>
      <c r="I1449" s="360">
        <v>7502.3424000000005</v>
      </c>
      <c r="J1449" s="360">
        <v>9.3490200000000012</v>
      </c>
      <c r="K1449" s="360">
        <v>7511.6914200000001</v>
      </c>
      <c r="L1449" s="360">
        <v>8742.7045099999996</v>
      </c>
      <c r="M1449" s="360">
        <v>9.1439999999999994E-2</v>
      </c>
      <c r="N1449" s="360">
        <v>8742.7959499999997</v>
      </c>
      <c r="O1449" s="360">
        <v>16254.487369999999</v>
      </c>
      <c r="P1449" s="360">
        <v>29114.882570000002</v>
      </c>
      <c r="Q1449" s="360">
        <v>0</v>
      </c>
      <c r="R1449" s="361">
        <v>29114.882570000002</v>
      </c>
      <c r="S1449" s="7"/>
      <c r="T1449" s="7"/>
      <c r="U1449" s="7"/>
      <c r="V1449" s="7"/>
      <c r="W1449" s="7"/>
      <c r="X1449" s="7"/>
      <c r="Y1449" s="7"/>
      <c r="Z1449" s="7"/>
      <c r="AA1449" s="7"/>
      <c r="AB1449" s="7"/>
    </row>
    <row r="1450" spans="1:28" s="336" customFormat="1">
      <c r="A1450" s="362"/>
      <c r="B1450" s="362"/>
      <c r="C1450" s="362"/>
      <c r="D1450" s="357" t="s">
        <v>228</v>
      </c>
      <c r="E1450" s="358">
        <v>114</v>
      </c>
      <c r="F1450" s="359">
        <v>0</v>
      </c>
      <c r="G1450" s="360">
        <v>0</v>
      </c>
      <c r="H1450" s="360">
        <v>0</v>
      </c>
      <c r="I1450" s="360">
        <v>4050.7044700000001</v>
      </c>
      <c r="J1450" s="360">
        <v>2.0899999999999998E-3</v>
      </c>
      <c r="K1450" s="360">
        <v>4050.7065600000001</v>
      </c>
      <c r="L1450" s="360">
        <v>1697.4299599999999</v>
      </c>
      <c r="M1450" s="360">
        <v>3.79E-3</v>
      </c>
      <c r="N1450" s="360">
        <v>1697.4337499999999</v>
      </c>
      <c r="O1450" s="360">
        <v>5748.1403099999998</v>
      </c>
      <c r="P1450" s="360">
        <v>38991.356249999997</v>
      </c>
      <c r="Q1450" s="360">
        <v>0</v>
      </c>
      <c r="R1450" s="361">
        <v>38991.356249999997</v>
      </c>
      <c r="S1450" s="7"/>
      <c r="T1450" s="7"/>
      <c r="U1450" s="7"/>
      <c r="V1450" s="7"/>
      <c r="W1450" s="7"/>
      <c r="X1450" s="7"/>
      <c r="Y1450" s="7"/>
      <c r="Z1450" s="7"/>
      <c r="AA1450" s="7"/>
      <c r="AB1450" s="7"/>
    </row>
    <row r="1451" spans="1:28" s="336" customFormat="1">
      <c r="A1451" s="362"/>
      <c r="B1451" s="357" t="s">
        <v>234</v>
      </c>
      <c r="C1451" s="357" t="s">
        <v>234</v>
      </c>
      <c r="D1451" s="357" t="s">
        <v>234</v>
      </c>
      <c r="E1451" s="358">
        <v>109</v>
      </c>
      <c r="F1451" s="359">
        <v>0</v>
      </c>
      <c r="G1451" s="360">
        <v>0</v>
      </c>
      <c r="H1451" s="360">
        <v>0</v>
      </c>
      <c r="I1451" s="360">
        <v>8410.5255099999995</v>
      </c>
      <c r="J1451" s="360">
        <v>43.377720000000004</v>
      </c>
      <c r="K1451" s="360">
        <v>8453.9032299999999</v>
      </c>
      <c r="L1451" s="360">
        <v>4519.5943099999995</v>
      </c>
      <c r="M1451" s="360">
        <v>2.734E-2</v>
      </c>
      <c r="N1451" s="360">
        <v>4519.62165</v>
      </c>
      <c r="O1451" s="360">
        <v>12973.524880000001</v>
      </c>
      <c r="P1451" s="360">
        <v>37192.182179999996</v>
      </c>
      <c r="Q1451" s="360">
        <v>0</v>
      </c>
      <c r="R1451" s="361">
        <v>37192.182179999996</v>
      </c>
      <c r="S1451" s="7"/>
      <c r="T1451" s="7"/>
      <c r="U1451" s="7"/>
      <c r="V1451" s="7"/>
      <c r="W1451" s="7"/>
      <c r="X1451" s="7"/>
      <c r="Y1451" s="7"/>
      <c r="Z1451" s="7"/>
      <c r="AA1451" s="7"/>
      <c r="AB1451" s="7"/>
    </row>
    <row r="1452" spans="1:28" s="336" customFormat="1">
      <c r="A1452" s="362"/>
      <c r="B1452" s="362"/>
      <c r="C1452" s="357" t="s">
        <v>235</v>
      </c>
      <c r="D1452" s="357" t="s">
        <v>236</v>
      </c>
      <c r="E1452" s="358">
        <v>111</v>
      </c>
      <c r="F1452" s="359">
        <v>0</v>
      </c>
      <c r="G1452" s="360">
        <v>0</v>
      </c>
      <c r="H1452" s="360">
        <v>0</v>
      </c>
      <c r="I1452" s="360">
        <v>3005.2282</v>
      </c>
      <c r="J1452" s="360">
        <v>8.2099999999999992E-2</v>
      </c>
      <c r="K1452" s="360">
        <v>3005.3102999999996</v>
      </c>
      <c r="L1452" s="360">
        <v>754.80736999999999</v>
      </c>
      <c r="M1452" s="360">
        <v>4.0000000000000003E-5</v>
      </c>
      <c r="N1452" s="360">
        <v>754.80741</v>
      </c>
      <c r="O1452" s="360">
        <v>3760.11771</v>
      </c>
      <c r="P1452" s="360">
        <v>34390.201110000002</v>
      </c>
      <c r="Q1452" s="360">
        <v>0</v>
      </c>
      <c r="R1452" s="361">
        <v>34390.201110000002</v>
      </c>
      <c r="S1452" s="7"/>
      <c r="T1452" s="7"/>
      <c r="U1452" s="7"/>
      <c r="V1452" s="7"/>
      <c r="W1452" s="7"/>
      <c r="X1452" s="7"/>
      <c r="Y1452" s="7"/>
      <c r="Z1452" s="7"/>
      <c r="AA1452" s="7"/>
      <c r="AB1452" s="7"/>
    </row>
    <row r="1453" spans="1:28" s="336" customFormat="1">
      <c r="A1453" s="362"/>
      <c r="B1453" s="357" t="s">
        <v>13</v>
      </c>
      <c r="C1453" s="357" t="s">
        <v>237</v>
      </c>
      <c r="D1453" s="357" t="s">
        <v>238</v>
      </c>
      <c r="E1453" s="358">
        <v>44</v>
      </c>
      <c r="F1453" s="359">
        <v>0</v>
      </c>
      <c r="G1453" s="360">
        <v>0</v>
      </c>
      <c r="H1453" s="360">
        <v>0</v>
      </c>
      <c r="I1453" s="360">
        <v>4503.6442900000002</v>
      </c>
      <c r="J1453" s="360">
        <v>0.22355</v>
      </c>
      <c r="K1453" s="360">
        <v>4503.8678399999999</v>
      </c>
      <c r="L1453" s="360">
        <v>5048.0738499999998</v>
      </c>
      <c r="M1453" s="360">
        <v>3.7450000000000004E-2</v>
      </c>
      <c r="N1453" s="360">
        <v>5048.1112999999996</v>
      </c>
      <c r="O1453" s="360">
        <v>9551.9791400000013</v>
      </c>
      <c r="P1453" s="360">
        <v>32314.076850000001</v>
      </c>
      <c r="Q1453" s="360">
        <v>0</v>
      </c>
      <c r="R1453" s="361">
        <v>32314.076850000001</v>
      </c>
      <c r="S1453" s="7"/>
      <c r="T1453" s="7"/>
      <c r="U1453" s="7"/>
      <c r="V1453" s="7"/>
      <c r="W1453" s="7"/>
      <c r="X1453" s="7"/>
      <c r="Y1453" s="7"/>
      <c r="Z1453" s="7"/>
      <c r="AA1453" s="7"/>
      <c r="AB1453" s="7"/>
    </row>
    <row r="1454" spans="1:28" s="336" customFormat="1">
      <c r="A1454" s="362"/>
      <c r="B1454" s="362"/>
      <c r="C1454" s="362"/>
      <c r="D1454" s="357" t="s">
        <v>462</v>
      </c>
      <c r="E1454" s="358">
        <v>129</v>
      </c>
      <c r="F1454" s="359">
        <v>0</v>
      </c>
      <c r="G1454" s="360">
        <v>0</v>
      </c>
      <c r="H1454" s="360">
        <v>0</v>
      </c>
      <c r="I1454" s="360">
        <v>1374.9032400000001</v>
      </c>
      <c r="J1454" s="360">
        <v>0</v>
      </c>
      <c r="K1454" s="360">
        <v>1374.9032400000001</v>
      </c>
      <c r="L1454" s="360">
        <v>148</v>
      </c>
      <c r="M1454" s="360">
        <v>0</v>
      </c>
      <c r="N1454" s="360">
        <v>148</v>
      </c>
      <c r="O1454" s="360">
        <v>1522.9032400000001</v>
      </c>
      <c r="P1454" s="360">
        <v>9087.65906</v>
      </c>
      <c r="Q1454" s="360">
        <v>0</v>
      </c>
      <c r="R1454" s="361">
        <v>9087.65906</v>
      </c>
      <c r="S1454" s="7"/>
      <c r="T1454" s="7"/>
      <c r="U1454" s="7"/>
      <c r="V1454" s="7"/>
      <c r="W1454" s="7"/>
      <c r="X1454" s="7"/>
      <c r="Y1454" s="7"/>
      <c r="Z1454" s="7"/>
      <c r="AA1454" s="7"/>
      <c r="AB1454" s="7"/>
    </row>
    <row r="1455" spans="1:28" s="336" customFormat="1">
      <c r="A1455" s="362"/>
      <c r="B1455" s="362"/>
      <c r="C1455" s="357" t="s">
        <v>13</v>
      </c>
      <c r="D1455" s="357" t="s">
        <v>13</v>
      </c>
      <c r="E1455" s="358">
        <v>93</v>
      </c>
      <c r="F1455" s="359">
        <v>0</v>
      </c>
      <c r="G1455" s="360">
        <v>0</v>
      </c>
      <c r="H1455" s="360">
        <v>0</v>
      </c>
      <c r="I1455" s="360">
        <v>9554.1381000000001</v>
      </c>
      <c r="J1455" s="360">
        <v>43.514800000000001</v>
      </c>
      <c r="K1455" s="360">
        <v>9597.652900000001</v>
      </c>
      <c r="L1455" s="360">
        <v>11407.371369999999</v>
      </c>
      <c r="M1455" s="360">
        <v>5.9900000000000005E-3</v>
      </c>
      <c r="N1455" s="360">
        <v>11407.377359999999</v>
      </c>
      <c r="O1455" s="360">
        <v>21005.030260000003</v>
      </c>
      <c r="P1455" s="360">
        <v>56641.915150000001</v>
      </c>
      <c r="Q1455" s="360">
        <v>0</v>
      </c>
      <c r="R1455" s="361">
        <v>56641.915150000001</v>
      </c>
      <c r="S1455" s="7"/>
      <c r="T1455" s="7"/>
      <c r="U1455" s="7"/>
      <c r="V1455" s="7"/>
      <c r="W1455" s="7"/>
      <c r="X1455" s="7"/>
      <c r="Y1455" s="7"/>
      <c r="Z1455" s="7"/>
      <c r="AA1455" s="7"/>
      <c r="AB1455" s="7"/>
    </row>
    <row r="1456" spans="1:28" s="336" customFormat="1">
      <c r="A1456" s="362"/>
      <c r="B1456" s="362"/>
      <c r="C1456" s="357" t="s">
        <v>239</v>
      </c>
      <c r="D1456" s="357" t="s">
        <v>239</v>
      </c>
      <c r="E1456" s="358">
        <v>124</v>
      </c>
      <c r="F1456" s="359">
        <v>0</v>
      </c>
      <c r="G1456" s="360">
        <v>0</v>
      </c>
      <c r="H1456" s="360">
        <v>0</v>
      </c>
      <c r="I1456" s="360">
        <v>1106.60951</v>
      </c>
      <c r="J1456" s="360">
        <v>0</v>
      </c>
      <c r="K1456" s="360">
        <v>1106.60951</v>
      </c>
      <c r="L1456" s="360">
        <v>140.4</v>
      </c>
      <c r="M1456" s="360">
        <v>0</v>
      </c>
      <c r="N1456" s="360">
        <v>140.4</v>
      </c>
      <c r="O1456" s="360">
        <v>1247.0095100000001</v>
      </c>
      <c r="P1456" s="360">
        <v>7951.5972300000003</v>
      </c>
      <c r="Q1456" s="360">
        <v>0</v>
      </c>
      <c r="R1456" s="361">
        <v>7951.5972300000003</v>
      </c>
      <c r="S1456" s="7"/>
      <c r="T1456" s="7"/>
      <c r="U1456" s="7"/>
      <c r="V1456" s="7"/>
      <c r="W1456" s="7"/>
      <c r="X1456" s="7"/>
      <c r="Y1456" s="7"/>
      <c r="Z1456" s="7"/>
      <c r="AA1456" s="7"/>
      <c r="AB1456" s="7"/>
    </row>
    <row r="1457" spans="1:28" s="336" customFormat="1">
      <c r="A1457" s="362"/>
      <c r="B1457" s="362"/>
      <c r="C1457" s="357" t="s">
        <v>241</v>
      </c>
      <c r="D1457" s="357" t="s">
        <v>241</v>
      </c>
      <c r="E1457" s="358">
        <v>67</v>
      </c>
      <c r="F1457" s="359">
        <v>0</v>
      </c>
      <c r="G1457" s="360">
        <v>0</v>
      </c>
      <c r="H1457" s="360">
        <v>0</v>
      </c>
      <c r="I1457" s="360">
        <v>5517.2086799999997</v>
      </c>
      <c r="J1457" s="360">
        <v>0.68376999999999999</v>
      </c>
      <c r="K1457" s="360">
        <v>5517.8924500000003</v>
      </c>
      <c r="L1457" s="360">
        <v>5445.7627199999997</v>
      </c>
      <c r="M1457" s="360">
        <v>7.1134700000000004</v>
      </c>
      <c r="N1457" s="360">
        <v>5452.8761900000009</v>
      </c>
      <c r="O1457" s="360">
        <v>10970.76864</v>
      </c>
      <c r="P1457" s="360">
        <v>44513.447140000004</v>
      </c>
      <c r="Q1457" s="360">
        <v>0</v>
      </c>
      <c r="R1457" s="361">
        <v>44513.447140000004</v>
      </c>
      <c r="S1457" s="7"/>
      <c r="T1457" s="7"/>
      <c r="U1457" s="7"/>
      <c r="V1457" s="7"/>
      <c r="W1457" s="7"/>
      <c r="X1457" s="7"/>
      <c r="Y1457" s="7"/>
      <c r="Z1457" s="7"/>
      <c r="AA1457" s="7"/>
      <c r="AB1457" s="7"/>
    </row>
    <row r="1458" spans="1:28" s="336" customFormat="1">
      <c r="A1458" s="362"/>
      <c r="B1458" s="357" t="s">
        <v>242</v>
      </c>
      <c r="C1458" s="357" t="s">
        <v>243</v>
      </c>
      <c r="D1458" s="357" t="s">
        <v>243</v>
      </c>
      <c r="E1458" s="358">
        <v>96</v>
      </c>
      <c r="F1458" s="359">
        <v>0</v>
      </c>
      <c r="G1458" s="360">
        <v>0</v>
      </c>
      <c r="H1458" s="360">
        <v>0</v>
      </c>
      <c r="I1458" s="360">
        <v>2343.5999300000003</v>
      </c>
      <c r="J1458" s="360">
        <v>1.0109600000000001</v>
      </c>
      <c r="K1458" s="360">
        <v>2344.6108899999999</v>
      </c>
      <c r="L1458" s="360">
        <v>1240.0797700000001</v>
      </c>
      <c r="M1458" s="360">
        <v>0</v>
      </c>
      <c r="N1458" s="360">
        <v>1240.0797700000001</v>
      </c>
      <c r="O1458" s="360">
        <v>3584.6906600000002</v>
      </c>
      <c r="P1458" s="360">
        <v>20200.352440000002</v>
      </c>
      <c r="Q1458" s="360">
        <v>0</v>
      </c>
      <c r="R1458" s="361">
        <v>20200.352440000002</v>
      </c>
      <c r="S1458" s="7"/>
      <c r="T1458" s="7"/>
      <c r="U1458" s="7"/>
      <c r="V1458" s="7"/>
      <c r="W1458" s="7"/>
      <c r="X1458" s="7"/>
      <c r="Y1458" s="7"/>
      <c r="Z1458" s="7"/>
      <c r="AA1458" s="7"/>
      <c r="AB1458" s="7"/>
    </row>
    <row r="1459" spans="1:28" s="336" customFormat="1">
      <c r="A1459" s="362"/>
      <c r="B1459" s="362"/>
      <c r="C1459" s="357" t="s">
        <v>245</v>
      </c>
      <c r="D1459" s="357" t="s">
        <v>246</v>
      </c>
      <c r="E1459" s="358">
        <v>49</v>
      </c>
      <c r="F1459" s="359">
        <v>0</v>
      </c>
      <c r="G1459" s="360">
        <v>0</v>
      </c>
      <c r="H1459" s="360">
        <v>0</v>
      </c>
      <c r="I1459" s="360">
        <v>3453.67056</v>
      </c>
      <c r="J1459" s="360">
        <v>0</v>
      </c>
      <c r="K1459" s="360">
        <v>3453.67056</v>
      </c>
      <c r="L1459" s="360">
        <v>4090.2764999999999</v>
      </c>
      <c r="M1459" s="360">
        <v>2.5839999999999998E-2</v>
      </c>
      <c r="N1459" s="360">
        <v>4090.3023399999997</v>
      </c>
      <c r="O1459" s="360">
        <v>7543.9729000000007</v>
      </c>
      <c r="P1459" s="360">
        <v>6971.2713099999992</v>
      </c>
      <c r="Q1459" s="360">
        <v>0</v>
      </c>
      <c r="R1459" s="361">
        <v>6971.2713099999992</v>
      </c>
      <c r="S1459" s="7"/>
      <c r="T1459" s="7"/>
      <c r="U1459" s="7"/>
      <c r="V1459" s="7"/>
      <c r="W1459" s="7"/>
      <c r="X1459" s="7"/>
      <c r="Y1459" s="7"/>
      <c r="Z1459" s="7"/>
      <c r="AA1459" s="7"/>
      <c r="AB1459" s="7"/>
    </row>
    <row r="1460" spans="1:28" s="336" customFormat="1">
      <c r="A1460" s="362"/>
      <c r="B1460" s="362"/>
      <c r="C1460" s="362"/>
      <c r="D1460" s="357" t="s">
        <v>245</v>
      </c>
      <c r="E1460" s="358">
        <v>56</v>
      </c>
      <c r="F1460" s="359">
        <v>0</v>
      </c>
      <c r="G1460" s="360">
        <v>0</v>
      </c>
      <c r="H1460" s="360">
        <v>0</v>
      </c>
      <c r="I1460" s="360">
        <v>4661.78197</v>
      </c>
      <c r="J1460" s="360">
        <v>5.7178999999999993</v>
      </c>
      <c r="K1460" s="360">
        <v>4667.4998700000006</v>
      </c>
      <c r="L1460" s="360">
        <v>4099.7243900000003</v>
      </c>
      <c r="M1460" s="360">
        <v>8.7799999999999996E-3</v>
      </c>
      <c r="N1460" s="360">
        <v>4099.7331699999995</v>
      </c>
      <c r="O1460" s="360">
        <v>8767.2330399999992</v>
      </c>
      <c r="P1460" s="360">
        <v>36570.445039999999</v>
      </c>
      <c r="Q1460" s="360">
        <v>0</v>
      </c>
      <c r="R1460" s="361">
        <v>36570.445039999999</v>
      </c>
      <c r="S1460" s="7"/>
      <c r="T1460" s="7"/>
      <c r="U1460" s="7"/>
      <c r="V1460" s="7"/>
      <c r="W1460" s="7"/>
      <c r="X1460" s="7"/>
      <c r="Y1460" s="7"/>
      <c r="Z1460" s="7"/>
      <c r="AA1460" s="7"/>
      <c r="AB1460" s="7"/>
    </row>
    <row r="1461" spans="1:28" s="336" customFormat="1">
      <c r="A1461" s="362"/>
      <c r="B1461" s="357" t="s">
        <v>15</v>
      </c>
      <c r="C1461" s="357" t="s">
        <v>396</v>
      </c>
      <c r="D1461" s="357" t="s">
        <v>397</v>
      </c>
      <c r="E1461" s="358">
        <v>61</v>
      </c>
      <c r="F1461" s="359">
        <v>0</v>
      </c>
      <c r="G1461" s="360">
        <v>0</v>
      </c>
      <c r="H1461" s="360">
        <v>0</v>
      </c>
      <c r="I1461" s="360">
        <v>1988.68272</v>
      </c>
      <c r="J1461" s="360">
        <v>0.99224999999999997</v>
      </c>
      <c r="K1461" s="360">
        <v>1989.67497</v>
      </c>
      <c r="L1461" s="360">
        <v>730.82160999999996</v>
      </c>
      <c r="M1461" s="360">
        <v>0</v>
      </c>
      <c r="N1461" s="360">
        <v>730.82160999999996</v>
      </c>
      <c r="O1461" s="360">
        <v>2720.49658</v>
      </c>
      <c r="P1461" s="360">
        <v>22358.014930000001</v>
      </c>
      <c r="Q1461" s="360">
        <v>0</v>
      </c>
      <c r="R1461" s="361">
        <v>22358.014930000001</v>
      </c>
      <c r="S1461" s="7"/>
      <c r="T1461" s="7"/>
      <c r="U1461" s="7"/>
      <c r="V1461" s="7"/>
      <c r="W1461" s="7"/>
      <c r="X1461" s="7"/>
      <c r="Y1461" s="7"/>
      <c r="Z1461" s="7"/>
      <c r="AA1461" s="7"/>
      <c r="AB1461" s="7"/>
    </row>
    <row r="1462" spans="1:28" s="336" customFormat="1">
      <c r="A1462" s="362"/>
      <c r="B1462" s="362"/>
      <c r="C1462" s="357" t="s">
        <v>253</v>
      </c>
      <c r="D1462" s="357" t="s">
        <v>253</v>
      </c>
      <c r="E1462" s="358">
        <v>103</v>
      </c>
      <c r="F1462" s="359">
        <v>0</v>
      </c>
      <c r="G1462" s="360">
        <v>0</v>
      </c>
      <c r="H1462" s="360">
        <v>0</v>
      </c>
      <c r="I1462" s="360">
        <v>2867.7023300000001</v>
      </c>
      <c r="J1462" s="360">
        <v>0</v>
      </c>
      <c r="K1462" s="360">
        <v>2867.7023300000001</v>
      </c>
      <c r="L1462" s="360">
        <v>823.97090000000003</v>
      </c>
      <c r="M1462" s="360">
        <v>2.3599999999999997E-3</v>
      </c>
      <c r="N1462" s="360">
        <v>823.97325999999998</v>
      </c>
      <c r="O1462" s="360">
        <v>3691.6755899999998</v>
      </c>
      <c r="P1462" s="360">
        <v>32750.31828</v>
      </c>
      <c r="Q1462" s="360">
        <v>0</v>
      </c>
      <c r="R1462" s="361">
        <v>32750.31828</v>
      </c>
      <c r="S1462" s="7"/>
      <c r="T1462" s="7"/>
      <c r="U1462" s="7"/>
      <c r="V1462" s="7"/>
      <c r="W1462" s="7"/>
      <c r="X1462" s="7"/>
      <c r="Y1462" s="7"/>
      <c r="Z1462" s="7"/>
      <c r="AA1462" s="7"/>
      <c r="AB1462" s="7"/>
    </row>
    <row r="1463" spans="1:28" s="336" customFormat="1">
      <c r="A1463" s="362"/>
      <c r="B1463" s="362"/>
      <c r="C1463" s="357" t="s">
        <v>254</v>
      </c>
      <c r="D1463" s="357" t="s">
        <v>255</v>
      </c>
      <c r="E1463" s="358">
        <v>118</v>
      </c>
      <c r="F1463" s="359">
        <v>0</v>
      </c>
      <c r="G1463" s="360">
        <v>0</v>
      </c>
      <c r="H1463" s="360">
        <v>0</v>
      </c>
      <c r="I1463" s="360">
        <v>2832.1788300000003</v>
      </c>
      <c r="J1463" s="360">
        <v>0</v>
      </c>
      <c r="K1463" s="360">
        <v>2832.1788300000003</v>
      </c>
      <c r="L1463" s="360">
        <v>1045.0594000000001</v>
      </c>
      <c r="M1463" s="360">
        <v>0</v>
      </c>
      <c r="N1463" s="360">
        <v>1045.0594000000001</v>
      </c>
      <c r="O1463" s="360">
        <v>3877.2382299999999</v>
      </c>
      <c r="P1463" s="360">
        <v>49916.5527</v>
      </c>
      <c r="Q1463" s="360">
        <v>0</v>
      </c>
      <c r="R1463" s="361">
        <v>49916.5527</v>
      </c>
      <c r="S1463" s="7"/>
      <c r="T1463" s="7"/>
      <c r="U1463" s="7"/>
      <c r="V1463" s="7"/>
      <c r="W1463" s="7"/>
      <c r="X1463" s="7"/>
      <c r="Y1463" s="7"/>
      <c r="Z1463" s="7"/>
      <c r="AA1463" s="7"/>
      <c r="AB1463" s="7"/>
    </row>
    <row r="1464" spans="1:28" s="336" customFormat="1">
      <c r="A1464" s="362"/>
      <c r="B1464" s="362"/>
      <c r="C1464" s="357" t="s">
        <v>256</v>
      </c>
      <c r="D1464" s="357" t="s">
        <v>257</v>
      </c>
      <c r="E1464" s="358">
        <v>66</v>
      </c>
      <c r="F1464" s="359">
        <v>0</v>
      </c>
      <c r="G1464" s="360">
        <v>0</v>
      </c>
      <c r="H1464" s="360">
        <v>0</v>
      </c>
      <c r="I1464" s="360">
        <v>2941.4034900000001</v>
      </c>
      <c r="J1464" s="360">
        <v>0</v>
      </c>
      <c r="K1464" s="360">
        <v>2941.4034900000001</v>
      </c>
      <c r="L1464" s="360">
        <v>568.08693999999991</v>
      </c>
      <c r="M1464" s="360">
        <v>1.1799999999999998E-3</v>
      </c>
      <c r="N1464" s="360">
        <v>568.08812</v>
      </c>
      <c r="O1464" s="360">
        <v>3509.49161</v>
      </c>
      <c r="P1464" s="360">
        <v>14320.852050000001</v>
      </c>
      <c r="Q1464" s="360">
        <v>0</v>
      </c>
      <c r="R1464" s="361">
        <v>14320.852050000001</v>
      </c>
      <c r="S1464" s="7"/>
      <c r="T1464" s="7"/>
      <c r="U1464" s="7"/>
      <c r="V1464" s="7"/>
      <c r="W1464" s="7"/>
      <c r="X1464" s="7"/>
      <c r="Y1464" s="7"/>
      <c r="Z1464" s="7"/>
      <c r="AA1464" s="7"/>
      <c r="AB1464" s="7"/>
    </row>
    <row r="1465" spans="1:28" s="336" customFormat="1">
      <c r="A1465" s="362"/>
      <c r="B1465" s="362"/>
      <c r="C1465" s="362"/>
      <c r="D1465" s="362"/>
      <c r="E1465" s="363">
        <v>120</v>
      </c>
      <c r="F1465" s="364">
        <v>0</v>
      </c>
      <c r="G1465" s="365">
        <v>0</v>
      </c>
      <c r="H1465" s="365">
        <v>0</v>
      </c>
      <c r="I1465" s="365">
        <v>1043.14609</v>
      </c>
      <c r="J1465" s="365">
        <v>0</v>
      </c>
      <c r="K1465" s="365">
        <v>1043.14609</v>
      </c>
      <c r="L1465" s="365">
        <v>0</v>
      </c>
      <c r="M1465" s="365">
        <v>0</v>
      </c>
      <c r="N1465" s="365">
        <v>0</v>
      </c>
      <c r="O1465" s="365">
        <v>1043.14609</v>
      </c>
      <c r="P1465" s="365">
        <v>7491.8963899999999</v>
      </c>
      <c r="Q1465" s="365">
        <v>0</v>
      </c>
      <c r="R1465" s="366">
        <v>7491.8963899999999</v>
      </c>
      <c r="S1465" s="7"/>
      <c r="T1465" s="7"/>
      <c r="U1465" s="7"/>
      <c r="V1465" s="7"/>
      <c r="W1465" s="7"/>
      <c r="X1465" s="7"/>
      <c r="Y1465" s="7"/>
      <c r="Z1465" s="7"/>
      <c r="AA1465" s="7"/>
      <c r="AB1465" s="7"/>
    </row>
    <row r="1466" spans="1:28" s="336" customFormat="1">
      <c r="A1466" s="362"/>
      <c r="B1466" s="362"/>
      <c r="C1466" s="362"/>
      <c r="D1466" s="357" t="s">
        <v>399</v>
      </c>
      <c r="E1466" s="358">
        <v>94</v>
      </c>
      <c r="F1466" s="359">
        <v>0</v>
      </c>
      <c r="G1466" s="360">
        <v>0</v>
      </c>
      <c r="H1466" s="360">
        <v>0</v>
      </c>
      <c r="I1466" s="360">
        <v>3996.0203500000002</v>
      </c>
      <c r="J1466" s="360">
        <v>0.59541999999999995</v>
      </c>
      <c r="K1466" s="360">
        <v>3996.6157699999999</v>
      </c>
      <c r="L1466" s="360">
        <v>3914.6450299999997</v>
      </c>
      <c r="M1466" s="360">
        <v>0.16833999999999999</v>
      </c>
      <c r="N1466" s="360">
        <v>3914.8133700000003</v>
      </c>
      <c r="O1466" s="360">
        <v>7911.4291399999993</v>
      </c>
      <c r="P1466" s="360">
        <v>35454.138340000005</v>
      </c>
      <c r="Q1466" s="360">
        <v>0</v>
      </c>
      <c r="R1466" s="361">
        <v>35454.138340000005</v>
      </c>
      <c r="S1466" s="7"/>
      <c r="T1466" s="7"/>
      <c r="U1466" s="7"/>
      <c r="V1466" s="7"/>
      <c r="W1466" s="7"/>
      <c r="X1466" s="7"/>
      <c r="Y1466" s="7"/>
      <c r="Z1466" s="7"/>
      <c r="AA1466" s="7"/>
      <c r="AB1466" s="7"/>
    </row>
    <row r="1467" spans="1:28" s="336" customFormat="1">
      <c r="A1467" s="362"/>
      <c r="B1467" s="362"/>
      <c r="C1467" s="362"/>
      <c r="D1467" s="357" t="s">
        <v>256</v>
      </c>
      <c r="E1467" s="358">
        <v>39</v>
      </c>
      <c r="F1467" s="359">
        <v>0</v>
      </c>
      <c r="G1467" s="360">
        <v>0</v>
      </c>
      <c r="H1467" s="360">
        <v>0</v>
      </c>
      <c r="I1467" s="360">
        <v>6303.5900799999999</v>
      </c>
      <c r="J1467" s="360">
        <v>1.8406199999999999</v>
      </c>
      <c r="K1467" s="360">
        <v>6305.4306999999999</v>
      </c>
      <c r="L1467" s="360">
        <v>5993.3078599999999</v>
      </c>
      <c r="M1467" s="360">
        <v>1.4999999999999999E-4</v>
      </c>
      <c r="N1467" s="360">
        <v>5993.3080099999997</v>
      </c>
      <c r="O1467" s="360">
        <v>12298.738710000001</v>
      </c>
      <c r="P1467" s="360">
        <v>14868.24409</v>
      </c>
      <c r="Q1467" s="360">
        <v>0</v>
      </c>
      <c r="R1467" s="361">
        <v>14868.24409</v>
      </c>
      <c r="S1467" s="7"/>
      <c r="T1467" s="7"/>
      <c r="U1467" s="7"/>
      <c r="V1467" s="7"/>
      <c r="W1467" s="7"/>
      <c r="X1467" s="7"/>
      <c r="Y1467" s="7"/>
      <c r="Z1467" s="7"/>
      <c r="AA1467" s="7"/>
      <c r="AB1467" s="7"/>
    </row>
    <row r="1468" spans="1:28" s="336" customFormat="1">
      <c r="A1468" s="362"/>
      <c r="B1468" s="362"/>
      <c r="C1468" s="362"/>
      <c r="D1468" s="362"/>
      <c r="E1468" s="363">
        <v>40</v>
      </c>
      <c r="F1468" s="364">
        <v>0</v>
      </c>
      <c r="G1468" s="365">
        <v>0</v>
      </c>
      <c r="H1468" s="365">
        <v>0</v>
      </c>
      <c r="I1468" s="365">
        <v>11473.700439999999</v>
      </c>
      <c r="J1468" s="365">
        <v>8.2548300000000001</v>
      </c>
      <c r="K1468" s="365">
        <v>11481.95527</v>
      </c>
      <c r="L1468" s="365">
        <v>22610.645960000002</v>
      </c>
      <c r="M1468" s="365">
        <v>0.15262999999999999</v>
      </c>
      <c r="N1468" s="365">
        <v>22610.798589999999</v>
      </c>
      <c r="O1468" s="365">
        <v>34092.753859999997</v>
      </c>
      <c r="P1468" s="365">
        <v>49817.464119999997</v>
      </c>
      <c r="Q1468" s="365">
        <v>0</v>
      </c>
      <c r="R1468" s="366">
        <v>49817.464119999997</v>
      </c>
      <c r="S1468" s="7"/>
      <c r="T1468" s="7"/>
      <c r="U1468" s="7"/>
      <c r="V1468" s="7"/>
      <c r="W1468" s="7"/>
      <c r="X1468" s="7"/>
      <c r="Y1468" s="7"/>
      <c r="Z1468" s="7"/>
      <c r="AA1468" s="7"/>
      <c r="AB1468" s="7"/>
    </row>
    <row r="1469" spans="1:28" s="336" customFormat="1">
      <c r="A1469" s="362"/>
      <c r="B1469" s="362"/>
      <c r="C1469" s="362"/>
      <c r="D1469" s="357" t="s">
        <v>463</v>
      </c>
      <c r="E1469" s="358">
        <v>126</v>
      </c>
      <c r="F1469" s="359">
        <v>0</v>
      </c>
      <c r="G1469" s="360">
        <v>0</v>
      </c>
      <c r="H1469" s="360">
        <v>0</v>
      </c>
      <c r="I1469" s="360">
        <v>965.75216</v>
      </c>
      <c r="J1469" s="360">
        <v>0</v>
      </c>
      <c r="K1469" s="360">
        <v>965.75216</v>
      </c>
      <c r="L1469" s="360">
        <v>0</v>
      </c>
      <c r="M1469" s="360">
        <v>0</v>
      </c>
      <c r="N1469" s="360">
        <v>0</v>
      </c>
      <c r="O1469" s="360">
        <v>965.75216</v>
      </c>
      <c r="P1469" s="360">
        <v>6885.9798799999999</v>
      </c>
      <c r="Q1469" s="360">
        <v>0</v>
      </c>
      <c r="R1469" s="361">
        <v>6885.9798799999999</v>
      </c>
      <c r="S1469" s="7"/>
      <c r="T1469" s="7"/>
      <c r="U1469" s="7"/>
      <c r="V1469" s="7"/>
      <c r="W1469" s="7"/>
      <c r="X1469" s="7"/>
      <c r="Y1469" s="7"/>
      <c r="Z1469" s="7"/>
      <c r="AA1469" s="7"/>
      <c r="AB1469" s="7"/>
    </row>
    <row r="1470" spans="1:28" s="336" customFormat="1">
      <c r="A1470" s="362"/>
      <c r="B1470" s="362"/>
      <c r="C1470" s="357" t="s">
        <v>401</v>
      </c>
      <c r="D1470" s="357" t="s">
        <v>401</v>
      </c>
      <c r="E1470" s="358">
        <v>71</v>
      </c>
      <c r="F1470" s="359">
        <v>0</v>
      </c>
      <c r="G1470" s="360">
        <v>0</v>
      </c>
      <c r="H1470" s="360">
        <v>0</v>
      </c>
      <c r="I1470" s="360">
        <v>1657.16922</v>
      </c>
      <c r="J1470" s="360">
        <v>3.9070000000000001E-2</v>
      </c>
      <c r="K1470" s="360">
        <v>1657.20829</v>
      </c>
      <c r="L1470" s="360">
        <v>109.08225999999999</v>
      </c>
      <c r="M1470" s="360">
        <v>0</v>
      </c>
      <c r="N1470" s="360">
        <v>109.08225999999999</v>
      </c>
      <c r="O1470" s="360">
        <v>1766.2905499999999</v>
      </c>
      <c r="P1470" s="360">
        <v>9743.2874900000006</v>
      </c>
      <c r="Q1470" s="360">
        <v>0</v>
      </c>
      <c r="R1470" s="361">
        <v>9743.2874900000006</v>
      </c>
      <c r="S1470" s="7"/>
      <c r="T1470" s="7"/>
      <c r="U1470" s="7"/>
      <c r="V1470" s="7"/>
      <c r="W1470" s="7"/>
      <c r="X1470" s="7"/>
      <c r="Y1470" s="7"/>
      <c r="Z1470" s="7"/>
      <c r="AA1470" s="7"/>
      <c r="AB1470" s="7"/>
    </row>
    <row r="1471" spans="1:28" s="336" customFormat="1">
      <c r="A1471" s="362"/>
      <c r="B1471" s="357" t="s">
        <v>16</v>
      </c>
      <c r="C1471" s="357" t="s">
        <v>259</v>
      </c>
      <c r="D1471" s="357" t="s">
        <v>259</v>
      </c>
      <c r="E1471" s="358">
        <v>46</v>
      </c>
      <c r="F1471" s="359">
        <v>0</v>
      </c>
      <c r="G1471" s="360">
        <v>0</v>
      </c>
      <c r="H1471" s="360">
        <v>0</v>
      </c>
      <c r="I1471" s="360">
        <v>9656.4059699999998</v>
      </c>
      <c r="J1471" s="360">
        <v>129.86068</v>
      </c>
      <c r="K1471" s="360">
        <v>9786.2666499999996</v>
      </c>
      <c r="L1471" s="360">
        <v>13090.045179999999</v>
      </c>
      <c r="M1471" s="360">
        <v>4.036E-2</v>
      </c>
      <c r="N1471" s="360">
        <v>13090.085539999998</v>
      </c>
      <c r="O1471" s="360">
        <v>22876.352190000001</v>
      </c>
      <c r="P1471" s="360">
        <v>65498.41992</v>
      </c>
      <c r="Q1471" s="360">
        <v>0</v>
      </c>
      <c r="R1471" s="361">
        <v>65498.41992</v>
      </c>
      <c r="S1471" s="7"/>
      <c r="T1471" s="7"/>
      <c r="U1471" s="7"/>
      <c r="V1471" s="7"/>
      <c r="W1471" s="7"/>
      <c r="X1471" s="7"/>
      <c r="Y1471" s="7"/>
      <c r="Z1471" s="7"/>
      <c r="AA1471" s="7"/>
      <c r="AB1471" s="7"/>
    </row>
    <row r="1472" spans="1:28" s="336" customFormat="1">
      <c r="A1472" s="362"/>
      <c r="B1472" s="362"/>
      <c r="C1472" s="362"/>
      <c r="D1472" s="362"/>
      <c r="E1472" s="363">
        <v>128</v>
      </c>
      <c r="F1472" s="364">
        <v>0</v>
      </c>
      <c r="G1472" s="365">
        <v>0</v>
      </c>
      <c r="H1472" s="365">
        <v>0</v>
      </c>
      <c r="I1472" s="365">
        <v>1387.4861699999999</v>
      </c>
      <c r="J1472" s="365">
        <v>0</v>
      </c>
      <c r="K1472" s="365">
        <v>1387.4861699999999</v>
      </c>
      <c r="L1472" s="365">
        <v>0</v>
      </c>
      <c r="M1472" s="365">
        <v>0</v>
      </c>
      <c r="N1472" s="365">
        <v>0</v>
      </c>
      <c r="O1472" s="365">
        <v>1387.4861699999999</v>
      </c>
      <c r="P1472" s="365">
        <v>12099.96574</v>
      </c>
      <c r="Q1472" s="365">
        <v>0</v>
      </c>
      <c r="R1472" s="366">
        <v>12099.96574</v>
      </c>
      <c r="S1472" s="7"/>
      <c r="T1472" s="7"/>
      <c r="U1472" s="7"/>
      <c r="V1472" s="7"/>
      <c r="W1472" s="7"/>
      <c r="X1472" s="7"/>
      <c r="Y1472" s="7"/>
      <c r="Z1472" s="7"/>
      <c r="AA1472" s="7"/>
      <c r="AB1472" s="7"/>
    </row>
    <row r="1473" spans="1:28" s="336" customFormat="1">
      <c r="A1473" s="362"/>
      <c r="B1473" s="362"/>
      <c r="C1473" s="362"/>
      <c r="D1473" s="357" t="s">
        <v>260</v>
      </c>
      <c r="E1473" s="358">
        <v>63</v>
      </c>
      <c r="F1473" s="359">
        <v>0</v>
      </c>
      <c r="G1473" s="360">
        <v>0</v>
      </c>
      <c r="H1473" s="360">
        <v>0</v>
      </c>
      <c r="I1473" s="360">
        <v>4526.5153099999998</v>
      </c>
      <c r="J1473" s="360">
        <v>16.693759999999997</v>
      </c>
      <c r="K1473" s="360">
        <v>4543.2090699999999</v>
      </c>
      <c r="L1473" s="360">
        <v>1956.5986399999999</v>
      </c>
      <c r="M1473" s="360">
        <v>1.3269999999999999E-2</v>
      </c>
      <c r="N1473" s="360">
        <v>1956.6119099999999</v>
      </c>
      <c r="O1473" s="360">
        <v>6499.8209800000004</v>
      </c>
      <c r="P1473" s="360">
        <v>55875.181049999999</v>
      </c>
      <c r="Q1473" s="360">
        <v>0</v>
      </c>
      <c r="R1473" s="361">
        <v>55875.181049999999</v>
      </c>
      <c r="S1473" s="7"/>
      <c r="T1473" s="7"/>
      <c r="U1473" s="7"/>
      <c r="V1473" s="7"/>
      <c r="W1473" s="7"/>
      <c r="X1473" s="7"/>
      <c r="Y1473" s="7"/>
      <c r="Z1473" s="7"/>
      <c r="AA1473" s="7"/>
      <c r="AB1473" s="7"/>
    </row>
    <row r="1474" spans="1:28" s="336" customFormat="1">
      <c r="A1474" s="362"/>
      <c r="B1474" s="362"/>
      <c r="C1474" s="362"/>
      <c r="D1474" s="362"/>
      <c r="E1474" s="363">
        <v>127</v>
      </c>
      <c r="F1474" s="364">
        <v>0</v>
      </c>
      <c r="G1474" s="365">
        <v>0</v>
      </c>
      <c r="H1474" s="365">
        <v>0</v>
      </c>
      <c r="I1474" s="365">
        <v>1394.39608</v>
      </c>
      <c r="J1474" s="365">
        <v>0</v>
      </c>
      <c r="K1474" s="365">
        <v>1394.39608</v>
      </c>
      <c r="L1474" s="365">
        <v>0</v>
      </c>
      <c r="M1474" s="365">
        <v>0</v>
      </c>
      <c r="N1474" s="365">
        <v>0</v>
      </c>
      <c r="O1474" s="365">
        <v>1394.39608</v>
      </c>
      <c r="P1474" s="365">
        <v>11245.501410000001</v>
      </c>
      <c r="Q1474" s="365">
        <v>0</v>
      </c>
      <c r="R1474" s="366">
        <v>11245.501410000001</v>
      </c>
      <c r="S1474" s="7"/>
      <c r="T1474" s="7"/>
      <c r="U1474" s="7"/>
      <c r="V1474" s="7"/>
      <c r="W1474" s="7"/>
      <c r="X1474" s="7"/>
      <c r="Y1474" s="7"/>
      <c r="Z1474" s="7"/>
      <c r="AA1474" s="7"/>
      <c r="AB1474" s="7"/>
    </row>
    <row r="1475" spans="1:28" s="336" customFormat="1">
      <c r="A1475" s="362"/>
      <c r="B1475" s="362"/>
      <c r="C1475" s="362"/>
      <c r="D1475" s="357" t="s">
        <v>58</v>
      </c>
      <c r="E1475" s="358">
        <v>86</v>
      </c>
      <c r="F1475" s="359">
        <v>0</v>
      </c>
      <c r="G1475" s="360">
        <v>0</v>
      </c>
      <c r="H1475" s="360">
        <v>0</v>
      </c>
      <c r="I1475" s="360">
        <v>1744.57466</v>
      </c>
      <c r="J1475" s="360">
        <v>0</v>
      </c>
      <c r="K1475" s="360">
        <v>1744.57466</v>
      </c>
      <c r="L1475" s="360">
        <v>9.9709999999999993E-2</v>
      </c>
      <c r="M1475" s="360">
        <v>0</v>
      </c>
      <c r="N1475" s="360">
        <v>9.9709999999999993E-2</v>
      </c>
      <c r="O1475" s="360">
        <v>1744.6743700000002</v>
      </c>
      <c r="P1475" s="360">
        <v>14058.855369999999</v>
      </c>
      <c r="Q1475" s="360">
        <v>0</v>
      </c>
      <c r="R1475" s="361">
        <v>14058.855369999999</v>
      </c>
      <c r="S1475" s="7"/>
      <c r="T1475" s="7"/>
      <c r="U1475" s="7"/>
      <c r="V1475" s="7"/>
      <c r="W1475" s="7"/>
      <c r="X1475" s="7"/>
      <c r="Y1475" s="7"/>
      <c r="Z1475" s="7"/>
      <c r="AA1475" s="7"/>
      <c r="AB1475" s="7"/>
    </row>
    <row r="1476" spans="1:28" s="336" customFormat="1">
      <c r="A1476" s="362"/>
      <c r="B1476" s="362"/>
      <c r="C1476" s="357" t="s">
        <v>16</v>
      </c>
      <c r="D1476" s="357" t="s">
        <v>16</v>
      </c>
      <c r="E1476" s="358">
        <v>59</v>
      </c>
      <c r="F1476" s="359">
        <v>0</v>
      </c>
      <c r="G1476" s="360">
        <v>0</v>
      </c>
      <c r="H1476" s="360">
        <v>0</v>
      </c>
      <c r="I1476" s="360">
        <v>2984.2900499999996</v>
      </c>
      <c r="J1476" s="360">
        <v>3.4187800000000004</v>
      </c>
      <c r="K1476" s="360">
        <v>2987.70883</v>
      </c>
      <c r="L1476" s="360">
        <v>2083.4091399999998</v>
      </c>
      <c r="M1476" s="360">
        <v>3.3E-3</v>
      </c>
      <c r="N1476" s="360">
        <v>2083.4124400000001</v>
      </c>
      <c r="O1476" s="360">
        <v>5071.1212699999996</v>
      </c>
      <c r="P1476" s="360">
        <v>35553.983840000001</v>
      </c>
      <c r="Q1476" s="360">
        <v>0</v>
      </c>
      <c r="R1476" s="361">
        <v>35553.983840000001</v>
      </c>
      <c r="S1476" s="7"/>
      <c r="T1476" s="7"/>
      <c r="U1476" s="7"/>
      <c r="V1476" s="7"/>
      <c r="W1476" s="7"/>
      <c r="X1476" s="7"/>
      <c r="Y1476" s="7"/>
      <c r="Z1476" s="7"/>
      <c r="AA1476" s="7"/>
      <c r="AB1476" s="7"/>
    </row>
    <row r="1477" spans="1:28" s="336" customFormat="1">
      <c r="A1477" s="362"/>
      <c r="B1477" s="362"/>
      <c r="C1477" s="362"/>
      <c r="D1477" s="357" t="s">
        <v>408</v>
      </c>
      <c r="E1477" s="358">
        <v>70</v>
      </c>
      <c r="F1477" s="359">
        <v>0</v>
      </c>
      <c r="G1477" s="360">
        <v>0</v>
      </c>
      <c r="H1477" s="360">
        <v>0</v>
      </c>
      <c r="I1477" s="360">
        <v>1446.0079099999998</v>
      </c>
      <c r="J1477" s="360">
        <v>1.1E-4</v>
      </c>
      <c r="K1477" s="360">
        <v>1446.00802</v>
      </c>
      <c r="L1477" s="360">
        <v>15.310870000000001</v>
      </c>
      <c r="M1477" s="360">
        <v>0</v>
      </c>
      <c r="N1477" s="360">
        <v>15.310870000000001</v>
      </c>
      <c r="O1477" s="360">
        <v>1461.31889</v>
      </c>
      <c r="P1477" s="360">
        <v>8691.40409</v>
      </c>
      <c r="Q1477" s="360">
        <v>0</v>
      </c>
      <c r="R1477" s="361">
        <v>8691.40409</v>
      </c>
      <c r="S1477" s="7"/>
      <c r="T1477" s="7"/>
      <c r="U1477" s="7"/>
      <c r="V1477" s="7"/>
      <c r="W1477" s="7"/>
      <c r="X1477" s="7"/>
      <c r="Y1477" s="7"/>
      <c r="Z1477" s="7"/>
      <c r="AA1477" s="7"/>
      <c r="AB1477" s="7"/>
    </row>
    <row r="1478" spans="1:28" s="336" customFormat="1">
      <c r="A1478" s="362"/>
      <c r="B1478" s="362"/>
      <c r="C1478" s="357" t="s">
        <v>412</v>
      </c>
      <c r="D1478" s="357" t="s">
        <v>412</v>
      </c>
      <c r="E1478" s="358">
        <v>69</v>
      </c>
      <c r="F1478" s="359">
        <v>0</v>
      </c>
      <c r="G1478" s="360">
        <v>0</v>
      </c>
      <c r="H1478" s="360">
        <v>0</v>
      </c>
      <c r="I1478" s="360">
        <v>2097.1313</v>
      </c>
      <c r="J1478" s="360">
        <v>0.15953999999999999</v>
      </c>
      <c r="K1478" s="360">
        <v>2097.2908399999997</v>
      </c>
      <c r="L1478" s="360">
        <v>207.60724999999999</v>
      </c>
      <c r="M1478" s="360">
        <v>1.1E-4</v>
      </c>
      <c r="N1478" s="360">
        <v>207.60736</v>
      </c>
      <c r="O1478" s="360">
        <v>2304.8982000000001</v>
      </c>
      <c r="P1478" s="360">
        <v>13238.108199999999</v>
      </c>
      <c r="Q1478" s="360">
        <v>0</v>
      </c>
      <c r="R1478" s="361">
        <v>13238.108199999999</v>
      </c>
      <c r="S1478" s="7"/>
      <c r="T1478" s="7"/>
      <c r="U1478" s="7"/>
      <c r="V1478" s="7"/>
      <c r="W1478" s="7"/>
      <c r="X1478" s="7"/>
      <c r="Y1478" s="7"/>
      <c r="Z1478" s="7"/>
      <c r="AA1478" s="7"/>
      <c r="AB1478" s="7"/>
    </row>
    <row r="1479" spans="1:28" s="336" customFormat="1">
      <c r="A1479" s="362"/>
      <c r="B1479" s="357" t="s">
        <v>17</v>
      </c>
      <c r="C1479" s="357" t="s">
        <v>261</v>
      </c>
      <c r="D1479" s="357" t="s">
        <v>261</v>
      </c>
      <c r="E1479" s="358">
        <v>92</v>
      </c>
      <c r="F1479" s="359">
        <v>0</v>
      </c>
      <c r="G1479" s="360">
        <v>0</v>
      </c>
      <c r="H1479" s="360">
        <v>0</v>
      </c>
      <c r="I1479" s="360">
        <v>2141.33916</v>
      </c>
      <c r="J1479" s="360">
        <v>12.66067</v>
      </c>
      <c r="K1479" s="360">
        <v>2153.9998300000002</v>
      </c>
      <c r="L1479" s="360">
        <v>1048.85196</v>
      </c>
      <c r="M1479" s="360">
        <v>0</v>
      </c>
      <c r="N1479" s="360">
        <v>1048.85196</v>
      </c>
      <c r="O1479" s="360">
        <v>3202.8517900000002</v>
      </c>
      <c r="P1479" s="360">
        <v>11574.745699999999</v>
      </c>
      <c r="Q1479" s="360">
        <v>0</v>
      </c>
      <c r="R1479" s="361">
        <v>11574.745699999999</v>
      </c>
      <c r="S1479" s="7"/>
      <c r="T1479" s="7"/>
      <c r="U1479" s="7"/>
      <c r="V1479" s="7"/>
      <c r="W1479" s="7"/>
      <c r="X1479" s="7"/>
      <c r="Y1479" s="7"/>
      <c r="Z1479" s="7"/>
      <c r="AA1479" s="7"/>
      <c r="AB1479" s="7"/>
    </row>
    <row r="1480" spans="1:28" s="336" customFormat="1">
      <c r="A1480" s="362"/>
      <c r="B1480" s="362"/>
      <c r="C1480" s="357" t="s">
        <v>262</v>
      </c>
      <c r="D1480" s="357" t="s">
        <v>264</v>
      </c>
      <c r="E1480" s="358">
        <v>121</v>
      </c>
      <c r="F1480" s="359">
        <v>0</v>
      </c>
      <c r="G1480" s="360">
        <v>0</v>
      </c>
      <c r="H1480" s="360">
        <v>0</v>
      </c>
      <c r="I1480" s="360">
        <v>908.35505000000001</v>
      </c>
      <c r="J1480" s="360">
        <v>0</v>
      </c>
      <c r="K1480" s="360">
        <v>908.35505000000001</v>
      </c>
      <c r="L1480" s="360">
        <v>0</v>
      </c>
      <c r="M1480" s="360">
        <v>0</v>
      </c>
      <c r="N1480" s="360">
        <v>0</v>
      </c>
      <c r="O1480" s="360">
        <v>908.35505000000001</v>
      </c>
      <c r="P1480" s="360">
        <v>6187.9525199999998</v>
      </c>
      <c r="Q1480" s="360">
        <v>0</v>
      </c>
      <c r="R1480" s="361">
        <v>6187.9525199999998</v>
      </c>
      <c r="S1480" s="7"/>
      <c r="T1480" s="7"/>
      <c r="U1480" s="7"/>
      <c r="V1480" s="7"/>
      <c r="W1480" s="7"/>
      <c r="X1480" s="7"/>
      <c r="Y1480" s="7"/>
      <c r="Z1480" s="7"/>
      <c r="AA1480" s="7"/>
      <c r="AB1480" s="7"/>
    </row>
    <row r="1481" spans="1:28" s="336" customFormat="1">
      <c r="A1481" s="362"/>
      <c r="B1481" s="362"/>
      <c r="C1481" s="362"/>
      <c r="D1481" s="357" t="s">
        <v>265</v>
      </c>
      <c r="E1481" s="358">
        <v>45</v>
      </c>
      <c r="F1481" s="359">
        <v>0</v>
      </c>
      <c r="G1481" s="360">
        <v>0</v>
      </c>
      <c r="H1481" s="360">
        <v>0</v>
      </c>
      <c r="I1481" s="360">
        <v>2402.4134599999998</v>
      </c>
      <c r="J1481" s="360">
        <v>0</v>
      </c>
      <c r="K1481" s="360">
        <v>2402.4134599999998</v>
      </c>
      <c r="L1481" s="360">
        <v>1185.57653</v>
      </c>
      <c r="M1481" s="360">
        <v>7.3499999999999996E-2</v>
      </c>
      <c r="N1481" s="360">
        <v>1185.65003</v>
      </c>
      <c r="O1481" s="360">
        <v>3588.06349</v>
      </c>
      <c r="P1481" s="360">
        <v>8427.8405399999992</v>
      </c>
      <c r="Q1481" s="360">
        <v>0</v>
      </c>
      <c r="R1481" s="361">
        <v>8427.8405399999992</v>
      </c>
      <c r="S1481" s="7"/>
      <c r="T1481" s="7"/>
      <c r="U1481" s="7"/>
      <c r="V1481" s="7"/>
      <c r="W1481" s="7"/>
      <c r="X1481" s="7"/>
      <c r="Y1481" s="7"/>
      <c r="Z1481" s="7"/>
      <c r="AA1481" s="7"/>
      <c r="AB1481" s="7"/>
    </row>
    <row r="1482" spans="1:28" s="336" customFormat="1">
      <c r="A1482" s="362"/>
      <c r="B1482" s="362"/>
      <c r="C1482" s="357" t="s">
        <v>267</v>
      </c>
      <c r="D1482" s="357" t="s">
        <v>267</v>
      </c>
      <c r="E1482" s="358">
        <v>91</v>
      </c>
      <c r="F1482" s="359">
        <v>0</v>
      </c>
      <c r="G1482" s="360">
        <v>0</v>
      </c>
      <c r="H1482" s="360">
        <v>0</v>
      </c>
      <c r="I1482" s="360">
        <v>3827.1871900000001</v>
      </c>
      <c r="J1482" s="360">
        <v>6.3000000000000003E-4</v>
      </c>
      <c r="K1482" s="360">
        <v>3827.1878199999996</v>
      </c>
      <c r="L1482" s="360">
        <v>2105.3705299999997</v>
      </c>
      <c r="M1482" s="360">
        <v>1.8380000000000001E-2</v>
      </c>
      <c r="N1482" s="360">
        <v>2105.3889100000001</v>
      </c>
      <c r="O1482" s="360">
        <v>5932.5767300000007</v>
      </c>
      <c r="P1482" s="360">
        <v>15584.87427</v>
      </c>
      <c r="Q1482" s="360">
        <v>0</v>
      </c>
      <c r="R1482" s="361">
        <v>15584.87427</v>
      </c>
      <c r="S1482" s="7"/>
      <c r="T1482" s="7"/>
      <c r="U1482" s="7"/>
      <c r="V1482" s="7"/>
      <c r="W1482" s="7"/>
      <c r="X1482" s="7"/>
      <c r="Y1482" s="7"/>
      <c r="Z1482" s="7"/>
      <c r="AA1482" s="7"/>
      <c r="AB1482" s="7"/>
    </row>
    <row r="1483" spans="1:28" s="336" customFormat="1">
      <c r="A1483" s="362"/>
      <c r="B1483" s="362"/>
      <c r="C1483" s="357" t="s">
        <v>269</v>
      </c>
      <c r="D1483" s="357" t="s">
        <v>270</v>
      </c>
      <c r="E1483" s="358">
        <v>90</v>
      </c>
      <c r="F1483" s="359">
        <v>0</v>
      </c>
      <c r="G1483" s="360">
        <v>0</v>
      </c>
      <c r="H1483" s="360">
        <v>0</v>
      </c>
      <c r="I1483" s="360">
        <v>4503.4230800000005</v>
      </c>
      <c r="J1483" s="360">
        <v>0</v>
      </c>
      <c r="K1483" s="360">
        <v>4503.4230800000005</v>
      </c>
      <c r="L1483" s="360">
        <v>3849.3117699999998</v>
      </c>
      <c r="M1483" s="360">
        <v>8.8319999999999996E-2</v>
      </c>
      <c r="N1483" s="360">
        <v>3849.4000899999996</v>
      </c>
      <c r="O1483" s="360">
        <v>8352.8231699999997</v>
      </c>
      <c r="P1483" s="360">
        <v>13105.762220000001</v>
      </c>
      <c r="Q1483" s="360">
        <v>0</v>
      </c>
      <c r="R1483" s="361">
        <v>13105.762220000001</v>
      </c>
      <c r="S1483" s="7"/>
      <c r="T1483" s="7"/>
      <c r="U1483" s="7"/>
      <c r="V1483" s="7"/>
      <c r="W1483" s="7"/>
      <c r="X1483" s="7"/>
      <c r="Y1483" s="7"/>
      <c r="Z1483" s="7"/>
      <c r="AA1483" s="7"/>
      <c r="AB1483" s="7"/>
    </row>
    <row r="1484" spans="1:28" s="336" customFormat="1">
      <c r="A1484" s="362"/>
      <c r="B1484" s="362"/>
      <c r="C1484" s="357" t="s">
        <v>17</v>
      </c>
      <c r="D1484" s="357" t="s">
        <v>271</v>
      </c>
      <c r="E1484" s="358">
        <v>17</v>
      </c>
      <c r="F1484" s="359">
        <v>0</v>
      </c>
      <c r="G1484" s="360">
        <v>0</v>
      </c>
      <c r="H1484" s="360">
        <v>0</v>
      </c>
      <c r="I1484" s="360">
        <v>8979.863150000001</v>
      </c>
      <c r="J1484" s="360">
        <v>64.529679999999999</v>
      </c>
      <c r="K1484" s="360">
        <v>9044.3928300000007</v>
      </c>
      <c r="L1484" s="360">
        <v>10739.34863</v>
      </c>
      <c r="M1484" s="360">
        <v>0.76348000000000005</v>
      </c>
      <c r="N1484" s="360">
        <v>10740.11211</v>
      </c>
      <c r="O1484" s="360">
        <v>19784.504940000003</v>
      </c>
      <c r="P1484" s="360">
        <v>49646.95768</v>
      </c>
      <c r="Q1484" s="360">
        <v>0</v>
      </c>
      <c r="R1484" s="361">
        <v>49646.95768</v>
      </c>
      <c r="S1484" s="7"/>
      <c r="T1484" s="7"/>
      <c r="U1484" s="7"/>
      <c r="V1484" s="7"/>
      <c r="W1484" s="7"/>
      <c r="X1484" s="7"/>
      <c r="Y1484" s="7"/>
      <c r="Z1484" s="7"/>
      <c r="AA1484" s="7"/>
      <c r="AB1484" s="7"/>
    </row>
    <row r="1485" spans="1:28" s="336" customFormat="1">
      <c r="A1485" s="362"/>
      <c r="B1485" s="362"/>
      <c r="C1485" s="362"/>
      <c r="D1485" s="362"/>
      <c r="E1485" s="363">
        <v>35</v>
      </c>
      <c r="F1485" s="364">
        <v>0</v>
      </c>
      <c r="G1485" s="365">
        <v>0</v>
      </c>
      <c r="H1485" s="365">
        <v>0</v>
      </c>
      <c r="I1485" s="365">
        <v>5508.18199</v>
      </c>
      <c r="J1485" s="365">
        <v>25.541060000000002</v>
      </c>
      <c r="K1485" s="365">
        <v>5533.7230499999996</v>
      </c>
      <c r="L1485" s="365">
        <v>3847.3144700000003</v>
      </c>
      <c r="M1485" s="365">
        <v>1.3259999999999999E-2</v>
      </c>
      <c r="N1485" s="365">
        <v>3847.32773</v>
      </c>
      <c r="O1485" s="365">
        <v>9381.0507799999996</v>
      </c>
      <c r="P1485" s="365">
        <v>50973.551930000001</v>
      </c>
      <c r="Q1485" s="365">
        <v>0</v>
      </c>
      <c r="R1485" s="366">
        <v>50973.551930000001</v>
      </c>
      <c r="S1485" s="7"/>
      <c r="T1485" s="7"/>
      <c r="U1485" s="7"/>
      <c r="V1485" s="7"/>
      <c r="W1485" s="7"/>
      <c r="X1485" s="7"/>
      <c r="Y1485" s="7"/>
      <c r="Z1485" s="7"/>
      <c r="AA1485" s="7"/>
      <c r="AB1485" s="7"/>
    </row>
    <row r="1486" spans="1:28" s="336" customFormat="1">
      <c r="A1486" s="362"/>
      <c r="B1486" s="362"/>
      <c r="C1486" s="362"/>
      <c r="D1486" s="362"/>
      <c r="E1486" s="363">
        <v>81</v>
      </c>
      <c r="F1486" s="364">
        <v>0</v>
      </c>
      <c r="G1486" s="365">
        <v>0</v>
      </c>
      <c r="H1486" s="365">
        <v>0</v>
      </c>
      <c r="I1486" s="365">
        <v>8448.1002799999987</v>
      </c>
      <c r="J1486" s="365">
        <v>7.0985500000000004</v>
      </c>
      <c r="K1486" s="365">
        <v>8455.1988299999994</v>
      </c>
      <c r="L1486" s="365">
        <v>5765.6346199999998</v>
      </c>
      <c r="M1486" s="365">
        <v>1.2710000000000001E-2</v>
      </c>
      <c r="N1486" s="365">
        <v>5765.6473299999998</v>
      </c>
      <c r="O1486" s="365">
        <v>14220.846160000001</v>
      </c>
      <c r="P1486" s="365">
        <v>55389.835159999995</v>
      </c>
      <c r="Q1486" s="365">
        <v>0</v>
      </c>
      <c r="R1486" s="366">
        <v>55389.835159999995</v>
      </c>
      <c r="S1486" s="7"/>
      <c r="T1486" s="7"/>
      <c r="U1486" s="7"/>
      <c r="V1486" s="7"/>
      <c r="W1486" s="7"/>
      <c r="X1486" s="7"/>
      <c r="Y1486" s="7"/>
      <c r="Z1486" s="7"/>
      <c r="AA1486" s="7"/>
      <c r="AB1486" s="7"/>
    </row>
    <row r="1487" spans="1:28" s="336" customFormat="1">
      <c r="A1487" s="362"/>
      <c r="B1487" s="362"/>
      <c r="C1487" s="362"/>
      <c r="D1487" s="357" t="s">
        <v>76</v>
      </c>
      <c r="E1487" s="358">
        <v>25</v>
      </c>
      <c r="F1487" s="359">
        <v>0</v>
      </c>
      <c r="G1487" s="360">
        <v>0</v>
      </c>
      <c r="H1487" s="360">
        <v>0</v>
      </c>
      <c r="I1487" s="360">
        <v>5577.0395499999995</v>
      </c>
      <c r="J1487" s="360">
        <v>3.7824599999999999</v>
      </c>
      <c r="K1487" s="360">
        <v>5580.8220099999999</v>
      </c>
      <c r="L1487" s="360">
        <v>4934.2114299999994</v>
      </c>
      <c r="M1487" s="360">
        <v>1.6E-2</v>
      </c>
      <c r="N1487" s="360">
        <v>4934.2274299999999</v>
      </c>
      <c r="O1487" s="360">
        <v>10515.049439999999</v>
      </c>
      <c r="P1487" s="360">
        <v>55591.897119999994</v>
      </c>
      <c r="Q1487" s="360">
        <v>0</v>
      </c>
      <c r="R1487" s="361">
        <v>55591.897119999994</v>
      </c>
      <c r="S1487" s="7"/>
      <c r="T1487" s="7"/>
      <c r="U1487" s="7"/>
      <c r="V1487" s="7"/>
      <c r="W1487" s="7"/>
      <c r="X1487" s="7"/>
      <c r="Y1487" s="7"/>
      <c r="Z1487" s="7"/>
      <c r="AA1487" s="7"/>
      <c r="AB1487" s="7"/>
    </row>
    <row r="1488" spans="1:28" s="336" customFormat="1">
      <c r="A1488" s="362"/>
      <c r="B1488" s="362"/>
      <c r="C1488" s="362"/>
      <c r="D1488" s="357" t="s">
        <v>75</v>
      </c>
      <c r="E1488" s="358">
        <v>6</v>
      </c>
      <c r="F1488" s="359">
        <v>0</v>
      </c>
      <c r="G1488" s="360">
        <v>0</v>
      </c>
      <c r="H1488" s="360">
        <v>0</v>
      </c>
      <c r="I1488" s="360">
        <v>9202.1789100000005</v>
      </c>
      <c r="J1488" s="360">
        <v>5.3877700000000006</v>
      </c>
      <c r="K1488" s="360">
        <v>9207.5666799999999</v>
      </c>
      <c r="L1488" s="360">
        <v>14180.92023</v>
      </c>
      <c r="M1488" s="360">
        <v>9.3299999999999998E-3</v>
      </c>
      <c r="N1488" s="360">
        <v>14180.92956</v>
      </c>
      <c r="O1488" s="360">
        <v>23388.496239999997</v>
      </c>
      <c r="P1488" s="360">
        <v>50197.580179999997</v>
      </c>
      <c r="Q1488" s="360">
        <v>0</v>
      </c>
      <c r="R1488" s="361">
        <v>50197.580179999997</v>
      </c>
      <c r="S1488" s="7"/>
      <c r="T1488" s="7"/>
      <c r="U1488" s="7"/>
      <c r="V1488" s="7"/>
      <c r="W1488" s="7"/>
      <c r="X1488" s="7"/>
      <c r="Y1488" s="7"/>
      <c r="Z1488" s="7"/>
      <c r="AA1488" s="7"/>
      <c r="AB1488" s="7"/>
    </row>
    <row r="1489" spans="1:28" s="336" customFormat="1">
      <c r="A1489" s="362"/>
      <c r="B1489" s="362"/>
      <c r="C1489" s="362"/>
      <c r="D1489" s="362"/>
      <c r="E1489" s="363">
        <v>16</v>
      </c>
      <c r="F1489" s="364">
        <v>0</v>
      </c>
      <c r="G1489" s="365">
        <v>0</v>
      </c>
      <c r="H1489" s="365">
        <v>0</v>
      </c>
      <c r="I1489" s="365">
        <v>7386.7834699999994</v>
      </c>
      <c r="J1489" s="365">
        <v>4.8899999999999994E-3</v>
      </c>
      <c r="K1489" s="365">
        <v>7386.7883600000005</v>
      </c>
      <c r="L1489" s="365">
        <v>6477.6638700000003</v>
      </c>
      <c r="M1489" s="365">
        <v>3.25631</v>
      </c>
      <c r="N1489" s="365">
        <v>6480.9201800000001</v>
      </c>
      <c r="O1489" s="365">
        <v>13867.70854</v>
      </c>
      <c r="P1489" s="365">
        <v>61993.098819999999</v>
      </c>
      <c r="Q1489" s="365">
        <v>0</v>
      </c>
      <c r="R1489" s="366">
        <v>61993.098819999999</v>
      </c>
      <c r="S1489" s="7"/>
      <c r="T1489" s="7"/>
      <c r="U1489" s="7"/>
      <c r="V1489" s="7"/>
      <c r="W1489" s="7"/>
      <c r="X1489" s="7"/>
      <c r="Y1489" s="7"/>
      <c r="Z1489" s="7"/>
      <c r="AA1489" s="7"/>
      <c r="AB1489" s="7"/>
    </row>
    <row r="1490" spans="1:28" s="336" customFormat="1">
      <c r="A1490" s="362"/>
      <c r="B1490" s="362"/>
      <c r="C1490" s="362"/>
      <c r="D1490" s="362"/>
      <c r="E1490" s="363">
        <v>28</v>
      </c>
      <c r="F1490" s="364">
        <v>0</v>
      </c>
      <c r="G1490" s="365">
        <v>0</v>
      </c>
      <c r="H1490" s="365">
        <v>0</v>
      </c>
      <c r="I1490" s="365">
        <v>11410.51071</v>
      </c>
      <c r="J1490" s="365">
        <v>84.931640000000002</v>
      </c>
      <c r="K1490" s="365">
        <v>11495.442349999999</v>
      </c>
      <c r="L1490" s="365">
        <v>20315.631839999998</v>
      </c>
      <c r="M1490" s="365">
        <v>8.2599999999999993E-2</v>
      </c>
      <c r="N1490" s="365">
        <v>20315.71444</v>
      </c>
      <c r="O1490" s="365">
        <v>31811.156790000001</v>
      </c>
      <c r="P1490" s="365">
        <v>41664.744659999997</v>
      </c>
      <c r="Q1490" s="365">
        <v>0</v>
      </c>
      <c r="R1490" s="366">
        <v>41664.744659999997</v>
      </c>
      <c r="S1490" s="7"/>
      <c r="T1490" s="7"/>
      <c r="U1490" s="7"/>
      <c r="V1490" s="7"/>
      <c r="W1490" s="7"/>
      <c r="X1490" s="7"/>
      <c r="Y1490" s="7"/>
      <c r="Z1490" s="7"/>
      <c r="AA1490" s="7"/>
      <c r="AB1490" s="7"/>
    </row>
    <row r="1491" spans="1:28" s="336" customFormat="1">
      <c r="A1491" s="362"/>
      <c r="B1491" s="362"/>
      <c r="C1491" s="362"/>
      <c r="D1491" s="357" t="s">
        <v>17</v>
      </c>
      <c r="E1491" s="358">
        <v>8</v>
      </c>
      <c r="F1491" s="359">
        <v>0</v>
      </c>
      <c r="G1491" s="360">
        <v>0</v>
      </c>
      <c r="H1491" s="360">
        <v>0</v>
      </c>
      <c r="I1491" s="360">
        <v>23951.235760000003</v>
      </c>
      <c r="J1491" s="360">
        <v>56.698779999999999</v>
      </c>
      <c r="K1491" s="360">
        <v>24007.934539999998</v>
      </c>
      <c r="L1491" s="360">
        <v>75512.02393000001</v>
      </c>
      <c r="M1491" s="360">
        <v>5.7930000000000002E-2</v>
      </c>
      <c r="N1491" s="360">
        <v>75512.081860000006</v>
      </c>
      <c r="O1491" s="360">
        <v>99520.016400000008</v>
      </c>
      <c r="P1491" s="360">
        <v>67368.001180000007</v>
      </c>
      <c r="Q1491" s="360">
        <v>0</v>
      </c>
      <c r="R1491" s="361">
        <v>67368.001180000007</v>
      </c>
      <c r="S1491" s="7"/>
      <c r="T1491" s="7"/>
      <c r="U1491" s="7"/>
      <c r="V1491" s="7"/>
      <c r="W1491" s="7"/>
      <c r="X1491" s="7"/>
      <c r="Y1491" s="7"/>
      <c r="Z1491" s="7"/>
      <c r="AA1491" s="7"/>
      <c r="AB1491" s="7"/>
    </row>
    <row r="1492" spans="1:28" s="336" customFormat="1">
      <c r="A1492" s="362"/>
      <c r="B1492" s="362"/>
      <c r="C1492" s="362"/>
      <c r="D1492" s="357" t="s">
        <v>60</v>
      </c>
      <c r="E1492" s="358">
        <v>3</v>
      </c>
      <c r="F1492" s="359">
        <v>0</v>
      </c>
      <c r="G1492" s="360">
        <v>0</v>
      </c>
      <c r="H1492" s="360">
        <v>0</v>
      </c>
      <c r="I1492" s="360">
        <v>72931.916769999996</v>
      </c>
      <c r="J1492" s="360">
        <v>13.04274</v>
      </c>
      <c r="K1492" s="360">
        <v>72944.959510000001</v>
      </c>
      <c r="L1492" s="360">
        <v>45066.030719999995</v>
      </c>
      <c r="M1492" s="360">
        <v>6.1840000000000006E-2</v>
      </c>
      <c r="N1492" s="360">
        <v>45066.092560000005</v>
      </c>
      <c r="O1492" s="360">
        <v>118011.05206999999</v>
      </c>
      <c r="P1492" s="360">
        <v>50725.01728</v>
      </c>
      <c r="Q1492" s="360">
        <v>0</v>
      </c>
      <c r="R1492" s="361">
        <v>50725.01728</v>
      </c>
      <c r="S1492" s="7"/>
      <c r="T1492" s="7"/>
      <c r="U1492" s="7"/>
      <c r="V1492" s="7"/>
      <c r="W1492" s="7"/>
      <c r="X1492" s="7"/>
      <c r="Y1492" s="7"/>
      <c r="Z1492" s="7"/>
      <c r="AA1492" s="7"/>
      <c r="AB1492" s="7"/>
    </row>
    <row r="1493" spans="1:28" s="336" customFormat="1">
      <c r="A1493" s="362"/>
      <c r="B1493" s="362"/>
      <c r="C1493" s="362"/>
      <c r="D1493" s="362"/>
      <c r="E1493" s="363">
        <v>30</v>
      </c>
      <c r="F1493" s="364">
        <v>0</v>
      </c>
      <c r="G1493" s="365">
        <v>0</v>
      </c>
      <c r="H1493" s="365">
        <v>0</v>
      </c>
      <c r="I1493" s="365">
        <v>17110.09287</v>
      </c>
      <c r="J1493" s="365">
        <v>443.2602</v>
      </c>
      <c r="K1493" s="365">
        <v>17553.353070000001</v>
      </c>
      <c r="L1493" s="365">
        <v>22693.258999999998</v>
      </c>
      <c r="M1493" s="365">
        <v>2.0699999999999998E-3</v>
      </c>
      <c r="N1493" s="365">
        <v>22693.26107</v>
      </c>
      <c r="O1493" s="365">
        <v>40246.614139999998</v>
      </c>
      <c r="P1493" s="365">
        <v>88284.522900000011</v>
      </c>
      <c r="Q1493" s="365">
        <v>0</v>
      </c>
      <c r="R1493" s="366">
        <v>88284.522900000011</v>
      </c>
      <c r="S1493" s="7"/>
      <c r="T1493" s="7"/>
      <c r="U1493" s="7"/>
      <c r="V1493" s="7"/>
      <c r="W1493" s="7"/>
      <c r="X1493" s="7"/>
      <c r="Y1493" s="7"/>
      <c r="Z1493" s="7"/>
      <c r="AA1493" s="7"/>
      <c r="AB1493" s="7"/>
    </row>
    <row r="1494" spans="1:28" s="336" customFormat="1">
      <c r="A1494" s="362"/>
      <c r="B1494" s="362"/>
      <c r="C1494" s="362"/>
      <c r="D1494" s="357" t="s">
        <v>273</v>
      </c>
      <c r="E1494" s="358">
        <v>125</v>
      </c>
      <c r="F1494" s="359">
        <v>0</v>
      </c>
      <c r="G1494" s="360">
        <v>0</v>
      </c>
      <c r="H1494" s="360">
        <v>0</v>
      </c>
      <c r="I1494" s="360">
        <v>1101.8599899999999</v>
      </c>
      <c r="J1494" s="360">
        <v>0</v>
      </c>
      <c r="K1494" s="360">
        <v>1101.8599899999999</v>
      </c>
      <c r="L1494" s="360">
        <v>0</v>
      </c>
      <c r="M1494" s="360">
        <v>0</v>
      </c>
      <c r="N1494" s="360">
        <v>0</v>
      </c>
      <c r="O1494" s="360">
        <v>1101.8599899999999</v>
      </c>
      <c r="P1494" s="360">
        <v>8149.4064000000008</v>
      </c>
      <c r="Q1494" s="360">
        <v>0</v>
      </c>
      <c r="R1494" s="361">
        <v>8149.4064000000008</v>
      </c>
      <c r="S1494" s="7"/>
      <c r="T1494" s="7"/>
      <c r="U1494" s="7"/>
      <c r="V1494" s="7"/>
      <c r="W1494" s="7"/>
      <c r="X1494" s="7"/>
      <c r="Y1494" s="7"/>
      <c r="Z1494" s="7"/>
      <c r="AA1494" s="7"/>
      <c r="AB1494" s="7"/>
    </row>
    <row r="1495" spans="1:28" s="336" customFormat="1">
      <c r="A1495" s="362"/>
      <c r="B1495" s="362"/>
      <c r="C1495" s="362"/>
      <c r="D1495" s="357" t="s">
        <v>274</v>
      </c>
      <c r="E1495" s="358">
        <v>97</v>
      </c>
      <c r="F1495" s="359">
        <v>0</v>
      </c>
      <c r="G1495" s="360">
        <v>0</v>
      </c>
      <c r="H1495" s="360">
        <v>0</v>
      </c>
      <c r="I1495" s="360">
        <v>5606.91345</v>
      </c>
      <c r="J1495" s="360">
        <v>55.406359999999999</v>
      </c>
      <c r="K1495" s="360">
        <v>5662.31981</v>
      </c>
      <c r="L1495" s="360">
        <v>4040.42587</v>
      </c>
      <c r="M1495" s="360">
        <v>0.11031999999999999</v>
      </c>
      <c r="N1495" s="360">
        <v>4040.5361899999998</v>
      </c>
      <c r="O1495" s="360">
        <v>9702.8559999999998</v>
      </c>
      <c r="P1495" s="360">
        <v>42701.13697</v>
      </c>
      <c r="Q1495" s="360">
        <v>0</v>
      </c>
      <c r="R1495" s="361">
        <v>42701.13697</v>
      </c>
      <c r="S1495" s="7"/>
      <c r="T1495" s="7"/>
      <c r="U1495" s="7"/>
      <c r="V1495" s="7"/>
      <c r="W1495" s="7"/>
      <c r="X1495" s="7"/>
      <c r="Y1495" s="7"/>
      <c r="Z1495" s="7"/>
      <c r="AA1495" s="7"/>
      <c r="AB1495" s="7"/>
    </row>
    <row r="1496" spans="1:28" s="336" customFormat="1">
      <c r="A1496" s="362"/>
      <c r="B1496" s="362"/>
      <c r="C1496" s="362"/>
      <c r="D1496" s="357" t="s">
        <v>62</v>
      </c>
      <c r="E1496" s="358">
        <v>1</v>
      </c>
      <c r="F1496" s="359">
        <v>0</v>
      </c>
      <c r="G1496" s="360">
        <v>0</v>
      </c>
      <c r="H1496" s="360">
        <v>0</v>
      </c>
      <c r="I1496" s="360">
        <v>18177.98921</v>
      </c>
      <c r="J1496" s="360">
        <v>302.07121000000001</v>
      </c>
      <c r="K1496" s="360">
        <v>18480.060420000002</v>
      </c>
      <c r="L1496" s="360">
        <v>926836.84164999996</v>
      </c>
      <c r="M1496" s="360">
        <v>27636.373329999999</v>
      </c>
      <c r="N1496" s="360">
        <v>954473.21498000005</v>
      </c>
      <c r="O1496" s="360">
        <v>972953.27539999993</v>
      </c>
      <c r="P1496" s="360">
        <v>6800.7480099999993</v>
      </c>
      <c r="Q1496" s="360">
        <v>0</v>
      </c>
      <c r="R1496" s="361">
        <v>6800.7480099999993</v>
      </c>
      <c r="S1496" s="7"/>
      <c r="T1496" s="7"/>
      <c r="U1496" s="7"/>
      <c r="V1496" s="7"/>
      <c r="W1496" s="7"/>
      <c r="X1496" s="7"/>
      <c r="Y1496" s="7"/>
      <c r="Z1496" s="7"/>
      <c r="AA1496" s="7"/>
      <c r="AB1496" s="7"/>
    </row>
    <row r="1497" spans="1:28" s="336" customFormat="1">
      <c r="A1497" s="362"/>
      <c r="B1497" s="362"/>
      <c r="C1497" s="362"/>
      <c r="D1497" s="357" t="s">
        <v>84</v>
      </c>
      <c r="E1497" s="358">
        <v>9</v>
      </c>
      <c r="F1497" s="359">
        <v>0</v>
      </c>
      <c r="G1497" s="360">
        <v>0</v>
      </c>
      <c r="H1497" s="360">
        <v>0</v>
      </c>
      <c r="I1497" s="360">
        <v>13841.431339999999</v>
      </c>
      <c r="J1497" s="360">
        <v>44.392129999999995</v>
      </c>
      <c r="K1497" s="360">
        <v>13885.823470000001</v>
      </c>
      <c r="L1497" s="360">
        <v>15011.959080000001</v>
      </c>
      <c r="M1497" s="360">
        <v>7.3090000000000002E-2</v>
      </c>
      <c r="N1497" s="360">
        <v>15012.03217</v>
      </c>
      <c r="O1497" s="360">
        <v>28897.855640000002</v>
      </c>
      <c r="P1497" s="360">
        <v>74576.710810000004</v>
      </c>
      <c r="Q1497" s="360">
        <v>0</v>
      </c>
      <c r="R1497" s="361">
        <v>74576.710810000004</v>
      </c>
      <c r="S1497" s="7"/>
      <c r="T1497" s="7"/>
      <c r="U1497" s="7"/>
      <c r="V1497" s="7"/>
      <c r="W1497" s="7"/>
      <c r="X1497" s="7"/>
      <c r="Y1497" s="7"/>
      <c r="Z1497" s="7"/>
      <c r="AA1497" s="7"/>
      <c r="AB1497" s="7"/>
    </row>
    <row r="1498" spans="1:28" s="336" customFormat="1">
      <c r="A1498" s="362"/>
      <c r="B1498" s="362"/>
      <c r="C1498" s="362"/>
      <c r="D1498" s="362"/>
      <c r="E1498" s="363">
        <v>53</v>
      </c>
      <c r="F1498" s="364">
        <v>0</v>
      </c>
      <c r="G1498" s="365">
        <v>0</v>
      </c>
      <c r="H1498" s="365">
        <v>0</v>
      </c>
      <c r="I1498" s="365">
        <v>3852.5279300000002</v>
      </c>
      <c r="J1498" s="365">
        <v>115.59875</v>
      </c>
      <c r="K1498" s="365">
        <v>3968.1266800000003</v>
      </c>
      <c r="L1498" s="365">
        <v>2837.8109199999999</v>
      </c>
      <c r="M1498" s="365">
        <v>4.6780000000000002E-2</v>
      </c>
      <c r="N1498" s="365">
        <v>2837.8577</v>
      </c>
      <c r="O1498" s="365">
        <v>6805.9843799999999</v>
      </c>
      <c r="P1498" s="365">
        <v>37469.67467</v>
      </c>
      <c r="Q1498" s="365">
        <v>0</v>
      </c>
      <c r="R1498" s="366">
        <v>37469.67467</v>
      </c>
      <c r="S1498" s="7"/>
      <c r="T1498" s="7"/>
      <c r="U1498" s="7"/>
      <c r="V1498" s="7"/>
      <c r="W1498" s="7"/>
      <c r="X1498" s="7"/>
      <c r="Y1498" s="7"/>
      <c r="Z1498" s="7"/>
      <c r="AA1498" s="7"/>
      <c r="AB1498" s="7"/>
    </row>
    <row r="1499" spans="1:28" s="336" customFormat="1">
      <c r="A1499" s="362"/>
      <c r="B1499" s="362"/>
      <c r="C1499" s="362"/>
      <c r="D1499" s="362"/>
      <c r="E1499" s="363">
        <v>130</v>
      </c>
      <c r="F1499" s="364">
        <v>0</v>
      </c>
      <c r="G1499" s="365">
        <v>0</v>
      </c>
      <c r="H1499" s="365">
        <v>0</v>
      </c>
      <c r="I1499" s="365">
        <v>998.93232</v>
      </c>
      <c r="J1499" s="365">
        <v>0</v>
      </c>
      <c r="K1499" s="365">
        <v>998.93232</v>
      </c>
      <c r="L1499" s="365">
        <v>200</v>
      </c>
      <c r="M1499" s="365">
        <v>0</v>
      </c>
      <c r="N1499" s="365">
        <v>200</v>
      </c>
      <c r="O1499" s="365">
        <v>1198.9323200000001</v>
      </c>
      <c r="P1499" s="365">
        <v>9198.0589199999995</v>
      </c>
      <c r="Q1499" s="365">
        <v>0</v>
      </c>
      <c r="R1499" s="366">
        <v>9198.0589199999995</v>
      </c>
      <c r="S1499" s="7"/>
      <c r="T1499" s="7"/>
      <c r="U1499" s="7"/>
      <c r="V1499" s="7"/>
      <c r="W1499" s="7"/>
      <c r="X1499" s="7"/>
      <c r="Y1499" s="7"/>
      <c r="Z1499" s="7"/>
      <c r="AA1499" s="7"/>
      <c r="AB1499" s="7"/>
    </row>
    <row r="1500" spans="1:28" s="336" customFormat="1">
      <c r="A1500" s="362"/>
      <c r="B1500" s="362"/>
      <c r="C1500" s="362"/>
      <c r="D1500" s="357" t="s">
        <v>66</v>
      </c>
      <c r="E1500" s="358">
        <v>12</v>
      </c>
      <c r="F1500" s="359">
        <v>0</v>
      </c>
      <c r="G1500" s="360">
        <v>0</v>
      </c>
      <c r="H1500" s="360">
        <v>0</v>
      </c>
      <c r="I1500" s="360">
        <v>10584.06532</v>
      </c>
      <c r="J1500" s="360">
        <v>63.970330000000004</v>
      </c>
      <c r="K1500" s="360">
        <v>10648.03565</v>
      </c>
      <c r="L1500" s="360">
        <v>12674.20275</v>
      </c>
      <c r="M1500" s="360">
        <v>1.8679999999999999E-2</v>
      </c>
      <c r="N1500" s="360">
        <v>12674.22143</v>
      </c>
      <c r="O1500" s="360">
        <v>23322.257079999999</v>
      </c>
      <c r="P1500" s="360">
        <v>54511.926299999999</v>
      </c>
      <c r="Q1500" s="360">
        <v>0</v>
      </c>
      <c r="R1500" s="361">
        <v>54511.926299999999</v>
      </c>
      <c r="S1500" s="7"/>
      <c r="T1500" s="7"/>
      <c r="U1500" s="7"/>
      <c r="V1500" s="7"/>
      <c r="W1500" s="7"/>
      <c r="X1500" s="7"/>
      <c r="Y1500" s="7"/>
      <c r="Z1500" s="7"/>
      <c r="AA1500" s="7"/>
      <c r="AB1500" s="7"/>
    </row>
    <row r="1501" spans="1:28" s="336" customFormat="1">
      <c r="A1501" s="362"/>
      <c r="B1501" s="362"/>
      <c r="C1501" s="362"/>
      <c r="D1501" s="362"/>
      <c r="E1501" s="363">
        <v>13</v>
      </c>
      <c r="F1501" s="364">
        <v>0</v>
      </c>
      <c r="G1501" s="365">
        <v>0</v>
      </c>
      <c r="H1501" s="365">
        <v>0</v>
      </c>
      <c r="I1501" s="365">
        <v>15718.218929999999</v>
      </c>
      <c r="J1501" s="365">
        <v>0.13513999999999998</v>
      </c>
      <c r="K1501" s="365">
        <v>15718.354069999999</v>
      </c>
      <c r="L1501" s="365">
        <v>23812.836910000002</v>
      </c>
      <c r="M1501" s="365">
        <v>0.12675</v>
      </c>
      <c r="N1501" s="365">
        <v>23812.963660000001</v>
      </c>
      <c r="O1501" s="365">
        <v>39531.317729999995</v>
      </c>
      <c r="P1501" s="365">
        <v>57822.867229999996</v>
      </c>
      <c r="Q1501" s="365">
        <v>0</v>
      </c>
      <c r="R1501" s="366">
        <v>57822.867229999996</v>
      </c>
      <c r="S1501" s="7"/>
      <c r="T1501" s="7"/>
      <c r="U1501" s="7"/>
      <c r="V1501" s="7"/>
      <c r="W1501" s="7"/>
      <c r="X1501" s="7"/>
      <c r="Y1501" s="7"/>
      <c r="Z1501" s="7"/>
      <c r="AA1501" s="7"/>
      <c r="AB1501" s="7"/>
    </row>
    <row r="1502" spans="1:28" s="336" customFormat="1">
      <c r="A1502" s="362"/>
      <c r="B1502" s="362"/>
      <c r="C1502" s="362"/>
      <c r="D1502" s="362"/>
      <c r="E1502" s="363">
        <v>102</v>
      </c>
      <c r="F1502" s="364">
        <v>0</v>
      </c>
      <c r="G1502" s="365">
        <v>0</v>
      </c>
      <c r="H1502" s="365">
        <v>0</v>
      </c>
      <c r="I1502" s="365">
        <v>6176.9787200000001</v>
      </c>
      <c r="J1502" s="365">
        <v>6.1563999999999997</v>
      </c>
      <c r="K1502" s="365">
        <v>6183.1351199999999</v>
      </c>
      <c r="L1502" s="365">
        <v>5838.9030899999998</v>
      </c>
      <c r="M1502" s="365">
        <v>3.7810000000000003E-2</v>
      </c>
      <c r="N1502" s="365">
        <v>5838.9409000000005</v>
      </c>
      <c r="O1502" s="365">
        <v>12022.07602</v>
      </c>
      <c r="P1502" s="365">
        <v>37483.783439999999</v>
      </c>
      <c r="Q1502" s="365">
        <v>0</v>
      </c>
      <c r="R1502" s="366">
        <v>37483.783439999999</v>
      </c>
      <c r="S1502" s="7"/>
      <c r="T1502" s="7"/>
      <c r="U1502" s="7"/>
      <c r="V1502" s="7"/>
      <c r="W1502" s="7"/>
      <c r="X1502" s="7"/>
      <c r="Y1502" s="7"/>
      <c r="Z1502" s="7"/>
      <c r="AA1502" s="7"/>
      <c r="AB1502" s="7"/>
    </row>
    <row r="1503" spans="1:28" s="336" customFormat="1">
      <c r="A1503" s="362"/>
      <c r="B1503" s="362"/>
      <c r="C1503" s="362"/>
      <c r="D1503" s="357" t="s">
        <v>86</v>
      </c>
      <c r="E1503" s="358">
        <v>82</v>
      </c>
      <c r="F1503" s="359">
        <v>0</v>
      </c>
      <c r="G1503" s="360">
        <v>0</v>
      </c>
      <c r="H1503" s="360">
        <v>0</v>
      </c>
      <c r="I1503" s="360">
        <v>12725.847689999999</v>
      </c>
      <c r="J1503" s="360">
        <v>3.2253400000000001</v>
      </c>
      <c r="K1503" s="360">
        <v>12729.07303</v>
      </c>
      <c r="L1503" s="360">
        <v>23466.054690000001</v>
      </c>
      <c r="M1503" s="360">
        <v>0.16599</v>
      </c>
      <c r="N1503" s="360">
        <v>23466.220679999999</v>
      </c>
      <c r="O1503" s="360">
        <v>36195.293709999998</v>
      </c>
      <c r="P1503" s="360">
        <v>49404.213859999996</v>
      </c>
      <c r="Q1503" s="360">
        <v>0</v>
      </c>
      <c r="R1503" s="361">
        <v>49404.213859999996</v>
      </c>
      <c r="S1503" s="7"/>
      <c r="T1503" s="7"/>
      <c r="U1503" s="7"/>
      <c r="V1503" s="7"/>
      <c r="W1503" s="7"/>
      <c r="X1503" s="7"/>
      <c r="Y1503" s="7"/>
      <c r="Z1503" s="7"/>
      <c r="AA1503" s="7"/>
      <c r="AB1503" s="7"/>
    </row>
    <row r="1504" spans="1:28" s="336" customFormat="1">
      <c r="A1504" s="362"/>
      <c r="B1504" s="362"/>
      <c r="C1504" s="362"/>
      <c r="D1504" s="357" t="s">
        <v>276</v>
      </c>
      <c r="E1504" s="358">
        <v>100</v>
      </c>
      <c r="F1504" s="359">
        <v>0</v>
      </c>
      <c r="G1504" s="360">
        <v>0</v>
      </c>
      <c r="H1504" s="360">
        <v>0</v>
      </c>
      <c r="I1504" s="360">
        <v>15010.735339999999</v>
      </c>
      <c r="J1504" s="360">
        <v>19.27704</v>
      </c>
      <c r="K1504" s="360">
        <v>15030.01238</v>
      </c>
      <c r="L1504" s="360">
        <v>18919.141319999999</v>
      </c>
      <c r="M1504" s="360">
        <v>44.365559999999995</v>
      </c>
      <c r="N1504" s="360">
        <v>18963.506879999997</v>
      </c>
      <c r="O1504" s="360">
        <v>33993.519260000001</v>
      </c>
      <c r="P1504" s="360">
        <v>58750.274939999996</v>
      </c>
      <c r="Q1504" s="360">
        <v>0</v>
      </c>
      <c r="R1504" s="361">
        <v>58750.274939999996</v>
      </c>
      <c r="S1504" s="7"/>
      <c r="T1504" s="7"/>
      <c r="U1504" s="7"/>
      <c r="V1504" s="7"/>
      <c r="W1504" s="7"/>
      <c r="X1504" s="7"/>
      <c r="Y1504" s="7"/>
      <c r="Z1504" s="7"/>
      <c r="AA1504" s="7"/>
      <c r="AB1504" s="7"/>
    </row>
    <row r="1505" spans="1:28" s="336" customFormat="1">
      <c r="A1505" s="362"/>
      <c r="B1505" s="362"/>
      <c r="C1505" s="362"/>
      <c r="D1505" s="357" t="s">
        <v>85</v>
      </c>
      <c r="E1505" s="358">
        <v>38</v>
      </c>
      <c r="F1505" s="359">
        <v>0</v>
      </c>
      <c r="G1505" s="360">
        <v>0</v>
      </c>
      <c r="H1505" s="360">
        <v>0</v>
      </c>
      <c r="I1505" s="360">
        <v>18887.428640000002</v>
      </c>
      <c r="J1505" s="360">
        <v>133.42684</v>
      </c>
      <c r="K1505" s="360">
        <v>19020.855480000002</v>
      </c>
      <c r="L1505" s="360">
        <v>55490.536169999999</v>
      </c>
      <c r="M1505" s="360">
        <v>4.5210499999999998</v>
      </c>
      <c r="N1505" s="360">
        <v>55495.057220000002</v>
      </c>
      <c r="O1505" s="360">
        <v>74515.912700000001</v>
      </c>
      <c r="P1505" s="360">
        <v>37952.574350000003</v>
      </c>
      <c r="Q1505" s="360">
        <v>0</v>
      </c>
      <c r="R1505" s="361">
        <v>37952.574350000003</v>
      </c>
      <c r="S1505" s="7"/>
      <c r="T1505" s="7"/>
      <c r="U1505" s="7"/>
      <c r="V1505" s="7"/>
      <c r="W1505" s="7"/>
      <c r="X1505" s="7"/>
      <c r="Y1505" s="7"/>
      <c r="Z1505" s="7"/>
      <c r="AA1505" s="7"/>
      <c r="AB1505" s="7"/>
    </row>
    <row r="1506" spans="1:28" s="336" customFormat="1">
      <c r="A1506" s="362"/>
      <c r="B1506" s="362"/>
      <c r="C1506" s="362"/>
      <c r="D1506" s="357" t="s">
        <v>71</v>
      </c>
      <c r="E1506" s="358">
        <v>131</v>
      </c>
      <c r="F1506" s="359">
        <v>0</v>
      </c>
      <c r="G1506" s="360">
        <v>0</v>
      </c>
      <c r="H1506" s="360">
        <v>0</v>
      </c>
      <c r="I1506" s="360">
        <v>10615.536300000002</v>
      </c>
      <c r="J1506" s="360">
        <v>0.83984999999999999</v>
      </c>
      <c r="K1506" s="360">
        <v>10616.37615</v>
      </c>
      <c r="L1506" s="360">
        <v>78152.100930000001</v>
      </c>
      <c r="M1506" s="360">
        <v>0</v>
      </c>
      <c r="N1506" s="360">
        <v>78152.100930000001</v>
      </c>
      <c r="O1506" s="360">
        <v>88768.477079999997</v>
      </c>
      <c r="P1506" s="360">
        <v>0</v>
      </c>
      <c r="Q1506" s="360">
        <v>0</v>
      </c>
      <c r="R1506" s="361">
        <v>0</v>
      </c>
      <c r="S1506" s="7"/>
      <c r="T1506" s="7"/>
      <c r="U1506" s="7"/>
      <c r="V1506" s="7"/>
      <c r="W1506" s="7"/>
      <c r="X1506" s="7"/>
      <c r="Y1506" s="7"/>
      <c r="Z1506" s="7"/>
      <c r="AA1506" s="7"/>
      <c r="AB1506" s="7"/>
    </row>
    <row r="1507" spans="1:28" s="336" customFormat="1">
      <c r="A1507" s="362"/>
      <c r="B1507" s="362"/>
      <c r="C1507" s="362"/>
      <c r="D1507" s="357" t="s">
        <v>88</v>
      </c>
      <c r="E1507" s="358">
        <v>80</v>
      </c>
      <c r="F1507" s="359">
        <v>0</v>
      </c>
      <c r="G1507" s="360">
        <v>0</v>
      </c>
      <c r="H1507" s="360">
        <v>0</v>
      </c>
      <c r="I1507" s="360">
        <v>9468.0723100000014</v>
      </c>
      <c r="J1507" s="360">
        <v>1.8640399999999999</v>
      </c>
      <c r="K1507" s="360">
        <v>9469.9363499999999</v>
      </c>
      <c r="L1507" s="360">
        <v>8600.5179499999995</v>
      </c>
      <c r="M1507" s="360">
        <v>0.19341999999999998</v>
      </c>
      <c r="N1507" s="360">
        <v>8600.7113699999991</v>
      </c>
      <c r="O1507" s="360">
        <v>18070.647719999997</v>
      </c>
      <c r="P1507" s="360">
        <v>64249.012790000001</v>
      </c>
      <c r="Q1507" s="360">
        <v>0</v>
      </c>
      <c r="R1507" s="361">
        <v>64249.012790000001</v>
      </c>
      <c r="S1507" s="7"/>
      <c r="T1507" s="7"/>
      <c r="U1507" s="7"/>
      <c r="V1507" s="7"/>
      <c r="W1507" s="7"/>
      <c r="X1507" s="7"/>
      <c r="Y1507" s="7"/>
      <c r="Z1507" s="7"/>
      <c r="AA1507" s="7"/>
      <c r="AB1507" s="7"/>
    </row>
    <row r="1508" spans="1:28" s="336" customFormat="1">
      <c r="A1508" s="362"/>
      <c r="B1508" s="362"/>
      <c r="C1508" s="362"/>
      <c r="D1508" s="357" t="s">
        <v>277</v>
      </c>
      <c r="E1508" s="358">
        <v>99</v>
      </c>
      <c r="F1508" s="359">
        <v>0</v>
      </c>
      <c r="G1508" s="360">
        <v>0</v>
      </c>
      <c r="H1508" s="360">
        <v>0</v>
      </c>
      <c r="I1508" s="360">
        <v>4870.6986900000002</v>
      </c>
      <c r="J1508" s="360">
        <v>10.614940000000001</v>
      </c>
      <c r="K1508" s="360">
        <v>4881.3136299999996</v>
      </c>
      <c r="L1508" s="360">
        <v>4278.9115999999995</v>
      </c>
      <c r="M1508" s="360">
        <v>2.095E-2</v>
      </c>
      <c r="N1508" s="360">
        <v>4278.9325499999995</v>
      </c>
      <c r="O1508" s="360">
        <v>9160.2461800000001</v>
      </c>
      <c r="P1508" s="360">
        <v>38131.581359999996</v>
      </c>
      <c r="Q1508" s="360">
        <v>0</v>
      </c>
      <c r="R1508" s="361">
        <v>38131.581359999996</v>
      </c>
      <c r="S1508" s="7"/>
      <c r="T1508" s="7"/>
      <c r="U1508" s="7"/>
      <c r="V1508" s="7"/>
      <c r="W1508" s="7"/>
      <c r="X1508" s="7"/>
      <c r="Y1508" s="7"/>
      <c r="Z1508" s="7"/>
      <c r="AA1508" s="7"/>
      <c r="AB1508" s="7"/>
    </row>
    <row r="1509" spans="1:28" s="336" customFormat="1">
      <c r="A1509" s="362"/>
      <c r="B1509" s="362"/>
      <c r="C1509" s="362"/>
      <c r="D1509" s="362"/>
      <c r="E1509" s="363">
        <v>101</v>
      </c>
      <c r="F1509" s="364">
        <v>0</v>
      </c>
      <c r="G1509" s="365">
        <v>0</v>
      </c>
      <c r="H1509" s="365">
        <v>0</v>
      </c>
      <c r="I1509" s="365">
        <v>5337.4624999999996</v>
      </c>
      <c r="J1509" s="365">
        <v>4.7383999999999995</v>
      </c>
      <c r="K1509" s="365">
        <v>5342.2009000000007</v>
      </c>
      <c r="L1509" s="365">
        <v>6703.54169</v>
      </c>
      <c r="M1509" s="365">
        <v>5.7369999999999997E-2</v>
      </c>
      <c r="N1509" s="365">
        <v>6703.5990599999996</v>
      </c>
      <c r="O1509" s="365">
        <v>12045.79996</v>
      </c>
      <c r="P1509" s="365">
        <v>36337.34575</v>
      </c>
      <c r="Q1509" s="365">
        <v>0</v>
      </c>
      <c r="R1509" s="366">
        <v>36337.34575</v>
      </c>
      <c r="S1509" s="7"/>
      <c r="T1509" s="7"/>
      <c r="U1509" s="7"/>
      <c r="V1509" s="7"/>
      <c r="W1509" s="7"/>
      <c r="X1509" s="7"/>
      <c r="Y1509" s="7"/>
      <c r="Z1509" s="7"/>
      <c r="AA1509" s="7"/>
      <c r="AB1509" s="7"/>
    </row>
    <row r="1510" spans="1:28" s="336" customFormat="1">
      <c r="A1510" s="362"/>
      <c r="B1510" s="362"/>
      <c r="C1510" s="362"/>
      <c r="D1510" s="357" t="s">
        <v>79</v>
      </c>
      <c r="E1510" s="358">
        <v>27</v>
      </c>
      <c r="F1510" s="359">
        <v>0</v>
      </c>
      <c r="G1510" s="360">
        <v>0</v>
      </c>
      <c r="H1510" s="360">
        <v>0</v>
      </c>
      <c r="I1510" s="360">
        <v>7835.0025099999993</v>
      </c>
      <c r="J1510" s="360">
        <v>0.22697000000000001</v>
      </c>
      <c r="K1510" s="360">
        <v>7835.2294800000009</v>
      </c>
      <c r="L1510" s="360">
        <v>13494.90883</v>
      </c>
      <c r="M1510" s="360">
        <v>4.4450000000000003</v>
      </c>
      <c r="N1510" s="360">
        <v>13499.35383</v>
      </c>
      <c r="O1510" s="360">
        <v>21334.583309999998</v>
      </c>
      <c r="P1510" s="360">
        <v>48623.738060000003</v>
      </c>
      <c r="Q1510" s="360">
        <v>0</v>
      </c>
      <c r="R1510" s="361">
        <v>48623.738060000003</v>
      </c>
      <c r="S1510" s="7"/>
      <c r="T1510" s="7"/>
      <c r="U1510" s="7"/>
      <c r="V1510" s="7"/>
      <c r="W1510" s="7"/>
      <c r="X1510" s="7"/>
      <c r="Y1510" s="7"/>
      <c r="Z1510" s="7"/>
      <c r="AA1510" s="7"/>
      <c r="AB1510" s="7"/>
    </row>
    <row r="1511" spans="1:28" s="336" customFormat="1">
      <c r="A1511" s="362"/>
      <c r="B1511" s="362"/>
      <c r="C1511" s="362"/>
      <c r="D1511" s="357" t="s">
        <v>83</v>
      </c>
      <c r="E1511" s="358">
        <v>84</v>
      </c>
      <c r="F1511" s="359">
        <v>0</v>
      </c>
      <c r="G1511" s="360">
        <v>0</v>
      </c>
      <c r="H1511" s="360">
        <v>0</v>
      </c>
      <c r="I1511" s="360">
        <v>5066.2934699999996</v>
      </c>
      <c r="J1511" s="360">
        <v>17.281950000000002</v>
      </c>
      <c r="K1511" s="360">
        <v>5083.5754200000001</v>
      </c>
      <c r="L1511" s="360">
        <v>2211.9033999999997</v>
      </c>
      <c r="M1511" s="360">
        <v>3.8630000000000005E-2</v>
      </c>
      <c r="N1511" s="360">
        <v>2211.9420299999997</v>
      </c>
      <c r="O1511" s="360">
        <v>7295.5174500000003</v>
      </c>
      <c r="P1511" s="360">
        <v>43828.353950000004</v>
      </c>
      <c r="Q1511" s="360">
        <v>0</v>
      </c>
      <c r="R1511" s="361">
        <v>43828.353950000004</v>
      </c>
      <c r="S1511" s="7"/>
      <c r="T1511" s="7"/>
      <c r="U1511" s="7"/>
      <c r="V1511" s="7"/>
      <c r="W1511" s="7"/>
      <c r="X1511" s="7"/>
      <c r="Y1511" s="7"/>
      <c r="Z1511" s="7"/>
      <c r="AA1511" s="7"/>
      <c r="AB1511" s="7"/>
    </row>
    <row r="1512" spans="1:28" s="336" customFormat="1">
      <c r="A1512" s="362"/>
      <c r="B1512" s="362"/>
      <c r="C1512" s="362"/>
      <c r="D1512" s="357" t="s">
        <v>56</v>
      </c>
      <c r="E1512" s="358">
        <v>83</v>
      </c>
      <c r="F1512" s="359">
        <v>0</v>
      </c>
      <c r="G1512" s="360">
        <v>0</v>
      </c>
      <c r="H1512" s="360">
        <v>0</v>
      </c>
      <c r="I1512" s="360">
        <v>13446.81191</v>
      </c>
      <c r="J1512" s="360">
        <v>109.50295</v>
      </c>
      <c r="K1512" s="360">
        <v>13556.314859999999</v>
      </c>
      <c r="L1512" s="360">
        <v>29409.254579999997</v>
      </c>
      <c r="M1512" s="360">
        <v>8.7499999999999994E-2</v>
      </c>
      <c r="N1512" s="360">
        <v>29409.342079999999</v>
      </c>
      <c r="O1512" s="360">
        <v>42965.656940000001</v>
      </c>
      <c r="P1512" s="360">
        <v>49160.838259999997</v>
      </c>
      <c r="Q1512" s="360">
        <v>0</v>
      </c>
      <c r="R1512" s="361">
        <v>49160.838259999997</v>
      </c>
      <c r="S1512" s="7"/>
      <c r="T1512" s="7"/>
      <c r="U1512" s="7"/>
      <c r="V1512" s="7"/>
      <c r="W1512" s="7"/>
      <c r="X1512" s="7"/>
      <c r="Y1512" s="7"/>
      <c r="Z1512" s="7"/>
      <c r="AA1512" s="7"/>
      <c r="AB1512" s="7"/>
    </row>
    <row r="1513" spans="1:28" s="336" customFormat="1">
      <c r="A1513" s="362"/>
      <c r="B1513" s="362"/>
      <c r="C1513" s="362"/>
      <c r="D1513" s="357" t="s">
        <v>78</v>
      </c>
      <c r="E1513" s="358">
        <v>31</v>
      </c>
      <c r="F1513" s="359">
        <v>0</v>
      </c>
      <c r="G1513" s="360">
        <v>0</v>
      </c>
      <c r="H1513" s="360">
        <v>0</v>
      </c>
      <c r="I1513" s="360">
        <v>4898.1237999999994</v>
      </c>
      <c r="J1513" s="360">
        <v>0.15869999999999998</v>
      </c>
      <c r="K1513" s="360">
        <v>4898.2825000000003</v>
      </c>
      <c r="L1513" s="360">
        <v>10412.84362</v>
      </c>
      <c r="M1513" s="360">
        <v>9.2000000000000003E-4</v>
      </c>
      <c r="N1513" s="360">
        <v>10412.844539999998</v>
      </c>
      <c r="O1513" s="360">
        <v>15311.127039999999</v>
      </c>
      <c r="P1513" s="360">
        <v>46288.388279999999</v>
      </c>
      <c r="Q1513" s="360">
        <v>0</v>
      </c>
      <c r="R1513" s="361">
        <v>46288.388279999999</v>
      </c>
      <c r="S1513" s="7"/>
      <c r="T1513" s="7"/>
      <c r="U1513" s="7"/>
      <c r="V1513" s="7"/>
      <c r="W1513" s="7"/>
      <c r="X1513" s="7"/>
      <c r="Y1513" s="7"/>
      <c r="Z1513" s="7"/>
      <c r="AA1513" s="7"/>
      <c r="AB1513" s="7"/>
    </row>
    <row r="1514" spans="1:28" s="336" customFormat="1">
      <c r="A1514" s="362"/>
      <c r="B1514" s="362"/>
      <c r="C1514" s="357" t="s">
        <v>414</v>
      </c>
      <c r="D1514" s="357" t="s">
        <v>415</v>
      </c>
      <c r="E1514" s="358">
        <v>95</v>
      </c>
      <c r="F1514" s="359">
        <v>0</v>
      </c>
      <c r="G1514" s="360">
        <v>0</v>
      </c>
      <c r="H1514" s="360">
        <v>0</v>
      </c>
      <c r="I1514" s="360">
        <v>3805.5906600000003</v>
      </c>
      <c r="J1514" s="360">
        <v>0.10091</v>
      </c>
      <c r="K1514" s="360">
        <v>3805.69157</v>
      </c>
      <c r="L1514" s="360">
        <v>1957.4102800000001</v>
      </c>
      <c r="M1514" s="360">
        <v>6.8290000000000003E-2</v>
      </c>
      <c r="N1514" s="360">
        <v>1957.47857</v>
      </c>
      <c r="O1514" s="360">
        <v>5763.1701399999993</v>
      </c>
      <c r="P1514" s="360">
        <v>32421.67944</v>
      </c>
      <c r="Q1514" s="360">
        <v>0</v>
      </c>
      <c r="R1514" s="361">
        <v>32421.67944</v>
      </c>
      <c r="S1514" s="7"/>
      <c r="T1514" s="7"/>
      <c r="U1514" s="7"/>
      <c r="V1514" s="7"/>
      <c r="W1514" s="7"/>
      <c r="X1514" s="7"/>
      <c r="Y1514" s="7"/>
      <c r="Z1514" s="7"/>
      <c r="AA1514" s="7"/>
      <c r="AB1514" s="7"/>
    </row>
    <row r="1515" spans="1:28" s="336" customFormat="1">
      <c r="A1515" s="362"/>
      <c r="B1515" s="357" t="s">
        <v>18</v>
      </c>
      <c r="C1515" s="357" t="s">
        <v>283</v>
      </c>
      <c r="D1515" s="357" t="s">
        <v>284</v>
      </c>
      <c r="E1515" s="358">
        <v>107</v>
      </c>
      <c r="F1515" s="359">
        <v>0</v>
      </c>
      <c r="G1515" s="360">
        <v>0</v>
      </c>
      <c r="H1515" s="360">
        <v>0</v>
      </c>
      <c r="I1515" s="360">
        <v>3900.8262999999997</v>
      </c>
      <c r="J1515" s="360">
        <v>0.71611000000000002</v>
      </c>
      <c r="K1515" s="360">
        <v>3901.54241</v>
      </c>
      <c r="L1515" s="360">
        <v>1853.5052900000001</v>
      </c>
      <c r="M1515" s="360">
        <v>5.9389999999999998E-2</v>
      </c>
      <c r="N1515" s="360">
        <v>1853.56468</v>
      </c>
      <c r="O1515" s="360">
        <v>5755.1070899999995</v>
      </c>
      <c r="P1515" s="360">
        <v>32887.271509999999</v>
      </c>
      <c r="Q1515" s="360">
        <v>0</v>
      </c>
      <c r="R1515" s="361">
        <v>32887.271509999999</v>
      </c>
      <c r="S1515" s="7"/>
      <c r="T1515" s="7"/>
      <c r="U1515" s="7"/>
      <c r="V1515" s="7"/>
      <c r="W1515" s="7"/>
      <c r="X1515" s="7"/>
      <c r="Y1515" s="7"/>
      <c r="Z1515" s="7"/>
      <c r="AA1515" s="7"/>
      <c r="AB1515" s="7"/>
    </row>
    <row r="1516" spans="1:28" s="336" customFormat="1">
      <c r="A1516" s="362"/>
      <c r="B1516" s="362"/>
      <c r="C1516" s="362"/>
      <c r="D1516" s="357" t="s">
        <v>285</v>
      </c>
      <c r="E1516" s="358">
        <v>117</v>
      </c>
      <c r="F1516" s="359">
        <v>0</v>
      </c>
      <c r="G1516" s="360">
        <v>0</v>
      </c>
      <c r="H1516" s="360">
        <v>0</v>
      </c>
      <c r="I1516" s="360">
        <v>1664.5739900000001</v>
      </c>
      <c r="J1516" s="360">
        <v>0</v>
      </c>
      <c r="K1516" s="360">
        <v>1664.5739900000001</v>
      </c>
      <c r="L1516" s="360">
        <v>2.5</v>
      </c>
      <c r="M1516" s="360">
        <v>0</v>
      </c>
      <c r="N1516" s="360">
        <v>2.5</v>
      </c>
      <c r="O1516" s="360">
        <v>1667.0739900000001</v>
      </c>
      <c r="P1516" s="360">
        <v>19688.299769999998</v>
      </c>
      <c r="Q1516" s="360">
        <v>0</v>
      </c>
      <c r="R1516" s="361">
        <v>19688.299769999998</v>
      </c>
      <c r="S1516" s="7"/>
      <c r="T1516" s="7"/>
      <c r="U1516" s="7"/>
      <c r="V1516" s="7"/>
      <c r="W1516" s="7"/>
      <c r="X1516" s="7"/>
      <c r="Y1516" s="7"/>
      <c r="Z1516" s="7"/>
      <c r="AA1516" s="7"/>
      <c r="AB1516" s="7"/>
    </row>
    <row r="1517" spans="1:28" s="336" customFormat="1">
      <c r="A1517" s="362"/>
      <c r="B1517" s="357" t="s">
        <v>19</v>
      </c>
      <c r="C1517" s="357" t="s">
        <v>286</v>
      </c>
      <c r="D1517" s="357" t="s">
        <v>286</v>
      </c>
      <c r="E1517" s="358">
        <v>138</v>
      </c>
      <c r="F1517" s="359">
        <v>0</v>
      </c>
      <c r="G1517" s="360">
        <v>0</v>
      </c>
      <c r="H1517" s="360">
        <v>0</v>
      </c>
      <c r="I1517" s="360">
        <v>1210.45037</v>
      </c>
      <c r="J1517" s="360">
        <v>4.0400000000000002E-3</v>
      </c>
      <c r="K1517" s="360">
        <v>1210.4544099999998</v>
      </c>
      <c r="L1517" s="360">
        <v>162.5</v>
      </c>
      <c r="M1517" s="360">
        <v>0</v>
      </c>
      <c r="N1517" s="360">
        <v>162.5</v>
      </c>
      <c r="O1517" s="360">
        <v>1372.9544099999998</v>
      </c>
      <c r="P1517" s="360">
        <v>6316.2389699999994</v>
      </c>
      <c r="Q1517" s="360">
        <v>0</v>
      </c>
      <c r="R1517" s="361">
        <v>6316.2389699999994</v>
      </c>
      <c r="S1517" s="7"/>
      <c r="T1517" s="7"/>
      <c r="U1517" s="7"/>
      <c r="V1517" s="7"/>
      <c r="W1517" s="7"/>
      <c r="X1517" s="7"/>
      <c r="Y1517" s="7"/>
      <c r="Z1517" s="7"/>
      <c r="AA1517" s="7"/>
      <c r="AB1517" s="7"/>
    </row>
    <row r="1518" spans="1:28" s="336" customFormat="1">
      <c r="A1518" s="362"/>
      <c r="B1518" s="357" t="s">
        <v>20</v>
      </c>
      <c r="C1518" s="357" t="s">
        <v>287</v>
      </c>
      <c r="D1518" s="357" t="s">
        <v>287</v>
      </c>
      <c r="E1518" s="358">
        <v>135</v>
      </c>
      <c r="F1518" s="359">
        <v>0</v>
      </c>
      <c r="G1518" s="360">
        <v>0</v>
      </c>
      <c r="H1518" s="360">
        <v>0</v>
      </c>
      <c r="I1518" s="360">
        <v>1248.4537499999999</v>
      </c>
      <c r="J1518" s="360">
        <v>0</v>
      </c>
      <c r="K1518" s="360">
        <v>1248.4537499999999</v>
      </c>
      <c r="L1518" s="360">
        <v>675</v>
      </c>
      <c r="M1518" s="360">
        <v>0</v>
      </c>
      <c r="N1518" s="360">
        <v>675</v>
      </c>
      <c r="O1518" s="360">
        <v>1923.4537499999999</v>
      </c>
      <c r="P1518" s="360">
        <v>12769.0967</v>
      </c>
      <c r="Q1518" s="360">
        <v>0</v>
      </c>
      <c r="R1518" s="361">
        <v>12769.0967</v>
      </c>
      <c r="S1518" s="7"/>
      <c r="T1518" s="7"/>
      <c r="U1518" s="7"/>
      <c r="V1518" s="7"/>
      <c r="W1518" s="7"/>
      <c r="X1518" s="7"/>
      <c r="Y1518" s="7"/>
      <c r="Z1518" s="7"/>
      <c r="AA1518" s="7"/>
      <c r="AB1518" s="7"/>
    </row>
    <row r="1519" spans="1:28" s="336" customFormat="1">
      <c r="A1519" s="362"/>
      <c r="B1519" s="362"/>
      <c r="C1519" s="357" t="s">
        <v>289</v>
      </c>
      <c r="D1519" s="357" t="s">
        <v>20</v>
      </c>
      <c r="E1519" s="358">
        <v>50</v>
      </c>
      <c r="F1519" s="359">
        <v>0</v>
      </c>
      <c r="G1519" s="360">
        <v>0</v>
      </c>
      <c r="H1519" s="360">
        <v>0</v>
      </c>
      <c r="I1519" s="360">
        <v>4117.9600099999998</v>
      </c>
      <c r="J1519" s="360">
        <v>2.02081</v>
      </c>
      <c r="K1519" s="360">
        <v>4119.9808199999998</v>
      </c>
      <c r="L1519" s="360">
        <v>1958.99343</v>
      </c>
      <c r="M1519" s="360">
        <v>4.0000000000000003E-5</v>
      </c>
      <c r="N1519" s="360">
        <v>1958.9934699999999</v>
      </c>
      <c r="O1519" s="360">
        <v>6078.9742900000001</v>
      </c>
      <c r="P1519" s="360">
        <v>18667.196889999999</v>
      </c>
      <c r="Q1519" s="360">
        <v>0</v>
      </c>
      <c r="R1519" s="361">
        <v>18667.196889999999</v>
      </c>
      <c r="S1519" s="7"/>
      <c r="T1519" s="7"/>
      <c r="U1519" s="7"/>
      <c r="V1519" s="7"/>
      <c r="W1519" s="7"/>
      <c r="X1519" s="7"/>
      <c r="Y1519" s="7"/>
      <c r="Z1519" s="7"/>
      <c r="AA1519" s="7"/>
      <c r="AB1519" s="7"/>
    </row>
    <row r="1520" spans="1:28" s="336" customFormat="1">
      <c r="A1520" s="362"/>
      <c r="B1520" s="357" t="s">
        <v>22</v>
      </c>
      <c r="C1520" s="357" t="s">
        <v>293</v>
      </c>
      <c r="D1520" s="357" t="s">
        <v>294</v>
      </c>
      <c r="E1520" s="358">
        <v>62</v>
      </c>
      <c r="F1520" s="359">
        <v>0</v>
      </c>
      <c r="G1520" s="360">
        <v>0</v>
      </c>
      <c r="H1520" s="360">
        <v>0</v>
      </c>
      <c r="I1520" s="360">
        <v>1758.28766</v>
      </c>
      <c r="J1520" s="360">
        <v>0</v>
      </c>
      <c r="K1520" s="360">
        <v>1758.28766</v>
      </c>
      <c r="L1520" s="360">
        <v>513.67825000000005</v>
      </c>
      <c r="M1520" s="360">
        <v>0</v>
      </c>
      <c r="N1520" s="360">
        <v>513.67825000000005</v>
      </c>
      <c r="O1520" s="360">
        <v>2271.9659100000003</v>
      </c>
      <c r="P1520" s="360">
        <v>9181.8639800000001</v>
      </c>
      <c r="Q1520" s="360">
        <v>0</v>
      </c>
      <c r="R1520" s="361">
        <v>9181.8639800000001</v>
      </c>
      <c r="S1520" s="7"/>
      <c r="T1520" s="7"/>
      <c r="U1520" s="7"/>
      <c r="V1520" s="7"/>
      <c r="W1520" s="7"/>
      <c r="X1520" s="7"/>
      <c r="Y1520" s="7"/>
      <c r="Z1520" s="7"/>
      <c r="AA1520" s="7"/>
      <c r="AB1520" s="7"/>
    </row>
    <row r="1521" spans="1:28" s="336" customFormat="1">
      <c r="A1521" s="362"/>
      <c r="B1521" s="362"/>
      <c r="C1521" s="357" t="s">
        <v>295</v>
      </c>
      <c r="D1521" s="357" t="s">
        <v>295</v>
      </c>
      <c r="E1521" s="358">
        <v>132</v>
      </c>
      <c r="F1521" s="359">
        <v>0</v>
      </c>
      <c r="G1521" s="360">
        <v>0</v>
      </c>
      <c r="H1521" s="360">
        <v>0</v>
      </c>
      <c r="I1521" s="360">
        <v>450.31704999999999</v>
      </c>
      <c r="J1521" s="360">
        <v>0</v>
      </c>
      <c r="K1521" s="360">
        <v>450.31704999999999</v>
      </c>
      <c r="L1521" s="360">
        <v>32.602400000000003</v>
      </c>
      <c r="M1521" s="360">
        <v>0</v>
      </c>
      <c r="N1521" s="360">
        <v>32.602400000000003</v>
      </c>
      <c r="O1521" s="360">
        <v>482.91944999999998</v>
      </c>
      <c r="P1521" s="360">
        <v>5857.9381299999995</v>
      </c>
      <c r="Q1521" s="360">
        <v>0</v>
      </c>
      <c r="R1521" s="361">
        <v>5857.9381299999995</v>
      </c>
      <c r="S1521" s="7"/>
      <c r="T1521" s="7"/>
      <c r="U1521" s="7"/>
      <c r="V1521" s="7"/>
      <c r="W1521" s="7"/>
      <c r="X1521" s="7"/>
      <c r="Y1521" s="7"/>
      <c r="Z1521" s="7"/>
      <c r="AA1521" s="7"/>
      <c r="AB1521" s="7"/>
    </row>
    <row r="1522" spans="1:28" s="336" customFormat="1">
      <c r="A1522" s="362"/>
      <c r="B1522" s="362"/>
      <c r="C1522" s="357" t="s">
        <v>22</v>
      </c>
      <c r="D1522" s="357" t="s">
        <v>296</v>
      </c>
      <c r="E1522" s="358">
        <v>88</v>
      </c>
      <c r="F1522" s="359">
        <v>0</v>
      </c>
      <c r="G1522" s="360">
        <v>0</v>
      </c>
      <c r="H1522" s="360">
        <v>0</v>
      </c>
      <c r="I1522" s="360">
        <v>4226.9718200000007</v>
      </c>
      <c r="J1522" s="360">
        <v>0</v>
      </c>
      <c r="K1522" s="360">
        <v>4226.9718200000007</v>
      </c>
      <c r="L1522" s="360">
        <v>2077.6262200000001</v>
      </c>
      <c r="M1522" s="360">
        <v>3.6999999999999999E-4</v>
      </c>
      <c r="N1522" s="360">
        <v>2077.6265900000003</v>
      </c>
      <c r="O1522" s="360">
        <v>6304.5984100000005</v>
      </c>
      <c r="P1522" s="360">
        <v>39282.256049999996</v>
      </c>
      <c r="Q1522" s="360">
        <v>0</v>
      </c>
      <c r="R1522" s="361">
        <v>39282.256049999996</v>
      </c>
      <c r="S1522" s="7"/>
      <c r="T1522" s="7"/>
      <c r="U1522" s="7"/>
      <c r="V1522" s="7"/>
      <c r="W1522" s="7"/>
      <c r="X1522" s="7"/>
      <c r="Y1522" s="7"/>
      <c r="Z1522" s="7"/>
      <c r="AA1522" s="7"/>
      <c r="AB1522" s="7"/>
    </row>
    <row r="1523" spans="1:28" s="336" customFormat="1">
      <c r="A1523" s="362"/>
      <c r="B1523" s="362"/>
      <c r="C1523" s="362"/>
      <c r="D1523" s="357" t="s">
        <v>389</v>
      </c>
      <c r="E1523" s="358">
        <v>64</v>
      </c>
      <c r="F1523" s="359">
        <v>0</v>
      </c>
      <c r="G1523" s="360">
        <v>0</v>
      </c>
      <c r="H1523" s="360">
        <v>0</v>
      </c>
      <c r="I1523" s="360">
        <v>2103.6901200000002</v>
      </c>
      <c r="J1523" s="360">
        <v>0</v>
      </c>
      <c r="K1523" s="360">
        <v>2103.6901200000002</v>
      </c>
      <c r="L1523" s="360">
        <v>261.36327</v>
      </c>
      <c r="M1523" s="360">
        <v>0</v>
      </c>
      <c r="N1523" s="360">
        <v>261.36327</v>
      </c>
      <c r="O1523" s="360">
        <v>2365.05339</v>
      </c>
      <c r="P1523" s="360">
        <v>7934.0572099999999</v>
      </c>
      <c r="Q1523" s="360">
        <v>0</v>
      </c>
      <c r="R1523" s="361">
        <v>7934.0572099999999</v>
      </c>
      <c r="S1523" s="7"/>
      <c r="T1523" s="7"/>
      <c r="U1523" s="7"/>
      <c r="V1523" s="7"/>
      <c r="W1523" s="7"/>
      <c r="X1523" s="7"/>
      <c r="Y1523" s="7"/>
      <c r="Z1523" s="7"/>
      <c r="AA1523" s="7"/>
      <c r="AB1523" s="7"/>
    </row>
    <row r="1524" spans="1:28" s="336" customFormat="1">
      <c r="A1524" s="362"/>
      <c r="B1524" s="362"/>
      <c r="C1524" s="362"/>
      <c r="D1524" s="357" t="s">
        <v>22</v>
      </c>
      <c r="E1524" s="358">
        <v>47</v>
      </c>
      <c r="F1524" s="359">
        <v>0</v>
      </c>
      <c r="G1524" s="360">
        <v>0</v>
      </c>
      <c r="H1524" s="360">
        <v>0</v>
      </c>
      <c r="I1524" s="360">
        <v>6290.5460599999997</v>
      </c>
      <c r="J1524" s="360">
        <v>0.13328999999999999</v>
      </c>
      <c r="K1524" s="360">
        <v>6290.6793499999994</v>
      </c>
      <c r="L1524" s="360">
        <v>4669.0622999999996</v>
      </c>
      <c r="M1524" s="360">
        <v>2.213E-2</v>
      </c>
      <c r="N1524" s="360">
        <v>4669.0844299999999</v>
      </c>
      <c r="O1524" s="360">
        <v>10959.763779999999</v>
      </c>
      <c r="P1524" s="360">
        <v>48618.84132</v>
      </c>
      <c r="Q1524" s="360">
        <v>0</v>
      </c>
      <c r="R1524" s="361">
        <v>48618.84132</v>
      </c>
      <c r="S1524" s="7"/>
      <c r="T1524" s="7"/>
      <c r="U1524" s="7"/>
      <c r="V1524" s="7"/>
      <c r="W1524" s="7"/>
      <c r="X1524" s="7"/>
      <c r="Y1524" s="7"/>
      <c r="Z1524" s="7"/>
      <c r="AA1524" s="7"/>
      <c r="AB1524" s="7"/>
    </row>
    <row r="1525" spans="1:28" s="336" customFormat="1">
      <c r="A1525" s="362"/>
      <c r="B1525" s="362"/>
      <c r="C1525" s="362"/>
      <c r="D1525" s="357" t="s">
        <v>297</v>
      </c>
      <c r="E1525" s="358">
        <v>76</v>
      </c>
      <c r="F1525" s="359">
        <v>0</v>
      </c>
      <c r="G1525" s="360">
        <v>0</v>
      </c>
      <c r="H1525" s="360">
        <v>0</v>
      </c>
      <c r="I1525" s="360">
        <v>1343.43174</v>
      </c>
      <c r="J1525" s="360">
        <v>0</v>
      </c>
      <c r="K1525" s="360">
        <v>1343.43174</v>
      </c>
      <c r="L1525" s="360">
        <v>4.0238899999999997</v>
      </c>
      <c r="M1525" s="360">
        <v>0</v>
      </c>
      <c r="N1525" s="360">
        <v>4.0238899999999997</v>
      </c>
      <c r="O1525" s="360">
        <v>1347.4556299999999</v>
      </c>
      <c r="P1525" s="360">
        <v>8725.1748699999989</v>
      </c>
      <c r="Q1525" s="360">
        <v>0</v>
      </c>
      <c r="R1525" s="361">
        <v>8725.1748699999989</v>
      </c>
      <c r="S1525" s="7"/>
      <c r="T1525" s="7"/>
      <c r="U1525" s="7"/>
      <c r="V1525" s="7"/>
      <c r="W1525" s="7"/>
      <c r="X1525" s="7"/>
      <c r="Y1525" s="7"/>
      <c r="Z1525" s="7"/>
      <c r="AA1525" s="7"/>
      <c r="AB1525" s="7"/>
    </row>
    <row r="1526" spans="1:28" s="336" customFormat="1">
      <c r="A1526" s="362"/>
      <c r="B1526" s="362"/>
      <c r="C1526" s="357" t="s">
        <v>298</v>
      </c>
      <c r="D1526" s="357" t="s">
        <v>298</v>
      </c>
      <c r="E1526" s="358">
        <v>134</v>
      </c>
      <c r="F1526" s="359">
        <v>0</v>
      </c>
      <c r="G1526" s="360">
        <v>0</v>
      </c>
      <c r="H1526" s="360">
        <v>0</v>
      </c>
      <c r="I1526" s="360">
        <v>747.07653000000005</v>
      </c>
      <c r="J1526" s="360">
        <v>0</v>
      </c>
      <c r="K1526" s="360">
        <v>747.07653000000005</v>
      </c>
      <c r="L1526" s="360">
        <v>403.68</v>
      </c>
      <c r="M1526" s="360">
        <v>0</v>
      </c>
      <c r="N1526" s="360">
        <v>403.68</v>
      </c>
      <c r="O1526" s="360">
        <v>1150.7565300000001</v>
      </c>
      <c r="P1526" s="360">
        <v>10606.169529999999</v>
      </c>
      <c r="Q1526" s="360">
        <v>0</v>
      </c>
      <c r="R1526" s="361">
        <v>10606.169529999999</v>
      </c>
      <c r="S1526" s="7"/>
      <c r="T1526" s="7"/>
      <c r="U1526" s="7"/>
      <c r="V1526" s="7"/>
      <c r="W1526" s="7"/>
      <c r="X1526" s="7"/>
      <c r="Y1526" s="7"/>
      <c r="Z1526" s="7"/>
      <c r="AA1526" s="7"/>
      <c r="AB1526" s="7"/>
    </row>
    <row r="1527" spans="1:28" s="336" customFormat="1">
      <c r="A1527" s="362"/>
      <c r="B1527" s="362"/>
      <c r="C1527" s="357" t="s">
        <v>299</v>
      </c>
      <c r="D1527" s="357" t="s">
        <v>299</v>
      </c>
      <c r="E1527" s="358">
        <v>51</v>
      </c>
      <c r="F1527" s="359">
        <v>0</v>
      </c>
      <c r="G1527" s="360">
        <v>0</v>
      </c>
      <c r="H1527" s="360">
        <v>0</v>
      </c>
      <c r="I1527" s="360">
        <v>3205.6325699999998</v>
      </c>
      <c r="J1527" s="360">
        <v>3.3450600000000001</v>
      </c>
      <c r="K1527" s="360">
        <v>3208.9776299999999</v>
      </c>
      <c r="L1527" s="360">
        <v>687.78197999999998</v>
      </c>
      <c r="M1527" s="360">
        <v>7.3499999999999998E-3</v>
      </c>
      <c r="N1527" s="360">
        <v>687.78932999999995</v>
      </c>
      <c r="O1527" s="360">
        <v>3896.7669599999999</v>
      </c>
      <c r="P1527" s="360">
        <v>20882.16072</v>
      </c>
      <c r="Q1527" s="360">
        <v>0</v>
      </c>
      <c r="R1527" s="361">
        <v>20882.16072</v>
      </c>
      <c r="S1527" s="7"/>
      <c r="T1527" s="7"/>
      <c r="U1527" s="7"/>
      <c r="V1527" s="7"/>
      <c r="W1527" s="7"/>
      <c r="X1527" s="7"/>
      <c r="Y1527" s="7"/>
      <c r="Z1527" s="7"/>
      <c r="AA1527" s="7"/>
      <c r="AB1527" s="7"/>
    </row>
    <row r="1528" spans="1:28" s="336" customFormat="1">
      <c r="A1528" s="362"/>
      <c r="B1528" s="362"/>
      <c r="C1528" s="362"/>
      <c r="D1528" s="362"/>
      <c r="E1528" s="363">
        <v>85</v>
      </c>
      <c r="F1528" s="364">
        <v>0</v>
      </c>
      <c r="G1528" s="365">
        <v>0</v>
      </c>
      <c r="H1528" s="365">
        <v>0</v>
      </c>
      <c r="I1528" s="365">
        <v>3793.80764</v>
      </c>
      <c r="J1528" s="365">
        <v>3.1582199999999996</v>
      </c>
      <c r="K1528" s="365">
        <v>3796.9658599999998</v>
      </c>
      <c r="L1528" s="365">
        <v>2794.3414700000003</v>
      </c>
      <c r="M1528" s="365">
        <v>6.8170000000000008E-2</v>
      </c>
      <c r="N1528" s="365">
        <v>2794.4096400000003</v>
      </c>
      <c r="O1528" s="365">
        <v>6591.3755000000001</v>
      </c>
      <c r="P1528" s="365">
        <v>40311.365899999997</v>
      </c>
      <c r="Q1528" s="365">
        <v>0</v>
      </c>
      <c r="R1528" s="366">
        <v>40311.365899999997</v>
      </c>
      <c r="S1528" s="7"/>
      <c r="T1528" s="7"/>
      <c r="U1528" s="7"/>
      <c r="V1528" s="7"/>
      <c r="W1528" s="7"/>
      <c r="X1528" s="7"/>
      <c r="Y1528" s="7"/>
      <c r="Z1528" s="7"/>
      <c r="AA1528" s="7"/>
      <c r="AB1528" s="7"/>
    </row>
    <row r="1529" spans="1:28" s="336" customFormat="1">
      <c r="A1529" s="362"/>
      <c r="B1529" s="362"/>
      <c r="C1529" s="362"/>
      <c r="D1529" s="362"/>
      <c r="E1529" s="363">
        <v>123</v>
      </c>
      <c r="F1529" s="364">
        <v>0</v>
      </c>
      <c r="G1529" s="365">
        <v>0</v>
      </c>
      <c r="H1529" s="365">
        <v>0</v>
      </c>
      <c r="I1529" s="365">
        <v>770.08938000000001</v>
      </c>
      <c r="J1529" s="365">
        <v>0</v>
      </c>
      <c r="K1529" s="365">
        <v>770.08938000000001</v>
      </c>
      <c r="L1529" s="365">
        <v>31</v>
      </c>
      <c r="M1529" s="365">
        <v>0</v>
      </c>
      <c r="N1529" s="365">
        <v>31</v>
      </c>
      <c r="O1529" s="365">
        <v>801.08938000000001</v>
      </c>
      <c r="P1529" s="365">
        <v>6093.6669099999999</v>
      </c>
      <c r="Q1529" s="365">
        <v>0</v>
      </c>
      <c r="R1529" s="366">
        <v>6093.6669099999999</v>
      </c>
      <c r="S1529" s="7"/>
      <c r="T1529" s="7"/>
      <c r="U1529" s="7"/>
      <c r="V1529" s="7"/>
      <c r="W1529" s="7"/>
      <c r="X1529" s="7"/>
      <c r="Y1529" s="7"/>
      <c r="Z1529" s="7"/>
      <c r="AA1529" s="7"/>
      <c r="AB1529" s="7"/>
    </row>
    <row r="1530" spans="1:28" s="336" customFormat="1">
      <c r="A1530" s="362"/>
      <c r="B1530" s="362"/>
      <c r="C1530" s="362"/>
      <c r="D1530" s="357" t="s">
        <v>464</v>
      </c>
      <c r="E1530" s="358">
        <v>78</v>
      </c>
      <c r="F1530" s="359">
        <v>0</v>
      </c>
      <c r="G1530" s="360">
        <v>0</v>
      </c>
      <c r="H1530" s="360">
        <v>0</v>
      </c>
      <c r="I1530" s="360">
        <v>1146.8218200000001</v>
      </c>
      <c r="J1530" s="360">
        <v>3.6999999999999999E-4</v>
      </c>
      <c r="K1530" s="360">
        <v>1146.8221899999999</v>
      </c>
      <c r="L1530" s="360">
        <v>230.93213</v>
      </c>
      <c r="M1530" s="360">
        <v>3.6969999999999996E-2</v>
      </c>
      <c r="N1530" s="360">
        <v>230.9691</v>
      </c>
      <c r="O1530" s="360">
        <v>1377.7912900000001</v>
      </c>
      <c r="P1530" s="360">
        <v>7219.3285999999998</v>
      </c>
      <c r="Q1530" s="360">
        <v>0</v>
      </c>
      <c r="R1530" s="361">
        <v>7219.3285999999998</v>
      </c>
      <c r="S1530" s="7"/>
      <c r="T1530" s="7"/>
      <c r="U1530" s="7"/>
      <c r="V1530" s="7"/>
      <c r="W1530" s="7"/>
      <c r="X1530" s="7"/>
      <c r="Y1530" s="7"/>
      <c r="Z1530" s="7"/>
      <c r="AA1530" s="7"/>
      <c r="AB1530" s="7"/>
    </row>
    <row r="1531" spans="1:28" s="336" customFormat="1">
      <c r="A1531" s="362"/>
      <c r="B1531" s="362"/>
      <c r="C1531" s="357" t="s">
        <v>300</v>
      </c>
      <c r="D1531" s="357" t="s">
        <v>301</v>
      </c>
      <c r="E1531" s="358">
        <v>65</v>
      </c>
      <c r="F1531" s="359">
        <v>0</v>
      </c>
      <c r="G1531" s="360">
        <v>0</v>
      </c>
      <c r="H1531" s="360">
        <v>0</v>
      </c>
      <c r="I1531" s="360">
        <v>2443.0843799999998</v>
      </c>
      <c r="J1531" s="360">
        <v>0</v>
      </c>
      <c r="K1531" s="360">
        <v>2443.0843799999998</v>
      </c>
      <c r="L1531" s="360">
        <v>904.91856999999993</v>
      </c>
      <c r="M1531" s="360">
        <v>0</v>
      </c>
      <c r="N1531" s="360">
        <v>904.91856999999993</v>
      </c>
      <c r="O1531" s="360">
        <v>3348.0029500000001</v>
      </c>
      <c r="P1531" s="360">
        <v>12593.606539999999</v>
      </c>
      <c r="Q1531" s="360">
        <v>0</v>
      </c>
      <c r="R1531" s="361">
        <v>12593.606539999999</v>
      </c>
      <c r="S1531" s="7"/>
      <c r="T1531" s="7"/>
      <c r="U1531" s="7"/>
      <c r="V1531" s="7"/>
      <c r="W1531" s="7"/>
      <c r="X1531" s="7"/>
      <c r="Y1531" s="7"/>
      <c r="Z1531" s="7"/>
      <c r="AA1531" s="7"/>
      <c r="AB1531" s="7"/>
    </row>
    <row r="1532" spans="1:28" s="336" customFormat="1">
      <c r="A1532" s="362"/>
      <c r="B1532" s="362"/>
      <c r="C1532" s="362"/>
      <c r="D1532" s="357" t="s">
        <v>465</v>
      </c>
      <c r="E1532" s="358">
        <v>73</v>
      </c>
      <c r="F1532" s="359">
        <v>0</v>
      </c>
      <c r="G1532" s="360">
        <v>0</v>
      </c>
      <c r="H1532" s="360">
        <v>0</v>
      </c>
      <c r="I1532" s="360">
        <v>1450.4240300000001</v>
      </c>
      <c r="J1532" s="360">
        <v>9.11E-2</v>
      </c>
      <c r="K1532" s="360">
        <v>1450.51513</v>
      </c>
      <c r="L1532" s="360">
        <v>53.099890000000002</v>
      </c>
      <c r="M1532" s="360">
        <v>0</v>
      </c>
      <c r="N1532" s="360">
        <v>53.099890000000002</v>
      </c>
      <c r="O1532" s="360">
        <v>1503.61502</v>
      </c>
      <c r="P1532" s="360">
        <v>8597.7937700000002</v>
      </c>
      <c r="Q1532" s="360">
        <v>0</v>
      </c>
      <c r="R1532" s="361">
        <v>8597.7937700000002</v>
      </c>
      <c r="S1532" s="7"/>
      <c r="T1532" s="7"/>
      <c r="U1532" s="7"/>
      <c r="V1532" s="7"/>
      <c r="W1532" s="7"/>
      <c r="X1532" s="7"/>
      <c r="Y1532" s="7"/>
      <c r="Z1532" s="7"/>
      <c r="AA1532" s="7"/>
      <c r="AB1532" s="7"/>
    </row>
    <row r="1533" spans="1:28" s="336" customFormat="1">
      <c r="A1533" s="362"/>
      <c r="B1533" s="357" t="s">
        <v>23</v>
      </c>
      <c r="C1533" s="357" t="s">
        <v>23</v>
      </c>
      <c r="D1533" s="357" t="s">
        <v>23</v>
      </c>
      <c r="E1533" s="358">
        <v>33</v>
      </c>
      <c r="F1533" s="359">
        <v>0</v>
      </c>
      <c r="G1533" s="360">
        <v>0</v>
      </c>
      <c r="H1533" s="360">
        <v>0</v>
      </c>
      <c r="I1533" s="360">
        <v>5353.4139599999999</v>
      </c>
      <c r="J1533" s="360">
        <v>3.2400000000000003E-3</v>
      </c>
      <c r="K1533" s="360">
        <v>5353.4171999999999</v>
      </c>
      <c r="L1533" s="360">
        <v>3808.9300600000001</v>
      </c>
      <c r="M1533" s="360">
        <v>4.4900000000000001E-3</v>
      </c>
      <c r="N1533" s="360">
        <v>3808.9345499999999</v>
      </c>
      <c r="O1533" s="360">
        <v>9162.3517499999998</v>
      </c>
      <c r="P1533" s="360">
        <v>38375.62283</v>
      </c>
      <c r="Q1533" s="360">
        <v>0</v>
      </c>
      <c r="R1533" s="361">
        <v>38375.62283</v>
      </c>
      <c r="S1533" s="7"/>
      <c r="T1533" s="7"/>
      <c r="U1533" s="7"/>
      <c r="V1533" s="7"/>
      <c r="W1533" s="7"/>
      <c r="X1533" s="7"/>
      <c r="Y1533" s="7"/>
      <c r="Z1533" s="7"/>
      <c r="AA1533" s="7"/>
      <c r="AB1533" s="7"/>
    </row>
    <row r="1534" spans="1:28" s="336" customFormat="1">
      <c r="A1534" s="362"/>
      <c r="B1534" s="362"/>
      <c r="C1534" s="357" t="s">
        <v>302</v>
      </c>
      <c r="D1534" s="357" t="s">
        <v>303</v>
      </c>
      <c r="E1534" s="358">
        <v>48</v>
      </c>
      <c r="F1534" s="359">
        <v>0</v>
      </c>
      <c r="G1534" s="360">
        <v>0</v>
      </c>
      <c r="H1534" s="360">
        <v>0</v>
      </c>
      <c r="I1534" s="360">
        <v>5281.3352000000004</v>
      </c>
      <c r="J1534" s="360">
        <v>0.24218000000000001</v>
      </c>
      <c r="K1534" s="360">
        <v>5281.5773799999997</v>
      </c>
      <c r="L1534" s="360">
        <v>1469.6136899999999</v>
      </c>
      <c r="M1534" s="360">
        <v>4.9520000000000002E-2</v>
      </c>
      <c r="N1534" s="360">
        <v>1469.6632099999999</v>
      </c>
      <c r="O1534" s="360">
        <v>6751.2405899999994</v>
      </c>
      <c r="P1534" s="360">
        <v>52035.532909999994</v>
      </c>
      <c r="Q1534" s="360">
        <v>0</v>
      </c>
      <c r="R1534" s="361">
        <v>52035.532909999994</v>
      </c>
      <c r="S1534" s="7"/>
      <c r="T1534" s="7"/>
      <c r="U1534" s="7"/>
      <c r="V1534" s="7"/>
      <c r="W1534" s="7"/>
      <c r="X1534" s="7"/>
      <c r="Y1534" s="7"/>
      <c r="Z1534" s="7"/>
      <c r="AA1534" s="7"/>
      <c r="AB1534" s="7"/>
    </row>
    <row r="1535" spans="1:28" s="336" customFormat="1">
      <c r="A1535" s="362"/>
      <c r="B1535" s="357" t="s">
        <v>304</v>
      </c>
      <c r="C1535" s="357" t="s">
        <v>307</v>
      </c>
      <c r="D1535" s="357" t="s">
        <v>307</v>
      </c>
      <c r="E1535" s="358">
        <v>104</v>
      </c>
      <c r="F1535" s="359">
        <v>0</v>
      </c>
      <c r="G1535" s="360">
        <v>0</v>
      </c>
      <c r="H1535" s="360">
        <v>0</v>
      </c>
      <c r="I1535" s="360">
        <v>3121.0035400000002</v>
      </c>
      <c r="J1535" s="360">
        <v>0.92459999999999998</v>
      </c>
      <c r="K1535" s="360">
        <v>3121.92814</v>
      </c>
      <c r="L1535" s="360">
        <v>754.08950000000004</v>
      </c>
      <c r="M1535" s="360">
        <v>1.7999999999999998E-4</v>
      </c>
      <c r="N1535" s="360">
        <v>754.08968000000004</v>
      </c>
      <c r="O1535" s="360">
        <v>3876.01782</v>
      </c>
      <c r="P1535" s="360">
        <v>30222.397670000002</v>
      </c>
      <c r="Q1535" s="360">
        <v>0</v>
      </c>
      <c r="R1535" s="361">
        <v>30222.397670000002</v>
      </c>
      <c r="S1535" s="7"/>
      <c r="T1535" s="7"/>
      <c r="U1535" s="7"/>
      <c r="V1535" s="7"/>
      <c r="W1535" s="7"/>
      <c r="X1535" s="7"/>
      <c r="Y1535" s="7"/>
      <c r="Z1535" s="7"/>
      <c r="AA1535" s="7"/>
      <c r="AB1535" s="7"/>
    </row>
    <row r="1536" spans="1:28" s="336" customFormat="1">
      <c r="A1536" s="362"/>
      <c r="B1536" s="362"/>
      <c r="C1536" s="357" t="s">
        <v>304</v>
      </c>
      <c r="D1536" s="357" t="s">
        <v>310</v>
      </c>
      <c r="E1536" s="358">
        <v>105</v>
      </c>
      <c r="F1536" s="359">
        <v>0</v>
      </c>
      <c r="G1536" s="360">
        <v>0</v>
      </c>
      <c r="H1536" s="360">
        <v>0</v>
      </c>
      <c r="I1536" s="360">
        <v>4051.9121099999998</v>
      </c>
      <c r="J1536" s="360">
        <v>3.9700000000000004E-3</v>
      </c>
      <c r="K1536" s="360">
        <v>4051.91608</v>
      </c>
      <c r="L1536" s="360">
        <v>1965.2036900000001</v>
      </c>
      <c r="M1536" s="360">
        <v>4.4000000000000002E-4</v>
      </c>
      <c r="N1536" s="360">
        <v>1965.2041299999999</v>
      </c>
      <c r="O1536" s="360">
        <v>6017.12021</v>
      </c>
      <c r="P1536" s="360">
        <v>41417.924799999993</v>
      </c>
      <c r="Q1536" s="360">
        <v>0</v>
      </c>
      <c r="R1536" s="361">
        <v>41417.924799999993</v>
      </c>
      <c r="S1536" s="7"/>
      <c r="T1536" s="7"/>
      <c r="U1536" s="7"/>
      <c r="V1536" s="7"/>
      <c r="W1536" s="7"/>
      <c r="X1536" s="7"/>
      <c r="Y1536" s="7"/>
      <c r="Z1536" s="7"/>
      <c r="AA1536" s="7"/>
      <c r="AB1536" s="7"/>
    </row>
    <row r="1537" spans="1:28" s="336" customFormat="1">
      <c r="A1537" s="362"/>
      <c r="B1537" s="357" t="s">
        <v>25</v>
      </c>
      <c r="C1537" s="357" t="s">
        <v>25</v>
      </c>
      <c r="D1537" s="357" t="s">
        <v>446</v>
      </c>
      <c r="E1537" s="358">
        <v>98</v>
      </c>
      <c r="F1537" s="359">
        <v>0</v>
      </c>
      <c r="G1537" s="360">
        <v>0</v>
      </c>
      <c r="H1537" s="360">
        <v>0</v>
      </c>
      <c r="I1537" s="360">
        <v>2904.2096800000004</v>
      </c>
      <c r="J1537" s="360">
        <v>1.2640199999999999</v>
      </c>
      <c r="K1537" s="360">
        <v>2905.4737</v>
      </c>
      <c r="L1537" s="360">
        <v>1548.1614500000001</v>
      </c>
      <c r="M1537" s="360">
        <v>8.8000000000000003E-4</v>
      </c>
      <c r="N1537" s="360">
        <v>1548.1623300000001</v>
      </c>
      <c r="O1537" s="360">
        <v>4453.6360300000006</v>
      </c>
      <c r="P1537" s="360">
        <v>23322.634600000001</v>
      </c>
      <c r="Q1537" s="360">
        <v>0</v>
      </c>
      <c r="R1537" s="361">
        <v>23322.634600000001</v>
      </c>
      <c r="S1537" s="7"/>
      <c r="T1537" s="7"/>
      <c r="U1537" s="7"/>
      <c r="V1537" s="7"/>
      <c r="W1537" s="7"/>
      <c r="X1537" s="7"/>
      <c r="Y1537" s="7"/>
      <c r="Z1537" s="7"/>
      <c r="AA1537" s="7"/>
      <c r="AB1537" s="7"/>
    </row>
    <row r="1538" spans="1:28" s="336" customFormat="1">
      <c r="A1538" s="362"/>
      <c r="B1538" s="362"/>
      <c r="C1538" s="362"/>
      <c r="D1538" s="357" t="s">
        <v>25</v>
      </c>
      <c r="E1538" s="358">
        <v>43</v>
      </c>
      <c r="F1538" s="359">
        <v>0</v>
      </c>
      <c r="G1538" s="360">
        <v>0</v>
      </c>
      <c r="H1538" s="360">
        <v>0</v>
      </c>
      <c r="I1538" s="360">
        <v>14082.37386</v>
      </c>
      <c r="J1538" s="360">
        <v>52.643529999999998</v>
      </c>
      <c r="K1538" s="360">
        <v>14135.017390000001</v>
      </c>
      <c r="L1538" s="360">
        <v>10551.593409999999</v>
      </c>
      <c r="M1538" s="360">
        <v>6.2937099999999999</v>
      </c>
      <c r="N1538" s="360">
        <v>10557.887119999999</v>
      </c>
      <c r="O1538" s="360">
        <v>24692.90451</v>
      </c>
      <c r="P1538" s="360">
        <v>38272.432289999997</v>
      </c>
      <c r="Q1538" s="360">
        <v>0</v>
      </c>
      <c r="R1538" s="361">
        <v>38272.432289999997</v>
      </c>
      <c r="S1538" s="7"/>
      <c r="T1538" s="7"/>
      <c r="U1538" s="7"/>
      <c r="V1538" s="7"/>
      <c r="W1538" s="7"/>
      <c r="X1538" s="7"/>
      <c r="Y1538" s="7"/>
      <c r="Z1538" s="7"/>
      <c r="AA1538" s="7"/>
      <c r="AB1538" s="7"/>
    </row>
    <row r="1539" spans="1:28" s="336" customFormat="1">
      <c r="A1539" s="362"/>
      <c r="B1539" s="357" t="s">
        <v>26</v>
      </c>
      <c r="C1539" s="357" t="s">
        <v>26</v>
      </c>
      <c r="D1539" s="357" t="s">
        <v>26</v>
      </c>
      <c r="E1539" s="358">
        <v>52</v>
      </c>
      <c r="F1539" s="359">
        <v>0</v>
      </c>
      <c r="G1539" s="360">
        <v>0</v>
      </c>
      <c r="H1539" s="360">
        <v>0</v>
      </c>
      <c r="I1539" s="360">
        <v>4507.8124299999999</v>
      </c>
      <c r="J1539" s="360">
        <v>0</v>
      </c>
      <c r="K1539" s="360">
        <v>4507.8124299999999</v>
      </c>
      <c r="L1539" s="360">
        <v>1489.9921200000001</v>
      </c>
      <c r="M1539" s="360">
        <v>0</v>
      </c>
      <c r="N1539" s="360">
        <v>1489.9921200000001</v>
      </c>
      <c r="O1539" s="360">
        <v>5997.8045499999998</v>
      </c>
      <c r="P1539" s="360">
        <v>19692.438859999998</v>
      </c>
      <c r="Q1539" s="360">
        <v>0</v>
      </c>
      <c r="R1539" s="361">
        <v>19692.438859999998</v>
      </c>
      <c r="S1539" s="7"/>
      <c r="T1539" s="7"/>
      <c r="U1539" s="7"/>
      <c r="V1539" s="7"/>
      <c r="W1539" s="7"/>
      <c r="X1539" s="7"/>
      <c r="Y1539" s="7"/>
      <c r="Z1539" s="7"/>
      <c r="AA1539" s="7"/>
      <c r="AB1539" s="7"/>
    </row>
    <row r="1540" spans="1:28" s="336" customFormat="1">
      <c r="A1540" s="362"/>
      <c r="B1540" s="362"/>
      <c r="C1540" s="357" t="s">
        <v>466</v>
      </c>
      <c r="D1540" s="357" t="s">
        <v>466</v>
      </c>
      <c r="E1540" s="358">
        <v>133</v>
      </c>
      <c r="F1540" s="359">
        <v>0</v>
      </c>
      <c r="G1540" s="360">
        <v>0</v>
      </c>
      <c r="H1540" s="360">
        <v>0</v>
      </c>
      <c r="I1540" s="360">
        <v>542.54602</v>
      </c>
      <c r="J1540" s="360">
        <v>0</v>
      </c>
      <c r="K1540" s="360">
        <v>542.54602</v>
      </c>
      <c r="L1540" s="360">
        <v>130</v>
      </c>
      <c r="M1540" s="360">
        <v>0</v>
      </c>
      <c r="N1540" s="360">
        <v>130</v>
      </c>
      <c r="O1540" s="360">
        <v>672.54602</v>
      </c>
      <c r="P1540" s="360">
        <v>9872.86888</v>
      </c>
      <c r="Q1540" s="360">
        <v>0</v>
      </c>
      <c r="R1540" s="361">
        <v>9872.86888</v>
      </c>
      <c r="S1540" s="7"/>
      <c r="T1540" s="7"/>
      <c r="U1540" s="7"/>
      <c r="V1540" s="7"/>
      <c r="W1540" s="7"/>
      <c r="X1540" s="7"/>
      <c r="Y1540" s="7"/>
      <c r="Z1540" s="7"/>
      <c r="AA1540" s="7"/>
      <c r="AB1540" s="7"/>
    </row>
    <row r="1541" spans="1:28" s="336" customFormat="1">
      <c r="A1541" s="362"/>
      <c r="B1541" s="357" t="s">
        <v>27</v>
      </c>
      <c r="C1541" s="357" t="s">
        <v>313</v>
      </c>
      <c r="D1541" s="357" t="s">
        <v>315</v>
      </c>
      <c r="E1541" s="358">
        <v>116</v>
      </c>
      <c r="F1541" s="359">
        <v>0</v>
      </c>
      <c r="G1541" s="360">
        <v>0</v>
      </c>
      <c r="H1541" s="360">
        <v>0</v>
      </c>
      <c r="I1541" s="360">
        <v>1548.57016</v>
      </c>
      <c r="J1541" s="360">
        <v>0</v>
      </c>
      <c r="K1541" s="360">
        <v>1548.57016</v>
      </c>
      <c r="L1541" s="360">
        <v>0</v>
      </c>
      <c r="M1541" s="360">
        <v>0</v>
      </c>
      <c r="N1541" s="360">
        <v>0</v>
      </c>
      <c r="O1541" s="360">
        <v>1548.57016</v>
      </c>
      <c r="P1541" s="360">
        <v>13777.19081</v>
      </c>
      <c r="Q1541" s="360">
        <v>0</v>
      </c>
      <c r="R1541" s="361">
        <v>13777.19081</v>
      </c>
      <c r="S1541" s="7"/>
      <c r="T1541" s="7"/>
      <c r="U1541" s="7"/>
      <c r="V1541" s="7"/>
      <c r="W1541" s="7"/>
      <c r="X1541" s="7"/>
      <c r="Y1541" s="7"/>
      <c r="Z1541" s="7"/>
      <c r="AA1541" s="7"/>
      <c r="AB1541" s="7"/>
    </row>
    <row r="1542" spans="1:28" s="336" customFormat="1">
      <c r="A1542" s="362"/>
      <c r="B1542" s="362"/>
      <c r="C1542" s="362"/>
      <c r="D1542" s="362"/>
      <c r="E1542" s="363">
        <v>113</v>
      </c>
      <c r="F1542" s="364">
        <v>0</v>
      </c>
      <c r="G1542" s="365">
        <v>0</v>
      </c>
      <c r="H1542" s="365">
        <v>0</v>
      </c>
      <c r="I1542" s="365">
        <v>4669.0055400000001</v>
      </c>
      <c r="J1542" s="365">
        <v>0.31605</v>
      </c>
      <c r="K1542" s="365">
        <v>4669.3215899999996</v>
      </c>
      <c r="L1542" s="365">
        <v>1290.4905100000001</v>
      </c>
      <c r="M1542" s="365">
        <v>3.6969999999999996E-2</v>
      </c>
      <c r="N1542" s="365">
        <v>1290.52748</v>
      </c>
      <c r="O1542" s="365">
        <v>5959.8490700000002</v>
      </c>
      <c r="P1542" s="365">
        <v>40685.28153</v>
      </c>
      <c r="Q1542" s="365">
        <v>0</v>
      </c>
      <c r="R1542" s="366">
        <v>40685.28153</v>
      </c>
      <c r="S1542" s="7"/>
      <c r="T1542" s="7"/>
      <c r="U1542" s="7"/>
      <c r="V1542" s="7"/>
      <c r="W1542" s="7"/>
      <c r="X1542" s="7"/>
      <c r="Y1542" s="7"/>
      <c r="Z1542" s="7"/>
      <c r="AA1542" s="7"/>
      <c r="AB1542" s="7"/>
    </row>
    <row r="1543" spans="1:28" s="336" customFormat="1">
      <c r="A1543" s="357" t="s">
        <v>467</v>
      </c>
      <c r="B1543" s="357" t="s">
        <v>17</v>
      </c>
      <c r="C1543" s="357" t="s">
        <v>17</v>
      </c>
      <c r="D1543" s="357" t="s">
        <v>65</v>
      </c>
      <c r="E1543" s="358">
        <v>1</v>
      </c>
      <c r="F1543" s="359">
        <v>45846.522939999995</v>
      </c>
      <c r="G1543" s="360">
        <v>154798.90093</v>
      </c>
      <c r="H1543" s="360">
        <v>200645.42387</v>
      </c>
      <c r="I1543" s="360">
        <v>0</v>
      </c>
      <c r="J1543" s="360">
        <v>0</v>
      </c>
      <c r="K1543" s="360">
        <v>0</v>
      </c>
      <c r="L1543" s="360">
        <v>118155.3103</v>
      </c>
      <c r="M1543" s="360">
        <v>938007.83911000006</v>
      </c>
      <c r="N1543" s="360">
        <v>1056163.1494100001</v>
      </c>
      <c r="O1543" s="360">
        <v>1256808.5732799999</v>
      </c>
      <c r="P1543" s="360">
        <v>317834.30106999999</v>
      </c>
      <c r="Q1543" s="360">
        <v>691681.36155999999</v>
      </c>
      <c r="R1543" s="361">
        <v>1009515.66263</v>
      </c>
      <c r="S1543" s="7"/>
      <c r="T1543" s="7"/>
      <c r="U1543" s="7"/>
      <c r="V1543" s="7"/>
      <c r="W1543" s="7"/>
      <c r="X1543" s="7"/>
      <c r="Y1543" s="7"/>
      <c r="Z1543" s="7"/>
      <c r="AA1543" s="7"/>
      <c r="AB1543" s="7"/>
    </row>
    <row r="1544" spans="1:28" s="336" customFormat="1">
      <c r="A1544" s="367" t="s">
        <v>468</v>
      </c>
      <c r="B1544" s="368"/>
      <c r="C1544" s="368"/>
      <c r="D1544" s="368"/>
      <c r="E1544" s="368"/>
      <c r="F1544" s="369">
        <v>64236832.327479959</v>
      </c>
      <c r="G1544" s="370">
        <v>49540697.723529927</v>
      </c>
      <c r="H1544" s="370">
        <v>113777530.05100988</v>
      </c>
      <c r="I1544" s="370">
        <v>83307784.717620075</v>
      </c>
      <c r="J1544" s="370">
        <v>44591463.442619942</v>
      </c>
      <c r="K1544" s="370">
        <v>127899248.16024026</v>
      </c>
      <c r="L1544" s="370">
        <v>79352716.268819883</v>
      </c>
      <c r="M1544" s="370">
        <v>51577455.315259948</v>
      </c>
      <c r="N1544" s="370">
        <v>130930171.58408</v>
      </c>
      <c r="O1544" s="370">
        <v>372606949.79533035</v>
      </c>
      <c r="P1544" s="370">
        <v>261601025.33679</v>
      </c>
      <c r="Q1544" s="370">
        <v>96532764.919409975</v>
      </c>
      <c r="R1544" s="371">
        <v>358133790.25619942</v>
      </c>
      <c r="S1544" s="7"/>
      <c r="T1544" s="7"/>
      <c r="U1544" s="7"/>
      <c r="V1544" s="7"/>
      <c r="W1544" s="7"/>
      <c r="X1544" s="7"/>
      <c r="Y1544" s="7"/>
      <c r="Z1544" s="7"/>
      <c r="AA1544" s="7"/>
      <c r="AB1544" s="7"/>
    </row>
    <row r="1545" spans="1:28" s="336"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36"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36"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36"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36"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36"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36"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36"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36"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36"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36"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36"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36"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36"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36"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36"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36"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36"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36"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36"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36"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36"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36"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36"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36"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36"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36"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36"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36"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36"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36"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36"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36"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E30C1207-CADF-4E84-B29A-9F8AF348C1C2}"/>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CA8A-8347-46F3-B643-5CE6A1A984E2}">
  <dimension ref="A1:AE32"/>
  <sheetViews>
    <sheetView showGridLines="0" workbookViewId="0"/>
  </sheetViews>
  <sheetFormatPr baseColWidth="10" defaultRowHeight="13.2"/>
  <cols>
    <col min="1" max="1" width="23.109375" style="213" customWidth="1"/>
    <col min="2" max="4" width="4.44140625" style="213" customWidth="1"/>
    <col min="5" max="5" width="5.109375" style="213" bestFit="1" customWidth="1"/>
    <col min="6" max="12" width="4.44140625" style="213" customWidth="1"/>
    <col min="13" max="13" width="5.44140625" style="213" bestFit="1" customWidth="1"/>
    <col min="14" max="15" width="4.44140625" style="213" customWidth="1"/>
    <col min="16" max="16" width="5.44140625" style="213" customWidth="1"/>
    <col min="17" max="26" width="4.44140625" style="213" customWidth="1"/>
    <col min="27" max="27" width="5.44140625" style="213" bestFit="1" customWidth="1"/>
    <col min="28" max="28" width="10.44140625" style="213" bestFit="1" customWidth="1"/>
    <col min="29" max="29" width="9.88671875" style="213" customWidth="1"/>
    <col min="30" max="16384" width="11.5546875" style="213"/>
  </cols>
  <sheetData>
    <row r="1" spans="1:31" s="288" customFormat="1" ht="18" customHeight="1">
      <c r="A1" s="1560" t="s">
        <v>1257</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7"/>
    </row>
    <row r="2" spans="1:31" s="289" customFormat="1" ht="28.2">
      <c r="A2" s="168" t="s">
        <v>174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90" customFormat="1" ht="18" customHeight="1">
      <c r="A3" s="171">
        <v>45777</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1:31" s="291" customFormat="1" ht="18" customHeight="1">
      <c r="A4" s="172" t="s">
        <v>175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row>
    <row r="5" spans="1:31" s="178" customFormat="1" ht="12.45" customHeight="1" thickBot="1"/>
    <row r="6" spans="1:31" s="178" customFormat="1" ht="102.45" customHeight="1">
      <c r="A6" s="292" t="s">
        <v>2</v>
      </c>
      <c r="B6" s="293" t="s">
        <v>3</v>
      </c>
      <c r="C6" s="293" t="s">
        <v>4</v>
      </c>
      <c r="D6" s="293" t="s">
        <v>5</v>
      </c>
      <c r="E6" s="293" t="s">
        <v>6</v>
      </c>
      <c r="F6" s="293" t="s">
        <v>7</v>
      </c>
      <c r="G6" s="293" t="s">
        <v>8</v>
      </c>
      <c r="H6" s="293" t="s">
        <v>9</v>
      </c>
      <c r="I6" s="293" t="s">
        <v>10</v>
      </c>
      <c r="J6" s="293" t="s">
        <v>11</v>
      </c>
      <c r="K6" s="293" t="s">
        <v>12</v>
      </c>
      <c r="L6" s="293" t="s">
        <v>13</v>
      </c>
      <c r="M6" s="293" t="s">
        <v>14</v>
      </c>
      <c r="N6" s="293" t="s">
        <v>15</v>
      </c>
      <c r="O6" s="293" t="s">
        <v>16</v>
      </c>
      <c r="P6" s="293" t="s">
        <v>17</v>
      </c>
      <c r="Q6" s="293" t="s">
        <v>18</v>
      </c>
      <c r="R6" s="293" t="s">
        <v>19</v>
      </c>
      <c r="S6" s="293" t="s">
        <v>20</v>
      </c>
      <c r="T6" s="293" t="s">
        <v>21</v>
      </c>
      <c r="U6" s="293" t="s">
        <v>22</v>
      </c>
      <c r="V6" s="293" t="s">
        <v>23</v>
      </c>
      <c r="W6" s="293" t="s">
        <v>24</v>
      </c>
      <c r="X6" s="293" t="s">
        <v>25</v>
      </c>
      <c r="Y6" s="293" t="s">
        <v>26</v>
      </c>
      <c r="Z6" s="293" t="s">
        <v>27</v>
      </c>
      <c r="AA6" s="294" t="s">
        <v>176</v>
      </c>
      <c r="AB6" s="295" t="s">
        <v>177</v>
      </c>
      <c r="AC6" s="296"/>
    </row>
    <row r="7" spans="1:31" s="178" customFormat="1" ht="4.6500000000000004" customHeight="1">
      <c r="A7" s="297"/>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9"/>
      <c r="AC7" s="300"/>
    </row>
    <row r="8" spans="1:31" s="178" customFormat="1" ht="6.75" customHeight="1">
      <c r="A8" s="185"/>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0"/>
      <c r="AC8" s="300"/>
    </row>
    <row r="9" spans="1:31" s="194" customFormat="1" ht="20.100000000000001" customHeight="1">
      <c r="A9" s="302" t="s">
        <v>30</v>
      </c>
      <c r="B9" s="303">
        <v>0.12700241483917113</v>
      </c>
      <c r="C9" s="303">
        <v>0.86726454859288038</v>
      </c>
      <c r="D9" s="303">
        <v>0.19630941227312881</v>
      </c>
      <c r="E9" s="303">
        <v>2.8490409266825978</v>
      </c>
      <c r="F9" s="303">
        <v>0.17611812746435207</v>
      </c>
      <c r="G9" s="303">
        <v>1.0849124587905743</v>
      </c>
      <c r="H9" s="303">
        <v>2.3039267015661715</v>
      </c>
      <c r="I9" s="303">
        <v>1.2911819854873854</v>
      </c>
      <c r="J9" s="303">
        <v>0</v>
      </c>
      <c r="K9" s="303">
        <v>0.5253877544986324</v>
      </c>
      <c r="L9" s="303">
        <v>1.347469796278574</v>
      </c>
      <c r="M9" s="303">
        <v>1.6664096572189429</v>
      </c>
      <c r="N9" s="303">
        <v>3.1018077111054256</v>
      </c>
      <c r="O9" s="303">
        <v>1.8108377599758987</v>
      </c>
      <c r="P9" s="303">
        <v>76.763133084663522</v>
      </c>
      <c r="Q9" s="303">
        <v>0.77573272957512884</v>
      </c>
      <c r="R9" s="303">
        <v>0.10259114753128575</v>
      </c>
      <c r="S9" s="303">
        <v>0.15446638764534287</v>
      </c>
      <c r="T9" s="303">
        <v>0.16569963733706586</v>
      </c>
      <c r="U9" s="303">
        <v>2.1077442674392444</v>
      </c>
      <c r="V9" s="303">
        <v>0.5763184003358951</v>
      </c>
      <c r="W9" s="303">
        <v>0.91791482034736649</v>
      </c>
      <c r="X9" s="303">
        <v>0.40329450686973523</v>
      </c>
      <c r="Y9" s="303">
        <v>0.10641296776817515</v>
      </c>
      <c r="Z9" s="303">
        <v>0.57902279571349391</v>
      </c>
      <c r="AA9" s="303">
        <v>0</v>
      </c>
      <c r="AB9" s="304">
        <v>78030750.143999994</v>
      </c>
      <c r="AC9" s="304"/>
      <c r="AD9" s="305"/>
      <c r="AE9" s="306"/>
    </row>
    <row r="10" spans="1:31" s="194" customFormat="1" ht="20.100000000000001" customHeight="1">
      <c r="A10" s="302" t="s">
        <v>31</v>
      </c>
      <c r="B10" s="303">
        <v>0</v>
      </c>
      <c r="C10" s="303">
        <v>0</v>
      </c>
      <c r="D10" s="303">
        <v>0</v>
      </c>
      <c r="E10" s="303">
        <v>2.9670194547221458</v>
      </c>
      <c r="F10" s="303">
        <v>0</v>
      </c>
      <c r="G10" s="303">
        <v>0</v>
      </c>
      <c r="H10" s="303">
        <v>0</v>
      </c>
      <c r="I10" s="303">
        <v>0.50948166517320692</v>
      </c>
      <c r="J10" s="303">
        <v>0</v>
      </c>
      <c r="K10" s="303">
        <v>0</v>
      </c>
      <c r="L10" s="303">
        <v>0.27270342414946247</v>
      </c>
      <c r="M10" s="303">
        <v>1.577987423613177</v>
      </c>
      <c r="N10" s="303">
        <v>1.2093096310498601</v>
      </c>
      <c r="O10" s="303">
        <v>2.1935536066298416</v>
      </c>
      <c r="P10" s="303">
        <v>85.355524461764077</v>
      </c>
      <c r="Q10" s="303">
        <v>2.2755806965679386</v>
      </c>
      <c r="R10" s="303">
        <v>0</v>
      </c>
      <c r="S10" s="303">
        <v>0</v>
      </c>
      <c r="T10" s="303">
        <v>0</v>
      </c>
      <c r="U10" s="303">
        <v>3.324785823038181</v>
      </c>
      <c r="V10" s="303">
        <v>0</v>
      </c>
      <c r="W10" s="303">
        <v>8.9446742644931992E-2</v>
      </c>
      <c r="X10" s="303">
        <v>0</v>
      </c>
      <c r="Y10" s="303">
        <v>0.12016761234405594</v>
      </c>
      <c r="Z10" s="303">
        <v>0.10443945830312562</v>
      </c>
      <c r="AA10" s="303">
        <v>0</v>
      </c>
      <c r="AB10" s="304">
        <v>1761942.3060000001</v>
      </c>
      <c r="AC10" s="304"/>
      <c r="AD10" s="305"/>
      <c r="AE10" s="306"/>
    </row>
    <row r="11" spans="1:31" s="194" customFormat="1" ht="20.100000000000001" customHeight="1">
      <c r="A11" s="302" t="s">
        <v>32</v>
      </c>
      <c r="B11" s="303">
        <v>0.17722694711585438</v>
      </c>
      <c r="C11" s="303">
        <v>0.76958764737326013</v>
      </c>
      <c r="D11" s="303">
        <v>0.16699013424495276</v>
      </c>
      <c r="E11" s="303">
        <v>2.3004879179321391</v>
      </c>
      <c r="F11" s="303">
        <v>0.26230182983430195</v>
      </c>
      <c r="G11" s="303">
        <v>0.63741305805451109</v>
      </c>
      <c r="H11" s="303">
        <v>2.0371720426006292</v>
      </c>
      <c r="I11" s="303">
        <v>0.65420027595972763</v>
      </c>
      <c r="J11" s="303">
        <v>4.4232810859285571E-2</v>
      </c>
      <c r="K11" s="303">
        <v>0.32690414701080933</v>
      </c>
      <c r="L11" s="303">
        <v>0.96410577400248521</v>
      </c>
      <c r="M11" s="303">
        <v>0.82857889659413964</v>
      </c>
      <c r="N11" s="303">
        <v>2.0612447216832583</v>
      </c>
      <c r="O11" s="303">
        <v>1.1647271136956099</v>
      </c>
      <c r="P11" s="303">
        <v>83.348057028718657</v>
      </c>
      <c r="Q11" s="303">
        <v>0.34787847826963797</v>
      </c>
      <c r="R11" s="303">
        <v>9.3285976356599021E-2</v>
      </c>
      <c r="S11" s="303">
        <v>0.15258803834860565</v>
      </c>
      <c r="T11" s="303">
        <v>0.10232683566646179</v>
      </c>
      <c r="U11" s="303">
        <v>1.0975601755390487</v>
      </c>
      <c r="V11" s="303">
        <v>0.39242012335805254</v>
      </c>
      <c r="W11" s="303">
        <v>0.53258954130485492</v>
      </c>
      <c r="X11" s="303">
        <v>0.34303833572289805</v>
      </c>
      <c r="Y11" s="303">
        <v>9.0076932218925543E-2</v>
      </c>
      <c r="Z11" s="303">
        <v>0.31978701537503762</v>
      </c>
      <c r="AA11" s="303">
        <v>0.78521820216025084</v>
      </c>
      <c r="AB11" s="304">
        <v>120543309.286</v>
      </c>
      <c r="AC11" s="304"/>
      <c r="AD11" s="307"/>
      <c r="AE11" s="306"/>
    </row>
    <row r="12" spans="1:31" s="194" customFormat="1" ht="20.100000000000001" customHeight="1">
      <c r="A12" s="302" t="s">
        <v>33</v>
      </c>
      <c r="B12" s="303">
        <v>0</v>
      </c>
      <c r="C12" s="303">
        <v>1.1736065354342882</v>
      </c>
      <c r="D12" s="303">
        <v>0</v>
      </c>
      <c r="E12" s="303">
        <v>2.42038816830151</v>
      </c>
      <c r="F12" s="303">
        <v>0</v>
      </c>
      <c r="G12" s="303">
        <v>2.6746548371123806</v>
      </c>
      <c r="H12" s="303">
        <v>0</v>
      </c>
      <c r="I12" s="303">
        <v>0</v>
      </c>
      <c r="J12" s="303">
        <v>0</v>
      </c>
      <c r="K12" s="303">
        <v>0</v>
      </c>
      <c r="L12" s="303">
        <v>1.6301321740160646</v>
      </c>
      <c r="M12" s="303">
        <v>1.9025260124063355</v>
      </c>
      <c r="N12" s="303">
        <v>3.206023613414509</v>
      </c>
      <c r="O12" s="303">
        <v>2.6878445439808627</v>
      </c>
      <c r="P12" s="303">
        <v>76.201839788437184</v>
      </c>
      <c r="Q12" s="303">
        <v>0.82755512751195237</v>
      </c>
      <c r="R12" s="303">
        <v>0</v>
      </c>
      <c r="S12" s="303">
        <v>0</v>
      </c>
      <c r="T12" s="303">
        <v>0</v>
      </c>
      <c r="U12" s="303">
        <v>6.8914390347981334</v>
      </c>
      <c r="V12" s="303">
        <v>0</v>
      </c>
      <c r="W12" s="303">
        <v>0</v>
      </c>
      <c r="X12" s="303">
        <v>0</v>
      </c>
      <c r="Y12" s="303">
        <v>0</v>
      </c>
      <c r="Z12" s="303">
        <v>0.38399016458677204</v>
      </c>
      <c r="AA12" s="303">
        <v>0</v>
      </c>
      <c r="AB12" s="304">
        <v>8005022.4809999997</v>
      </c>
      <c r="AC12" s="304"/>
      <c r="AD12" s="305"/>
      <c r="AE12" s="306"/>
    </row>
    <row r="13" spans="1:31" s="194" customFormat="1" ht="20.100000000000001" customHeight="1">
      <c r="A13" s="302" t="s">
        <v>34</v>
      </c>
      <c r="B13" s="303">
        <v>0</v>
      </c>
      <c r="C13" s="303">
        <v>6.6904795379158472E-2</v>
      </c>
      <c r="D13" s="303">
        <v>0</v>
      </c>
      <c r="E13" s="303">
        <v>0.23821201277578113</v>
      </c>
      <c r="F13" s="303">
        <v>0</v>
      </c>
      <c r="G13" s="303">
        <v>0.36614261142154636</v>
      </c>
      <c r="H13" s="303">
        <v>0.45042217721803474</v>
      </c>
      <c r="I13" s="303">
        <v>5.126692204589469E-2</v>
      </c>
      <c r="J13" s="303">
        <v>0</v>
      </c>
      <c r="K13" s="303">
        <v>0</v>
      </c>
      <c r="L13" s="303">
        <v>0.10151151298744122</v>
      </c>
      <c r="M13" s="303">
        <v>0.12661343727214863</v>
      </c>
      <c r="N13" s="303">
        <v>0.29670823171197847</v>
      </c>
      <c r="O13" s="303">
        <v>0.4256249175682828</v>
      </c>
      <c r="P13" s="303">
        <v>97.001584445660725</v>
      </c>
      <c r="Q13" s="303">
        <v>4.5486785724667834E-2</v>
      </c>
      <c r="R13" s="303">
        <v>0</v>
      </c>
      <c r="S13" s="303">
        <v>0</v>
      </c>
      <c r="T13" s="303">
        <v>0</v>
      </c>
      <c r="U13" s="303">
        <v>0.65449522416152539</v>
      </c>
      <c r="V13" s="303">
        <v>3.4218865728037159E-2</v>
      </c>
      <c r="W13" s="303">
        <v>5.4250236741401385E-2</v>
      </c>
      <c r="X13" s="303">
        <v>1.8913284607365924E-2</v>
      </c>
      <c r="Y13" s="303">
        <v>0</v>
      </c>
      <c r="Z13" s="303">
        <v>6.7644538996011735E-2</v>
      </c>
      <c r="AA13" s="303">
        <v>0</v>
      </c>
      <c r="AB13" s="304">
        <v>14449330.493000001</v>
      </c>
      <c r="AC13" s="304"/>
      <c r="AD13" s="305"/>
      <c r="AE13" s="306"/>
    </row>
    <row r="14" spans="1:31" s="194" customFormat="1" ht="20.100000000000001" customHeight="1">
      <c r="A14" s="302" t="s">
        <v>116</v>
      </c>
      <c r="B14" s="303">
        <v>0</v>
      </c>
      <c r="C14" s="303">
        <v>0.97740788854709904</v>
      </c>
      <c r="D14" s="303">
        <v>0.15242559287278978</v>
      </c>
      <c r="E14" s="303">
        <v>2.7976223843185437</v>
      </c>
      <c r="F14" s="303">
        <v>0</v>
      </c>
      <c r="G14" s="303">
        <v>1.1954404011159621</v>
      </c>
      <c r="H14" s="303">
        <v>1.0892002240544596</v>
      </c>
      <c r="I14" s="303">
        <v>1.2565772758335281</v>
      </c>
      <c r="J14" s="303">
        <v>0</v>
      </c>
      <c r="K14" s="303">
        <v>0.58353697981206643</v>
      </c>
      <c r="L14" s="303">
        <v>1.081407307602954</v>
      </c>
      <c r="M14" s="303">
        <v>1.0390485396433993</v>
      </c>
      <c r="N14" s="303">
        <v>3.1682703587283014</v>
      </c>
      <c r="O14" s="303">
        <v>2.0347171887613542</v>
      </c>
      <c r="P14" s="303">
        <v>79.534863693082144</v>
      </c>
      <c r="Q14" s="303">
        <v>0.48857132111635199</v>
      </c>
      <c r="R14" s="303">
        <v>0.1292020305200067</v>
      </c>
      <c r="S14" s="303">
        <v>0.16867447033183236</v>
      </c>
      <c r="T14" s="303">
        <v>9.539641935236505E-2</v>
      </c>
      <c r="U14" s="303">
        <v>1.8943169101044093</v>
      </c>
      <c r="V14" s="303">
        <v>0.46583978922207553</v>
      </c>
      <c r="W14" s="303">
        <v>0.61799871920724148</v>
      </c>
      <c r="X14" s="303">
        <v>0.65849689247062193</v>
      </c>
      <c r="Y14" s="303">
        <v>0.21796823505699309</v>
      </c>
      <c r="Z14" s="303">
        <v>0.35301737824550183</v>
      </c>
      <c r="AA14" s="303">
        <v>0</v>
      </c>
      <c r="AB14" s="304">
        <v>49838581.283</v>
      </c>
      <c r="AC14" s="304"/>
      <c r="AD14" s="305"/>
      <c r="AE14" s="306"/>
    </row>
    <row r="15" spans="1:31" s="194" customFormat="1" ht="20.100000000000001" customHeight="1">
      <c r="A15" s="302" t="s">
        <v>36</v>
      </c>
      <c r="B15" s="303">
        <v>0</v>
      </c>
      <c r="C15" s="303">
        <v>0</v>
      </c>
      <c r="D15" s="303">
        <v>0</v>
      </c>
      <c r="E15" s="303">
        <v>0</v>
      </c>
      <c r="F15" s="303">
        <v>0</v>
      </c>
      <c r="G15" s="303">
        <v>0</v>
      </c>
      <c r="H15" s="303">
        <v>0</v>
      </c>
      <c r="I15" s="303">
        <v>0</v>
      </c>
      <c r="J15" s="303">
        <v>0</v>
      </c>
      <c r="K15" s="303">
        <v>0</v>
      </c>
      <c r="L15" s="303">
        <v>0</v>
      </c>
      <c r="M15" s="303">
        <v>0</v>
      </c>
      <c r="N15" s="303">
        <v>0</v>
      </c>
      <c r="O15" s="303">
        <v>0</v>
      </c>
      <c r="P15" s="303">
        <v>100</v>
      </c>
      <c r="Q15" s="303">
        <v>0</v>
      </c>
      <c r="R15" s="303">
        <v>0</v>
      </c>
      <c r="S15" s="303">
        <v>0</v>
      </c>
      <c r="T15" s="303">
        <v>0</v>
      </c>
      <c r="U15" s="303">
        <v>0</v>
      </c>
      <c r="V15" s="303">
        <v>0</v>
      </c>
      <c r="W15" s="303">
        <v>0</v>
      </c>
      <c r="X15" s="303">
        <v>0</v>
      </c>
      <c r="Y15" s="303">
        <v>0</v>
      </c>
      <c r="Z15" s="303">
        <v>0</v>
      </c>
      <c r="AA15" s="303">
        <v>0</v>
      </c>
      <c r="AB15" s="304">
        <v>1615126.672</v>
      </c>
      <c r="AC15" s="304"/>
      <c r="AD15" s="305"/>
      <c r="AE15" s="306"/>
    </row>
    <row r="16" spans="1:31" s="194" customFormat="1" ht="20.100000000000001" customHeight="1">
      <c r="A16" s="302" t="s">
        <v>37</v>
      </c>
      <c r="B16" s="303">
        <v>0</v>
      </c>
      <c r="C16" s="303">
        <v>0.89863268144402142</v>
      </c>
      <c r="D16" s="303">
        <v>0.16187828062029785</v>
      </c>
      <c r="E16" s="303">
        <v>2.1301328561811776</v>
      </c>
      <c r="F16" s="303">
        <v>0.45670465045955638</v>
      </c>
      <c r="G16" s="303">
        <v>1.0774486725218702</v>
      </c>
      <c r="H16" s="303">
        <v>0.59279446177971273</v>
      </c>
      <c r="I16" s="303">
        <v>0.70283443655617384</v>
      </c>
      <c r="J16" s="303">
        <v>0</v>
      </c>
      <c r="K16" s="303">
        <v>0.36400192768528017</v>
      </c>
      <c r="L16" s="303">
        <v>1.5160034629675874</v>
      </c>
      <c r="M16" s="303">
        <v>1.1074377845911718</v>
      </c>
      <c r="N16" s="303">
        <v>3.2816337923659717</v>
      </c>
      <c r="O16" s="303">
        <v>1.1747883647951474</v>
      </c>
      <c r="P16" s="303">
        <v>82.107321875457103</v>
      </c>
      <c r="Q16" s="303">
        <v>0.52375600421476531</v>
      </c>
      <c r="R16" s="303">
        <v>0.14692254796791099</v>
      </c>
      <c r="S16" s="303">
        <v>0.17839254445156544</v>
      </c>
      <c r="T16" s="303">
        <v>6.4998858806958618E-2</v>
      </c>
      <c r="U16" s="303">
        <v>1.3619100821085812</v>
      </c>
      <c r="V16" s="303">
        <v>0.64698093946581148</v>
      </c>
      <c r="W16" s="303">
        <v>0.63099374688425114</v>
      </c>
      <c r="X16" s="303">
        <v>0.43749697837794843</v>
      </c>
      <c r="Y16" s="303">
        <v>0.13821614717795075</v>
      </c>
      <c r="Z16" s="303">
        <v>0.2987189031191852</v>
      </c>
      <c r="AA16" s="303">
        <v>0</v>
      </c>
      <c r="AB16" s="304">
        <v>49161095.420000002</v>
      </c>
      <c r="AC16" s="304"/>
      <c r="AD16" s="305"/>
      <c r="AE16" s="306"/>
    </row>
    <row r="17" spans="1:31" s="194" customFormat="1" ht="20.100000000000001" customHeight="1">
      <c r="A17" s="302" t="s">
        <v>38</v>
      </c>
      <c r="B17" s="303">
        <v>1.0251162153645763</v>
      </c>
      <c r="C17" s="303">
        <v>5.1464353966024072</v>
      </c>
      <c r="D17" s="303">
        <v>0.71271136546298508</v>
      </c>
      <c r="E17" s="303">
        <v>8.0332665642633057</v>
      </c>
      <c r="F17" s="303">
        <v>1.4565652520680061</v>
      </c>
      <c r="G17" s="303">
        <v>5.8577289752602208</v>
      </c>
      <c r="H17" s="303">
        <v>2.0294140545484822</v>
      </c>
      <c r="I17" s="303">
        <v>4.2323414392888576</v>
      </c>
      <c r="J17" s="303">
        <v>0.46919640941406476</v>
      </c>
      <c r="K17" s="303">
        <v>1.5745372464188878</v>
      </c>
      <c r="L17" s="303">
        <v>2.0506000074485056</v>
      </c>
      <c r="M17" s="303">
        <v>4.541433282848101</v>
      </c>
      <c r="N17" s="303">
        <v>7.4373806497554069</v>
      </c>
      <c r="O17" s="303">
        <v>5.5189637692823537</v>
      </c>
      <c r="P17" s="303">
        <v>28.697976715756273</v>
      </c>
      <c r="Q17" s="303">
        <v>0.55914903691726558</v>
      </c>
      <c r="R17" s="303">
        <v>0.3166004198990699</v>
      </c>
      <c r="S17" s="303">
        <v>1.24155600973886</v>
      </c>
      <c r="T17" s="303">
        <v>0.75700654881360041</v>
      </c>
      <c r="U17" s="303">
        <v>6.002769441694026</v>
      </c>
      <c r="V17" s="303">
        <v>5.9882290519898778</v>
      </c>
      <c r="W17" s="303">
        <v>2.8094505394270004</v>
      </c>
      <c r="X17" s="303">
        <v>1.8503458357017666</v>
      </c>
      <c r="Y17" s="303">
        <v>0.7126548746914918</v>
      </c>
      <c r="Z17" s="303">
        <v>0.97857089734460623</v>
      </c>
      <c r="AA17" s="303">
        <v>0</v>
      </c>
      <c r="AB17" s="304">
        <v>12541871.552999999</v>
      </c>
      <c r="AC17" s="304"/>
      <c r="AD17" s="305"/>
      <c r="AE17" s="306"/>
    </row>
    <row r="18" spans="1:31" s="194" customFormat="1" ht="20.100000000000001" customHeight="1">
      <c r="A18" s="302" t="s">
        <v>39</v>
      </c>
      <c r="B18" s="303">
        <v>0</v>
      </c>
      <c r="C18" s="303">
        <v>0</v>
      </c>
      <c r="D18" s="303">
        <v>0</v>
      </c>
      <c r="E18" s="303">
        <v>3.6786263559219018E-2</v>
      </c>
      <c r="F18" s="303">
        <v>0</v>
      </c>
      <c r="G18" s="303">
        <v>0</v>
      </c>
      <c r="H18" s="303">
        <v>0</v>
      </c>
      <c r="I18" s="303">
        <v>0</v>
      </c>
      <c r="J18" s="303">
        <v>0</v>
      </c>
      <c r="K18" s="303">
        <v>0</v>
      </c>
      <c r="L18" s="303">
        <v>0</v>
      </c>
      <c r="M18" s="303">
        <v>0</v>
      </c>
      <c r="N18" s="303">
        <v>2.899400307617667E-2</v>
      </c>
      <c r="O18" s="303">
        <v>1.9500086825065707E-2</v>
      </c>
      <c r="P18" s="303">
        <v>99.893978840460036</v>
      </c>
      <c r="Q18" s="303">
        <v>0</v>
      </c>
      <c r="R18" s="303">
        <v>0</v>
      </c>
      <c r="S18" s="303">
        <v>0</v>
      </c>
      <c r="T18" s="303">
        <v>0</v>
      </c>
      <c r="U18" s="303">
        <v>2.0740806079493423E-2</v>
      </c>
      <c r="V18" s="303">
        <v>0</v>
      </c>
      <c r="W18" s="303">
        <v>0</v>
      </c>
      <c r="X18" s="303">
        <v>0</v>
      </c>
      <c r="Y18" s="303">
        <v>0</v>
      </c>
      <c r="Z18" s="303">
        <v>0</v>
      </c>
      <c r="AA18" s="303">
        <v>0</v>
      </c>
      <c r="AB18" s="304">
        <v>4113581.6839999999</v>
      </c>
      <c r="AC18" s="304"/>
      <c r="AD18" s="305"/>
      <c r="AE18" s="306"/>
    </row>
    <row r="19" spans="1:31" s="194" customFormat="1" ht="20.100000000000001" customHeight="1">
      <c r="A19" s="190" t="s">
        <v>40</v>
      </c>
      <c r="B19" s="303">
        <v>0</v>
      </c>
      <c r="C19" s="303">
        <v>1.1155525704417162</v>
      </c>
      <c r="D19" s="303">
        <v>0</v>
      </c>
      <c r="E19" s="303">
        <v>4.02250443803071</v>
      </c>
      <c r="F19" s="303">
        <v>0</v>
      </c>
      <c r="G19" s="303">
        <v>0.91287592173065424</v>
      </c>
      <c r="H19" s="303">
        <v>2.6730879638574927</v>
      </c>
      <c r="I19" s="303">
        <v>0.36099082203823385</v>
      </c>
      <c r="J19" s="303">
        <v>0</v>
      </c>
      <c r="K19" s="303">
        <v>0.28844927926285518</v>
      </c>
      <c r="L19" s="303">
        <v>1.6044659527350638</v>
      </c>
      <c r="M19" s="303">
        <v>0.78926729485549041</v>
      </c>
      <c r="N19" s="303">
        <v>4.4339430436570337</v>
      </c>
      <c r="O19" s="303">
        <v>2.9861270383351441</v>
      </c>
      <c r="P19" s="303">
        <v>76.847187242537515</v>
      </c>
      <c r="Q19" s="303">
        <v>0.31357311733693582</v>
      </c>
      <c r="R19" s="303">
        <v>0</v>
      </c>
      <c r="S19" s="303">
        <v>0</v>
      </c>
      <c r="T19" s="303">
        <v>0</v>
      </c>
      <c r="U19" s="303">
        <v>3.1258721180409621</v>
      </c>
      <c r="V19" s="303">
        <v>0</v>
      </c>
      <c r="W19" s="303">
        <v>0</v>
      </c>
      <c r="X19" s="303">
        <v>0.16490393225554997</v>
      </c>
      <c r="Y19" s="303">
        <v>0</v>
      </c>
      <c r="Z19" s="303">
        <v>0.36119926488463955</v>
      </c>
      <c r="AA19" s="303">
        <v>0</v>
      </c>
      <c r="AB19" s="304">
        <v>3467137.4550000001</v>
      </c>
      <c r="AC19" s="304"/>
      <c r="AD19" s="305"/>
      <c r="AE19" s="306"/>
    </row>
    <row r="20" spans="1:31" s="194" customFormat="1" ht="20.100000000000001" customHeight="1">
      <c r="A20" s="190" t="s">
        <v>118</v>
      </c>
      <c r="B20" s="303">
        <v>0</v>
      </c>
      <c r="C20" s="303">
        <v>0</v>
      </c>
      <c r="D20" s="303">
        <v>0</v>
      </c>
      <c r="E20" s="303">
        <v>0</v>
      </c>
      <c r="F20" s="303">
        <v>0</v>
      </c>
      <c r="G20" s="303">
        <v>0</v>
      </c>
      <c r="H20" s="303">
        <v>0</v>
      </c>
      <c r="I20" s="303">
        <v>0</v>
      </c>
      <c r="J20" s="303">
        <v>0</v>
      </c>
      <c r="K20" s="303">
        <v>0</v>
      </c>
      <c r="L20" s="303">
        <v>0</v>
      </c>
      <c r="M20" s="303">
        <v>0</v>
      </c>
      <c r="N20" s="303">
        <v>0</v>
      </c>
      <c r="O20" s="303">
        <v>0</v>
      </c>
      <c r="P20" s="303">
        <v>100</v>
      </c>
      <c r="Q20" s="303">
        <v>0</v>
      </c>
      <c r="R20" s="303">
        <v>0</v>
      </c>
      <c r="S20" s="303">
        <v>0</v>
      </c>
      <c r="T20" s="303">
        <v>0</v>
      </c>
      <c r="U20" s="303">
        <v>0</v>
      </c>
      <c r="V20" s="303">
        <v>0</v>
      </c>
      <c r="W20" s="303">
        <v>0</v>
      </c>
      <c r="X20" s="303">
        <v>0</v>
      </c>
      <c r="Y20" s="303">
        <v>0</v>
      </c>
      <c r="Z20" s="303">
        <v>0</v>
      </c>
      <c r="AA20" s="303">
        <v>0</v>
      </c>
      <c r="AB20" s="304">
        <v>5300751.8310000002</v>
      </c>
      <c r="AC20" s="304"/>
      <c r="AD20" s="305"/>
      <c r="AE20" s="306"/>
    </row>
    <row r="21" spans="1:31" s="194" customFormat="1" ht="20.100000000000001" customHeight="1">
      <c r="A21" s="190" t="s">
        <v>154</v>
      </c>
      <c r="B21" s="303">
        <v>0</v>
      </c>
      <c r="C21" s="303">
        <v>0.98173817704744137</v>
      </c>
      <c r="D21" s="303">
        <v>0</v>
      </c>
      <c r="E21" s="303">
        <v>2.0988897401406148</v>
      </c>
      <c r="F21" s="303">
        <v>0</v>
      </c>
      <c r="G21" s="303">
        <v>0.67786800870251629</v>
      </c>
      <c r="H21" s="303">
        <v>1.2535868041420493</v>
      </c>
      <c r="I21" s="303">
        <v>0</v>
      </c>
      <c r="J21" s="303">
        <v>0</v>
      </c>
      <c r="K21" s="303">
        <v>0</v>
      </c>
      <c r="L21" s="303">
        <v>0.73603746108224644</v>
      </c>
      <c r="M21" s="303">
        <v>0.63789429466442404</v>
      </c>
      <c r="N21" s="303">
        <v>2.3101389913620354</v>
      </c>
      <c r="O21" s="303">
        <v>2.2346371997619547</v>
      </c>
      <c r="P21" s="303">
        <v>85.83002408029094</v>
      </c>
      <c r="Q21" s="303">
        <v>0.26598910456483721</v>
      </c>
      <c r="R21" s="303">
        <v>0</v>
      </c>
      <c r="S21" s="303">
        <v>0</v>
      </c>
      <c r="T21" s="303">
        <v>0</v>
      </c>
      <c r="U21" s="303">
        <v>1.9776376849700086</v>
      </c>
      <c r="V21" s="303">
        <v>0.33316647204202382</v>
      </c>
      <c r="W21" s="303">
        <v>0</v>
      </c>
      <c r="X21" s="303">
        <v>0</v>
      </c>
      <c r="Y21" s="303">
        <v>0</v>
      </c>
      <c r="Z21" s="303">
        <v>0.66239198122891052</v>
      </c>
      <c r="AA21" s="303">
        <v>0</v>
      </c>
      <c r="AB21" s="304">
        <v>1375146.176</v>
      </c>
      <c r="AC21" s="304"/>
      <c r="AD21" s="305"/>
      <c r="AE21" s="306"/>
    </row>
    <row r="22" spans="1:31" s="194" customFormat="1" ht="20.100000000000001" customHeight="1">
      <c r="A22" s="28" t="s">
        <v>43</v>
      </c>
      <c r="B22" s="303">
        <v>0</v>
      </c>
      <c r="C22" s="303">
        <v>2.1925352206746842</v>
      </c>
      <c r="D22" s="303">
        <v>0</v>
      </c>
      <c r="E22" s="303">
        <v>3.0776028118467811</v>
      </c>
      <c r="F22" s="303">
        <v>0</v>
      </c>
      <c r="G22" s="303">
        <v>0.75734597692821104</v>
      </c>
      <c r="H22" s="303">
        <v>0.61446705831884352</v>
      </c>
      <c r="I22" s="303">
        <v>1.0112717742328856</v>
      </c>
      <c r="J22" s="303">
        <v>0</v>
      </c>
      <c r="K22" s="303">
        <v>0.86538059378193954</v>
      </c>
      <c r="L22" s="303">
        <v>3.3674236070136407</v>
      </c>
      <c r="M22" s="303">
        <v>1.2100153087963668</v>
      </c>
      <c r="N22" s="303">
        <v>3.1664616825717555</v>
      </c>
      <c r="O22" s="303">
        <v>3.4866454835525951</v>
      </c>
      <c r="P22" s="303">
        <v>70.001548067449804</v>
      </c>
      <c r="Q22" s="303">
        <v>2.1105491923144362</v>
      </c>
      <c r="R22" s="303">
        <v>0</v>
      </c>
      <c r="S22" s="303">
        <v>0</v>
      </c>
      <c r="T22" s="303">
        <v>0</v>
      </c>
      <c r="U22" s="303">
        <v>3.6970757722241419</v>
      </c>
      <c r="V22" s="303">
        <v>0.92898885716290147</v>
      </c>
      <c r="W22" s="303">
        <v>1.3658007249787154</v>
      </c>
      <c r="X22" s="303">
        <v>0.65717600020887457</v>
      </c>
      <c r="Y22" s="303">
        <v>0</v>
      </c>
      <c r="Z22" s="303">
        <v>1.4897118679434269</v>
      </c>
      <c r="AA22" s="303">
        <v>0</v>
      </c>
      <c r="AB22" s="304">
        <v>876085.85800000001</v>
      </c>
      <c r="AC22" s="304"/>
      <c r="AD22" s="305"/>
      <c r="AE22" s="306"/>
    </row>
    <row r="23" spans="1:31" s="194" customFormat="1" ht="20.100000000000001" customHeight="1">
      <c r="A23" s="190" t="s">
        <v>44</v>
      </c>
      <c r="B23" s="303">
        <v>0</v>
      </c>
      <c r="C23" s="303">
        <v>0</v>
      </c>
      <c r="D23" s="303">
        <v>0</v>
      </c>
      <c r="E23" s="303">
        <v>0</v>
      </c>
      <c r="F23" s="303">
        <v>0</v>
      </c>
      <c r="G23" s="303">
        <v>0</v>
      </c>
      <c r="H23" s="303">
        <v>0</v>
      </c>
      <c r="I23" s="303">
        <v>0</v>
      </c>
      <c r="J23" s="303">
        <v>0</v>
      </c>
      <c r="K23" s="303">
        <v>0</v>
      </c>
      <c r="L23" s="303">
        <v>0</v>
      </c>
      <c r="M23" s="303">
        <v>0</v>
      </c>
      <c r="N23" s="303">
        <v>0</v>
      </c>
      <c r="O23" s="303">
        <v>0</v>
      </c>
      <c r="P23" s="303">
        <v>100</v>
      </c>
      <c r="Q23" s="303">
        <v>0</v>
      </c>
      <c r="R23" s="303">
        <v>0</v>
      </c>
      <c r="S23" s="303">
        <v>0</v>
      </c>
      <c r="T23" s="303">
        <v>0</v>
      </c>
      <c r="U23" s="303">
        <v>0</v>
      </c>
      <c r="V23" s="303">
        <v>0</v>
      </c>
      <c r="W23" s="303">
        <v>0</v>
      </c>
      <c r="X23" s="303">
        <v>0</v>
      </c>
      <c r="Y23" s="303">
        <v>0</v>
      </c>
      <c r="Z23" s="303">
        <v>0</v>
      </c>
      <c r="AA23" s="303">
        <v>0</v>
      </c>
      <c r="AB23" s="304">
        <v>1009515.662</v>
      </c>
      <c r="AC23" s="304"/>
      <c r="AD23" s="305"/>
      <c r="AE23" s="306"/>
    </row>
    <row r="24" spans="1:31" s="194" customFormat="1" ht="15" customHeight="1">
      <c r="A24" s="190" t="s">
        <v>45</v>
      </c>
      <c r="B24" s="308">
        <v>0</v>
      </c>
      <c r="C24" s="308">
        <v>0</v>
      </c>
      <c r="D24" s="308">
        <v>0</v>
      </c>
      <c r="E24" s="308">
        <v>0</v>
      </c>
      <c r="F24" s="308">
        <v>0</v>
      </c>
      <c r="G24" s="308">
        <v>0</v>
      </c>
      <c r="H24" s="308">
        <v>0</v>
      </c>
      <c r="I24" s="308">
        <v>0</v>
      </c>
      <c r="J24" s="308">
        <v>0</v>
      </c>
      <c r="K24" s="308">
        <v>0</v>
      </c>
      <c r="L24" s="308">
        <v>0</v>
      </c>
      <c r="M24" s="308">
        <v>0</v>
      </c>
      <c r="N24" s="308">
        <v>0</v>
      </c>
      <c r="O24" s="308">
        <v>0</v>
      </c>
      <c r="P24" s="308">
        <v>100</v>
      </c>
      <c r="Q24" s="308">
        <v>0</v>
      </c>
      <c r="R24" s="308">
        <v>0</v>
      </c>
      <c r="S24" s="308">
        <v>0</v>
      </c>
      <c r="T24" s="308">
        <v>0</v>
      </c>
      <c r="U24" s="308">
        <v>0</v>
      </c>
      <c r="V24" s="308">
        <v>0</v>
      </c>
      <c r="W24" s="308">
        <v>0</v>
      </c>
      <c r="X24" s="308">
        <v>0</v>
      </c>
      <c r="Y24" s="308">
        <v>0</v>
      </c>
      <c r="Z24" s="308">
        <v>0</v>
      </c>
      <c r="AA24" s="308">
        <v>0</v>
      </c>
      <c r="AB24" s="309">
        <v>149457.5</v>
      </c>
      <c r="AC24" s="304"/>
      <c r="AD24" s="305"/>
      <c r="AE24" s="306"/>
    </row>
    <row r="25" spans="1:31" s="194" customFormat="1" ht="15" customHeight="1">
      <c r="A25" s="190" t="s">
        <v>46</v>
      </c>
      <c r="B25" s="308">
        <v>0</v>
      </c>
      <c r="C25" s="308">
        <v>0</v>
      </c>
      <c r="D25" s="308">
        <v>0</v>
      </c>
      <c r="E25" s="308">
        <v>0</v>
      </c>
      <c r="F25" s="308">
        <v>0</v>
      </c>
      <c r="G25" s="308">
        <v>0</v>
      </c>
      <c r="H25" s="308">
        <v>0</v>
      </c>
      <c r="I25" s="308">
        <v>0</v>
      </c>
      <c r="J25" s="308">
        <v>0</v>
      </c>
      <c r="K25" s="308">
        <v>0</v>
      </c>
      <c r="L25" s="308">
        <v>0</v>
      </c>
      <c r="M25" s="308">
        <v>0</v>
      </c>
      <c r="N25" s="308">
        <v>0</v>
      </c>
      <c r="O25" s="308">
        <v>0</v>
      </c>
      <c r="P25" s="308">
        <v>100</v>
      </c>
      <c r="Q25" s="308">
        <v>0</v>
      </c>
      <c r="R25" s="308">
        <v>0</v>
      </c>
      <c r="S25" s="308">
        <v>0</v>
      </c>
      <c r="T25" s="308">
        <v>0</v>
      </c>
      <c r="U25" s="308">
        <v>0</v>
      </c>
      <c r="V25" s="308">
        <v>0</v>
      </c>
      <c r="W25" s="308">
        <v>0</v>
      </c>
      <c r="X25" s="308">
        <v>0</v>
      </c>
      <c r="Y25" s="308">
        <v>0</v>
      </c>
      <c r="Z25" s="308">
        <v>0</v>
      </c>
      <c r="AA25" s="308">
        <v>0</v>
      </c>
      <c r="AB25" s="309">
        <v>1680840.594</v>
      </c>
      <c r="AC25" s="304"/>
      <c r="AD25" s="305"/>
      <c r="AE25" s="306"/>
    </row>
    <row r="26" spans="1:31" s="194" customFormat="1" ht="15" customHeight="1">
      <c r="A26" s="190" t="s">
        <v>47</v>
      </c>
      <c r="B26" s="308">
        <v>0.46133850406289767</v>
      </c>
      <c r="C26" s="308">
        <v>2.9096319942466811</v>
      </c>
      <c r="D26" s="308">
        <v>0</v>
      </c>
      <c r="E26" s="308">
        <v>19.968946342864751</v>
      </c>
      <c r="F26" s="308">
        <v>0.85492212302118353</v>
      </c>
      <c r="G26" s="308">
        <v>3.3304500607700258</v>
      </c>
      <c r="H26" s="308">
        <v>3.7009741923958686</v>
      </c>
      <c r="I26" s="308">
        <v>1.6160963223490672</v>
      </c>
      <c r="J26" s="308">
        <v>0</v>
      </c>
      <c r="K26" s="308">
        <v>1.6985819406334319</v>
      </c>
      <c r="L26" s="308">
        <v>3.5714283392228685</v>
      </c>
      <c r="M26" s="308">
        <v>1.5125387144966684</v>
      </c>
      <c r="N26" s="308">
        <v>5.7805566876593</v>
      </c>
      <c r="O26" s="308">
        <v>5.1316780103445243</v>
      </c>
      <c r="P26" s="308">
        <v>34.658144786838754</v>
      </c>
      <c r="Q26" s="308">
        <v>1.2475683495908592</v>
      </c>
      <c r="R26" s="308">
        <v>0.14987832689982711</v>
      </c>
      <c r="S26" s="308">
        <v>0.74595336635078446</v>
      </c>
      <c r="T26" s="308">
        <v>0</v>
      </c>
      <c r="U26" s="308">
        <v>5.3604925879685723</v>
      </c>
      <c r="V26" s="308">
        <v>2.1453708116256762</v>
      </c>
      <c r="W26" s="308">
        <v>1.6999567780575837</v>
      </c>
      <c r="X26" s="308">
        <v>1.4615923968293192</v>
      </c>
      <c r="Y26" s="308">
        <v>0.70155664613014046</v>
      </c>
      <c r="Z26" s="308">
        <v>1.2923427176412099</v>
      </c>
      <c r="AA26" s="308">
        <v>0</v>
      </c>
      <c r="AB26" s="309">
        <v>4214243.7340000002</v>
      </c>
      <c r="AC26" s="304"/>
      <c r="AD26" s="305"/>
      <c r="AE26" s="306"/>
    </row>
    <row r="27" spans="1:31" s="214" customFormat="1" ht="27.75" customHeight="1" thickBot="1">
      <c r="A27" s="310" t="s">
        <v>48</v>
      </c>
      <c r="B27" s="311">
        <v>0.12865215868912541</v>
      </c>
      <c r="C27" s="311">
        <v>0.97069951838911273</v>
      </c>
      <c r="D27" s="311">
        <v>0.16737107486536532</v>
      </c>
      <c r="E27" s="311">
        <v>2.7263610982926809</v>
      </c>
      <c r="F27" s="311">
        <v>0.25042140136216795</v>
      </c>
      <c r="G27" s="311">
        <v>1.0973668730201291</v>
      </c>
      <c r="H27" s="311">
        <v>1.5856060892514499</v>
      </c>
      <c r="I27" s="311">
        <v>0.95064368730611826</v>
      </c>
      <c r="J27" s="311">
        <v>3.1319497933623701E-2</v>
      </c>
      <c r="K27" s="311">
        <v>0.43571431822304652</v>
      </c>
      <c r="L27" s="311">
        <v>1.1589962755176284</v>
      </c>
      <c r="M27" s="311">
        <v>1.1838704640065634</v>
      </c>
      <c r="N27" s="311">
        <v>2.7389241658500358</v>
      </c>
      <c r="O27" s="311">
        <v>1.6189450162920938</v>
      </c>
      <c r="P27" s="311">
        <v>79.684171808199636</v>
      </c>
      <c r="Q27" s="311">
        <v>0.50100598671202512</v>
      </c>
      <c r="R27" s="311">
        <v>0.10475071169959391</v>
      </c>
      <c r="S27" s="311">
        <v>0.18523281390328813</v>
      </c>
      <c r="T27" s="311">
        <v>0.11925319469089633</v>
      </c>
      <c r="U27" s="311">
        <v>1.7964647043298168</v>
      </c>
      <c r="V27" s="311">
        <v>0.65117688172915666</v>
      </c>
      <c r="W27" s="311">
        <v>0.67623903684356745</v>
      </c>
      <c r="X27" s="311">
        <v>0.44099108476133786</v>
      </c>
      <c r="Y27" s="311">
        <v>0.13661381960626218</v>
      </c>
      <c r="Z27" s="311">
        <v>0.39491379170859969</v>
      </c>
      <c r="AA27" s="311">
        <v>0.26429452681667687</v>
      </c>
      <c r="AB27" s="312">
        <v>358133790.13200003</v>
      </c>
      <c r="AC27" s="313"/>
      <c r="AD27" s="305"/>
      <c r="AE27" s="306"/>
    </row>
    <row r="28" spans="1:31" s="316" customFormat="1" ht="9" customHeight="1">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5"/>
      <c r="AC28" s="214"/>
    </row>
    <row r="29" spans="1:31" s="319" customFormat="1" ht="9.9" customHeight="1">
      <c r="A29" s="212" t="s">
        <v>178</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7"/>
      <c r="AC29" s="318"/>
    </row>
    <row r="30" spans="1:31">
      <c r="A30" s="320"/>
      <c r="B30" s="164"/>
      <c r="C30" s="164"/>
      <c r="D30" s="164"/>
      <c r="E30" s="164"/>
      <c r="F30" s="164"/>
      <c r="G30" s="164"/>
      <c r="H30" s="164"/>
      <c r="I30" s="164"/>
      <c r="J30" s="164"/>
      <c r="K30" s="164"/>
      <c r="L30" s="164"/>
      <c r="M30" s="314"/>
      <c r="N30" s="314"/>
      <c r="O30" s="314"/>
      <c r="P30" s="314"/>
      <c r="Q30" s="314"/>
      <c r="R30" s="314"/>
      <c r="S30" s="314"/>
      <c r="T30" s="314"/>
      <c r="U30" s="314"/>
      <c r="V30" s="314"/>
      <c r="W30" s="314"/>
      <c r="X30" s="314"/>
      <c r="Y30" s="314"/>
      <c r="Z30" s="314"/>
      <c r="AA30" s="314"/>
      <c r="AB30" s="314"/>
      <c r="AC30" s="321"/>
    </row>
    <row r="31" spans="1:31" s="321" customFormat="1" ht="10.199999999999999">
      <c r="A31" s="19"/>
      <c r="B31" s="194"/>
      <c r="C31" s="194"/>
      <c r="D31" s="194"/>
      <c r="E31" s="194"/>
    </row>
    <row r="32" spans="1:31" s="321" customFormat="1" ht="10.199999999999999"/>
  </sheetData>
  <hyperlinks>
    <hyperlink ref="A1" location="Índice!A1" display="Volver al Índice" xr:uid="{BB43BE1B-4E7D-4F0A-BBD1-BE4F1D08040B}"/>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A96A6-48FE-4E4A-B042-6BEB03A3463B}">
  <dimension ref="A1:AD49"/>
  <sheetViews>
    <sheetView showGridLines="0" workbookViewId="0"/>
  </sheetViews>
  <sheetFormatPr baseColWidth="10" defaultRowHeight="13.2"/>
  <cols>
    <col min="1" max="1" width="22.44140625" style="213" customWidth="1"/>
    <col min="2" max="15" width="4.44140625" style="213" customWidth="1"/>
    <col min="16" max="16" width="5.88671875" style="213" customWidth="1"/>
    <col min="17" max="21" width="4.44140625" style="213" customWidth="1"/>
    <col min="22" max="22" width="7.109375" style="213" customWidth="1"/>
    <col min="23" max="23" width="7" style="213" customWidth="1"/>
    <col min="24" max="26" width="4.44140625" style="213" customWidth="1"/>
    <col min="27" max="27" width="5.109375" style="213" customWidth="1"/>
    <col min="28" max="28" width="9.109375" style="213" bestFit="1" customWidth="1"/>
    <col min="29" max="29" width="11.5546875" style="213"/>
    <col min="30" max="30" width="12.109375" style="213" bestFit="1" customWidth="1"/>
    <col min="31" max="16384" width="11.5546875" style="213"/>
  </cols>
  <sheetData>
    <row r="1" spans="1:30" s="322" customFormat="1" ht="18" customHeight="1">
      <c r="A1" s="1560" t="s">
        <v>1257</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row>
    <row r="2" spans="1:30" s="323" customFormat="1" ht="28.2">
      <c r="A2" s="168" t="s">
        <v>179</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24" customFormat="1" ht="18" customHeight="1">
      <c r="A3" s="171">
        <v>45777</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1:30" s="325" customFormat="1" ht="18" customHeight="1">
      <c r="A4" s="172" t="s">
        <v>175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row>
    <row r="5" spans="1:30" s="316" customFormat="1" ht="7.5" customHeight="1" thickBot="1"/>
    <row r="6" spans="1:30" s="316" customFormat="1" ht="102.45" customHeight="1">
      <c r="A6" s="326" t="s">
        <v>2</v>
      </c>
      <c r="B6" s="293" t="s">
        <v>3</v>
      </c>
      <c r="C6" s="293" t="s">
        <v>4</v>
      </c>
      <c r="D6" s="293" t="s">
        <v>5</v>
      </c>
      <c r="E6" s="293" t="s">
        <v>6</v>
      </c>
      <c r="F6" s="293" t="s">
        <v>7</v>
      </c>
      <c r="G6" s="293" t="s">
        <v>8</v>
      </c>
      <c r="H6" s="293" t="s">
        <v>9</v>
      </c>
      <c r="I6" s="293" t="s">
        <v>10</v>
      </c>
      <c r="J6" s="293" t="s">
        <v>11</v>
      </c>
      <c r="K6" s="293" t="s">
        <v>12</v>
      </c>
      <c r="L6" s="293" t="s">
        <v>13</v>
      </c>
      <c r="M6" s="293" t="s">
        <v>14</v>
      </c>
      <c r="N6" s="293" t="s">
        <v>15</v>
      </c>
      <c r="O6" s="293" t="s">
        <v>16</v>
      </c>
      <c r="P6" s="293" t="s">
        <v>17</v>
      </c>
      <c r="Q6" s="293" t="s">
        <v>18</v>
      </c>
      <c r="R6" s="293" t="s">
        <v>19</v>
      </c>
      <c r="S6" s="293" t="s">
        <v>20</v>
      </c>
      <c r="T6" s="293" t="s">
        <v>21</v>
      </c>
      <c r="U6" s="293" t="s">
        <v>22</v>
      </c>
      <c r="V6" s="293" t="s">
        <v>23</v>
      </c>
      <c r="W6" s="293" t="s">
        <v>24</v>
      </c>
      <c r="X6" s="293" t="s">
        <v>25</v>
      </c>
      <c r="Y6" s="293" t="s">
        <v>26</v>
      </c>
      <c r="Z6" s="293" t="s">
        <v>27</v>
      </c>
      <c r="AA6" s="294" t="s">
        <v>176</v>
      </c>
      <c r="AB6" s="327" t="s">
        <v>180</v>
      </c>
    </row>
    <row r="7" spans="1:30" s="316" customFormat="1" ht="4.6500000000000004" customHeight="1">
      <c r="A7" s="297"/>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9"/>
    </row>
    <row r="8" spans="1:30" s="316" customFormat="1" ht="7.5" customHeight="1">
      <c r="A8" s="330"/>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2"/>
    </row>
    <row r="9" spans="1:30" s="194" customFormat="1" ht="20.100000000000001" customHeight="1">
      <c r="A9" s="302" t="s">
        <v>30</v>
      </c>
      <c r="B9" s="303">
        <v>5.8720212453865696E-2</v>
      </c>
      <c r="C9" s="303">
        <v>1.0974554857753354</v>
      </c>
      <c r="D9" s="303">
        <v>0.34994224907578086</v>
      </c>
      <c r="E9" s="303">
        <v>2.6230085153829421</v>
      </c>
      <c r="F9" s="303">
        <v>0.20401369844898462</v>
      </c>
      <c r="G9" s="303">
        <v>0.64456214813926072</v>
      </c>
      <c r="H9" s="303">
        <v>1.846204479369979</v>
      </c>
      <c r="I9" s="303">
        <v>1.8222820550199648</v>
      </c>
      <c r="J9" s="303">
        <v>0</v>
      </c>
      <c r="K9" s="303">
        <v>0.60737916790801583</v>
      </c>
      <c r="L9" s="303">
        <v>1.1391012430541996</v>
      </c>
      <c r="M9" s="303">
        <v>1.5257035144908486</v>
      </c>
      <c r="N9" s="303">
        <v>2.9029710447541457</v>
      </c>
      <c r="O9" s="303">
        <v>1.5052633373545989</v>
      </c>
      <c r="P9" s="303">
        <v>78.36691067803207</v>
      </c>
      <c r="Q9" s="303">
        <v>0.56125165929934384</v>
      </c>
      <c r="R9" s="303">
        <v>0.16261069941734535</v>
      </c>
      <c r="S9" s="303">
        <v>0.15738311712117711</v>
      </c>
      <c r="T9" s="303">
        <v>0.29396738818420431</v>
      </c>
      <c r="U9" s="303">
        <v>1.4336619770323811</v>
      </c>
      <c r="V9" s="303">
        <v>0.68111346914699167</v>
      </c>
      <c r="W9" s="303">
        <v>0.73169963648482383</v>
      </c>
      <c r="X9" s="303">
        <v>0.48678154794743717</v>
      </c>
      <c r="Y9" s="303">
        <v>0.10847733369180755</v>
      </c>
      <c r="Z9" s="303">
        <v>0.68953534241449443</v>
      </c>
      <c r="AA9" s="303">
        <v>0</v>
      </c>
      <c r="AB9" s="304">
        <v>77288826.289000005</v>
      </c>
      <c r="AC9" s="201"/>
      <c r="AD9" s="201"/>
    </row>
    <row r="10" spans="1:30" s="194" customFormat="1" ht="20.100000000000001" customHeight="1">
      <c r="A10" s="302" t="s">
        <v>31</v>
      </c>
      <c r="B10" s="303">
        <v>0</v>
      </c>
      <c r="C10" s="303">
        <v>0</v>
      </c>
      <c r="D10" s="303">
        <v>0</v>
      </c>
      <c r="E10" s="303">
        <v>6.8089467049886387</v>
      </c>
      <c r="F10" s="303">
        <v>0</v>
      </c>
      <c r="G10" s="303">
        <v>0</v>
      </c>
      <c r="H10" s="303">
        <v>0</v>
      </c>
      <c r="I10" s="303">
        <v>0.36853876266413532</v>
      </c>
      <c r="J10" s="303">
        <v>0</v>
      </c>
      <c r="K10" s="303">
        <v>0</v>
      </c>
      <c r="L10" s="303">
        <v>1.2859745694752749</v>
      </c>
      <c r="M10" s="303">
        <v>1.1996020909455267</v>
      </c>
      <c r="N10" s="303">
        <v>0.42576706997642544</v>
      </c>
      <c r="O10" s="303">
        <v>0.27490835119613005</v>
      </c>
      <c r="P10" s="303">
        <v>87.955290870971524</v>
      </c>
      <c r="Q10" s="303">
        <v>0.35773753798976837</v>
      </c>
      <c r="R10" s="303">
        <v>0</v>
      </c>
      <c r="S10" s="303">
        <v>0</v>
      </c>
      <c r="T10" s="303">
        <v>0</v>
      </c>
      <c r="U10" s="303">
        <v>1.3232340417925776</v>
      </c>
      <c r="V10" s="303">
        <v>0</v>
      </c>
      <c r="W10" s="303">
        <v>0</v>
      </c>
      <c r="X10" s="303">
        <v>0</v>
      </c>
      <c r="Y10" s="303">
        <v>0</v>
      </c>
      <c r="Z10" s="303">
        <v>0</v>
      </c>
      <c r="AA10" s="303">
        <v>0</v>
      </c>
      <c r="AB10" s="304">
        <v>1449668.9469999999</v>
      </c>
      <c r="AC10" s="201"/>
      <c r="AD10" s="201"/>
    </row>
    <row r="11" spans="1:30" s="194" customFormat="1" ht="20.100000000000001" customHeight="1">
      <c r="A11" s="302" t="s">
        <v>32</v>
      </c>
      <c r="B11" s="303">
        <v>0.20528233566073031</v>
      </c>
      <c r="C11" s="303">
        <v>1.1136151679858663</v>
      </c>
      <c r="D11" s="303">
        <v>0.31662810905125205</v>
      </c>
      <c r="E11" s="303">
        <v>4.4127132574580568</v>
      </c>
      <c r="F11" s="303">
        <v>0.31241340280240926</v>
      </c>
      <c r="G11" s="303">
        <v>0.77316984166250036</v>
      </c>
      <c r="H11" s="303">
        <v>5.6954033851684978</v>
      </c>
      <c r="I11" s="303">
        <v>1.3485286583598628</v>
      </c>
      <c r="J11" s="303">
        <v>8.6654035600999296E-2</v>
      </c>
      <c r="K11" s="303">
        <v>0.37642485747007981</v>
      </c>
      <c r="L11" s="303">
        <v>1.577430959822226</v>
      </c>
      <c r="M11" s="303">
        <v>1.2373514478628873</v>
      </c>
      <c r="N11" s="303">
        <v>3.0093219350782996</v>
      </c>
      <c r="O11" s="303">
        <v>1.0739619578819997</v>
      </c>
      <c r="P11" s="303">
        <v>72.565294836474209</v>
      </c>
      <c r="Q11" s="303">
        <v>0.25893121148242282</v>
      </c>
      <c r="R11" s="303">
        <v>0.16568604120604569</v>
      </c>
      <c r="S11" s="303">
        <v>0.56966724048625561</v>
      </c>
      <c r="T11" s="303">
        <v>0.20917565772367608</v>
      </c>
      <c r="U11" s="303">
        <v>1.2653505450748237</v>
      </c>
      <c r="V11" s="303">
        <v>0.62448681291747532</v>
      </c>
      <c r="W11" s="303">
        <v>0.46287021314844146</v>
      </c>
      <c r="X11" s="303">
        <v>0.55650537220246543</v>
      </c>
      <c r="Y11" s="303">
        <v>8.6461893808040285E-2</v>
      </c>
      <c r="Z11" s="303">
        <v>0.29181318188297722</v>
      </c>
      <c r="AA11" s="303">
        <v>1.4048576417274945</v>
      </c>
      <c r="AB11" s="304">
        <v>132826386.21699999</v>
      </c>
      <c r="AC11" s="201"/>
      <c r="AD11" s="201"/>
    </row>
    <row r="12" spans="1:30" s="194" customFormat="1" ht="20.100000000000001" customHeight="1">
      <c r="A12" s="302" t="s">
        <v>33</v>
      </c>
      <c r="B12" s="303">
        <v>0</v>
      </c>
      <c r="C12" s="303">
        <v>1.1254467737290654</v>
      </c>
      <c r="D12" s="303">
        <v>0</v>
      </c>
      <c r="E12" s="303">
        <v>2.6506784639753644</v>
      </c>
      <c r="F12" s="303">
        <v>0</v>
      </c>
      <c r="G12" s="303">
        <v>0.88941497449063422</v>
      </c>
      <c r="H12" s="303">
        <v>0</v>
      </c>
      <c r="I12" s="303">
        <v>0</v>
      </c>
      <c r="J12" s="303">
        <v>0</v>
      </c>
      <c r="K12" s="303">
        <v>0</v>
      </c>
      <c r="L12" s="303">
        <v>0.61891003581261173</v>
      </c>
      <c r="M12" s="303">
        <v>1.0052081534403872</v>
      </c>
      <c r="N12" s="303">
        <v>2.320193220337015</v>
      </c>
      <c r="O12" s="303">
        <v>1.3058531081089393</v>
      </c>
      <c r="P12" s="303">
        <v>88.397334284495074</v>
      </c>
      <c r="Q12" s="303">
        <v>0.15037240304168026</v>
      </c>
      <c r="R12" s="303">
        <v>0</v>
      </c>
      <c r="S12" s="303">
        <v>0</v>
      </c>
      <c r="T12" s="303">
        <v>0</v>
      </c>
      <c r="U12" s="303">
        <v>1.5314112873759353</v>
      </c>
      <c r="V12" s="303">
        <v>0</v>
      </c>
      <c r="W12" s="303">
        <v>0</v>
      </c>
      <c r="X12" s="303">
        <v>0</v>
      </c>
      <c r="Y12" s="303">
        <v>0</v>
      </c>
      <c r="Z12" s="303">
        <v>5.1772951932895035E-3</v>
      </c>
      <c r="AA12" s="303">
        <v>0</v>
      </c>
      <c r="AB12" s="304">
        <v>7524179.8169999998</v>
      </c>
      <c r="AC12" s="201"/>
      <c r="AD12" s="201"/>
    </row>
    <row r="13" spans="1:30" s="194" customFormat="1" ht="20.100000000000001" customHeight="1">
      <c r="A13" s="302" t="s">
        <v>34</v>
      </c>
      <c r="B13" s="303">
        <v>0</v>
      </c>
      <c r="C13" s="303">
        <v>0.35375066705343727</v>
      </c>
      <c r="D13" s="303">
        <v>0</v>
      </c>
      <c r="E13" s="303">
        <v>3.1924319193248714</v>
      </c>
      <c r="F13" s="303">
        <v>0</v>
      </c>
      <c r="G13" s="303">
        <v>0.31493234830046318</v>
      </c>
      <c r="H13" s="303">
        <v>1.32751250358052</v>
      </c>
      <c r="I13" s="303">
        <v>1.0565167649089369</v>
      </c>
      <c r="J13" s="303">
        <v>0</v>
      </c>
      <c r="K13" s="303">
        <v>0</v>
      </c>
      <c r="L13" s="303">
        <v>1.4017393338230442</v>
      </c>
      <c r="M13" s="303">
        <v>0.4320094514677485</v>
      </c>
      <c r="N13" s="303">
        <v>2.2564692317889139</v>
      </c>
      <c r="O13" s="303">
        <v>0.83050949991029643</v>
      </c>
      <c r="P13" s="303">
        <v>85.957940003682893</v>
      </c>
      <c r="Q13" s="303">
        <v>0.32341333269842587</v>
      </c>
      <c r="R13" s="303">
        <v>0</v>
      </c>
      <c r="S13" s="303">
        <v>0</v>
      </c>
      <c r="T13" s="303">
        <v>0</v>
      </c>
      <c r="U13" s="303">
        <v>0.94049267376842616</v>
      </c>
      <c r="V13" s="303">
        <v>0.51749910692087697</v>
      </c>
      <c r="W13" s="303">
        <v>0.26400777546607462</v>
      </c>
      <c r="X13" s="303">
        <v>0.59109415516314168</v>
      </c>
      <c r="Y13" s="303">
        <v>0</v>
      </c>
      <c r="Z13" s="303">
        <v>0.23968123214192205</v>
      </c>
      <c r="AA13" s="303">
        <v>0</v>
      </c>
      <c r="AB13" s="304">
        <v>15069913.35</v>
      </c>
      <c r="AC13" s="201"/>
      <c r="AD13" s="201"/>
    </row>
    <row r="14" spans="1:30" s="194" customFormat="1" ht="20.100000000000001" customHeight="1">
      <c r="A14" s="302" t="s">
        <v>116</v>
      </c>
      <c r="B14" s="303">
        <v>0</v>
      </c>
      <c r="C14" s="303">
        <v>0.60441298902955409</v>
      </c>
      <c r="D14" s="303">
        <v>7.1606835799860602E-2</v>
      </c>
      <c r="E14" s="303">
        <v>2.1692076247837098</v>
      </c>
      <c r="F14" s="303">
        <v>0</v>
      </c>
      <c r="G14" s="303">
        <v>0.92151825469264337</v>
      </c>
      <c r="H14" s="303">
        <v>1.174601767780965</v>
      </c>
      <c r="I14" s="303">
        <v>1.3455980177676736</v>
      </c>
      <c r="J14" s="303">
        <v>0</v>
      </c>
      <c r="K14" s="303">
        <v>0.24664960869999122</v>
      </c>
      <c r="L14" s="303">
        <v>0.51534480452570197</v>
      </c>
      <c r="M14" s="303">
        <v>0.58057134562102031</v>
      </c>
      <c r="N14" s="303">
        <v>1.3502071977523324</v>
      </c>
      <c r="O14" s="303">
        <v>1.1563930676690164</v>
      </c>
      <c r="P14" s="303">
        <v>87.138659813218297</v>
      </c>
      <c r="Q14" s="303">
        <v>0.20981244107862052</v>
      </c>
      <c r="R14" s="303">
        <v>7.8374764847877518E-2</v>
      </c>
      <c r="S14" s="303">
        <v>0.34753193261580578</v>
      </c>
      <c r="T14" s="303">
        <v>7.7863886086927139E-2</v>
      </c>
      <c r="U14" s="303">
        <v>0.70978608750757677</v>
      </c>
      <c r="V14" s="303">
        <v>0.33567684573429057</v>
      </c>
      <c r="W14" s="303">
        <v>0.18874149348895519</v>
      </c>
      <c r="X14" s="303">
        <v>0.55418039413833053</v>
      </c>
      <c r="Y14" s="303">
        <v>5.6947905451795844E-2</v>
      </c>
      <c r="Z14" s="303">
        <v>0.16631292170904688</v>
      </c>
      <c r="AA14" s="303">
        <v>0</v>
      </c>
      <c r="AB14" s="304">
        <v>47013894.167999998</v>
      </c>
      <c r="AC14" s="201"/>
      <c r="AD14" s="201"/>
    </row>
    <row r="15" spans="1:30" s="194" customFormat="1" ht="20.100000000000001" customHeight="1">
      <c r="A15" s="302" t="s">
        <v>36</v>
      </c>
      <c r="B15" s="303">
        <v>0</v>
      </c>
      <c r="C15" s="303">
        <v>0</v>
      </c>
      <c r="D15" s="303">
        <v>0</v>
      </c>
      <c r="E15" s="303">
        <v>0</v>
      </c>
      <c r="F15" s="303">
        <v>0</v>
      </c>
      <c r="G15" s="303">
        <v>0</v>
      </c>
      <c r="H15" s="303">
        <v>0</v>
      </c>
      <c r="I15" s="303">
        <v>0</v>
      </c>
      <c r="J15" s="303">
        <v>0</v>
      </c>
      <c r="K15" s="303">
        <v>0</v>
      </c>
      <c r="L15" s="303">
        <v>0</v>
      </c>
      <c r="M15" s="303">
        <v>0</v>
      </c>
      <c r="N15" s="303">
        <v>0</v>
      </c>
      <c r="O15" s="303">
        <v>0</v>
      </c>
      <c r="P15" s="303">
        <v>100</v>
      </c>
      <c r="Q15" s="303">
        <v>0</v>
      </c>
      <c r="R15" s="303">
        <v>0</v>
      </c>
      <c r="S15" s="303">
        <v>0</v>
      </c>
      <c r="T15" s="303">
        <v>0</v>
      </c>
      <c r="U15" s="303">
        <v>0</v>
      </c>
      <c r="V15" s="303">
        <v>0</v>
      </c>
      <c r="W15" s="303">
        <v>0</v>
      </c>
      <c r="X15" s="303">
        <v>0</v>
      </c>
      <c r="Y15" s="303">
        <v>0</v>
      </c>
      <c r="Z15" s="303">
        <v>0</v>
      </c>
      <c r="AA15" s="303">
        <v>0</v>
      </c>
      <c r="AB15" s="304">
        <v>5925230.2759999996</v>
      </c>
      <c r="AC15" s="201"/>
      <c r="AD15" s="201"/>
    </row>
    <row r="16" spans="1:30" s="194" customFormat="1" ht="20.100000000000001" customHeight="1">
      <c r="A16" s="302" t="s">
        <v>37</v>
      </c>
      <c r="B16" s="303">
        <v>0</v>
      </c>
      <c r="C16" s="303">
        <v>0.60659378214361048</v>
      </c>
      <c r="D16" s="303">
        <v>0.55959937982836128</v>
      </c>
      <c r="E16" s="303">
        <v>2.2007640305653142</v>
      </c>
      <c r="F16" s="303">
        <v>0.46874755564140236</v>
      </c>
      <c r="G16" s="303">
        <v>0.40265510972471175</v>
      </c>
      <c r="H16" s="303">
        <v>0.89112771753576658</v>
      </c>
      <c r="I16" s="303">
        <v>1.3376815152109705</v>
      </c>
      <c r="J16" s="303">
        <v>0</v>
      </c>
      <c r="K16" s="303">
        <v>0.14811714175017501</v>
      </c>
      <c r="L16" s="303">
        <v>1.4204736371387914</v>
      </c>
      <c r="M16" s="303">
        <v>0.72942954176109132</v>
      </c>
      <c r="N16" s="303">
        <v>2.7226176944152618</v>
      </c>
      <c r="O16" s="303">
        <v>0.70490769980197832</v>
      </c>
      <c r="P16" s="303">
        <v>83.866775327732171</v>
      </c>
      <c r="Q16" s="303">
        <v>0.33132188798306961</v>
      </c>
      <c r="R16" s="303">
        <v>0.19776956252383843</v>
      </c>
      <c r="S16" s="303">
        <v>0.44244172383815378</v>
      </c>
      <c r="T16" s="303">
        <v>9.3810963869764785E-2</v>
      </c>
      <c r="U16" s="303">
        <v>1.0666092449905158</v>
      </c>
      <c r="V16" s="303">
        <v>0.57893607214321907</v>
      </c>
      <c r="W16" s="303">
        <v>0.29800239835294706</v>
      </c>
      <c r="X16" s="303">
        <v>0.63069260381602688</v>
      </c>
      <c r="Y16" s="303">
        <v>8.4832172614581328E-2</v>
      </c>
      <c r="Z16" s="303">
        <v>0.21609323661828536</v>
      </c>
      <c r="AA16" s="303">
        <v>0</v>
      </c>
      <c r="AB16" s="304">
        <v>49442546.038000003</v>
      </c>
      <c r="AC16" s="201"/>
      <c r="AD16" s="201"/>
    </row>
    <row r="17" spans="1:30" s="194" customFormat="1" ht="20.100000000000001" customHeight="1">
      <c r="A17" s="302" t="s">
        <v>38</v>
      </c>
      <c r="B17" s="303">
        <v>0.15735563844302433</v>
      </c>
      <c r="C17" s="303">
        <v>2.234485830441542</v>
      </c>
      <c r="D17" s="303">
        <v>0.15678824146061021</v>
      </c>
      <c r="E17" s="303">
        <v>2.0031494752164254</v>
      </c>
      <c r="F17" s="303">
        <v>0.23903489834982092</v>
      </c>
      <c r="G17" s="303">
        <v>0.94818216914535747</v>
      </c>
      <c r="H17" s="303">
        <v>1.6920459310717804</v>
      </c>
      <c r="I17" s="303">
        <v>0.93507917137020335</v>
      </c>
      <c r="J17" s="303">
        <v>3.4669960298997965E-2</v>
      </c>
      <c r="K17" s="303">
        <v>0.37215646775817501</v>
      </c>
      <c r="L17" s="303">
        <v>0.55759494631858131</v>
      </c>
      <c r="M17" s="303">
        <v>1.6759436827837131</v>
      </c>
      <c r="N17" s="303">
        <v>2.1527490016014301</v>
      </c>
      <c r="O17" s="303">
        <v>0.83297559446572222</v>
      </c>
      <c r="P17" s="303">
        <v>82.729414095574342</v>
      </c>
      <c r="Q17" s="303">
        <v>9.6915154979544768E-2</v>
      </c>
      <c r="R17" s="303">
        <v>0.11190658640995968</v>
      </c>
      <c r="S17" s="303">
        <v>0.2197266601333473</v>
      </c>
      <c r="T17" s="303">
        <v>0.15268357376029359</v>
      </c>
      <c r="U17" s="303">
        <v>0.84363816168314543</v>
      </c>
      <c r="V17" s="303">
        <v>0.93500125265921596</v>
      </c>
      <c r="W17" s="303">
        <v>0.33581580540527306</v>
      </c>
      <c r="X17" s="303">
        <v>0.31154589468185984</v>
      </c>
      <c r="Y17" s="303">
        <v>0.10700303382309548</v>
      </c>
      <c r="Z17" s="303">
        <v>0.16413877216453751</v>
      </c>
      <c r="AA17" s="303">
        <v>0</v>
      </c>
      <c r="AB17" s="304">
        <v>10889553.859999999</v>
      </c>
      <c r="AC17" s="201"/>
      <c r="AD17" s="201"/>
    </row>
    <row r="18" spans="1:30" s="194" customFormat="1" ht="20.100000000000001" customHeight="1">
      <c r="A18" s="302" t="s">
        <v>39</v>
      </c>
      <c r="B18" s="303">
        <v>0</v>
      </c>
      <c r="C18" s="303">
        <v>0</v>
      </c>
      <c r="D18" s="303">
        <v>0</v>
      </c>
      <c r="E18" s="303">
        <v>1.7978776800458234</v>
      </c>
      <c r="F18" s="303">
        <v>0</v>
      </c>
      <c r="G18" s="303">
        <v>0</v>
      </c>
      <c r="H18" s="303">
        <v>0</v>
      </c>
      <c r="I18" s="303">
        <v>0</v>
      </c>
      <c r="J18" s="303">
        <v>0</v>
      </c>
      <c r="K18" s="303">
        <v>0</v>
      </c>
      <c r="L18" s="303">
        <v>0</v>
      </c>
      <c r="M18" s="303">
        <v>0</v>
      </c>
      <c r="N18" s="303">
        <v>1.8507897267255904</v>
      </c>
      <c r="O18" s="303">
        <v>1.4681271103901268</v>
      </c>
      <c r="P18" s="303">
        <v>93.957854709824886</v>
      </c>
      <c r="Q18" s="303">
        <v>0</v>
      </c>
      <c r="R18" s="303">
        <v>0</v>
      </c>
      <c r="S18" s="303">
        <v>0</v>
      </c>
      <c r="T18" s="303">
        <v>0</v>
      </c>
      <c r="U18" s="303">
        <v>0.92535077301357427</v>
      </c>
      <c r="V18" s="303">
        <v>0</v>
      </c>
      <c r="W18" s="303">
        <v>0</v>
      </c>
      <c r="X18" s="303">
        <v>0</v>
      </c>
      <c r="Y18" s="303">
        <v>0</v>
      </c>
      <c r="Z18" s="303">
        <v>0</v>
      </c>
      <c r="AA18" s="303">
        <v>0</v>
      </c>
      <c r="AB18" s="304">
        <v>4383045.3470000001</v>
      </c>
      <c r="AC18" s="201"/>
      <c r="AD18" s="201"/>
    </row>
    <row r="19" spans="1:30" s="194" customFormat="1" ht="20.100000000000001" customHeight="1">
      <c r="A19" s="190" t="s">
        <v>40</v>
      </c>
      <c r="B19" s="303">
        <v>0</v>
      </c>
      <c r="C19" s="303">
        <v>0.76812748942386055</v>
      </c>
      <c r="D19" s="303">
        <v>0</v>
      </c>
      <c r="E19" s="303">
        <v>2.964447563054931</v>
      </c>
      <c r="F19" s="303">
        <v>0</v>
      </c>
      <c r="G19" s="303">
        <v>0.82931693133968343</v>
      </c>
      <c r="H19" s="303">
        <v>4.0747128054690078</v>
      </c>
      <c r="I19" s="303">
        <v>0.29520702305399726</v>
      </c>
      <c r="J19" s="303">
        <v>0</v>
      </c>
      <c r="K19" s="303">
        <v>0.11703309276614904</v>
      </c>
      <c r="L19" s="303">
        <v>0.53577489002646472</v>
      </c>
      <c r="M19" s="303">
        <v>0.43458942582502808</v>
      </c>
      <c r="N19" s="303">
        <v>2.4527365499097344</v>
      </c>
      <c r="O19" s="303">
        <v>1.2031294612695156</v>
      </c>
      <c r="P19" s="303">
        <v>84.844978109410192</v>
      </c>
      <c r="Q19" s="303">
        <v>0.15218442519381281</v>
      </c>
      <c r="R19" s="303">
        <v>0</v>
      </c>
      <c r="S19" s="303">
        <v>0</v>
      </c>
      <c r="T19" s="303">
        <v>0</v>
      </c>
      <c r="U19" s="303">
        <v>0.90967969619178757</v>
      </c>
      <c r="V19" s="303">
        <v>0</v>
      </c>
      <c r="W19" s="303">
        <v>0</v>
      </c>
      <c r="X19" s="303">
        <v>0.19241357549919355</v>
      </c>
      <c r="Y19" s="303">
        <v>0</v>
      </c>
      <c r="Z19" s="303">
        <v>0.22566896156664359</v>
      </c>
      <c r="AA19" s="303">
        <v>0</v>
      </c>
      <c r="AB19" s="304">
        <v>3466764.7450000001</v>
      </c>
      <c r="AC19" s="201"/>
      <c r="AD19" s="201"/>
    </row>
    <row r="20" spans="1:30" s="194" customFormat="1" ht="20.100000000000001" customHeight="1">
      <c r="A20" s="190" t="s">
        <v>118</v>
      </c>
      <c r="B20" s="303">
        <v>0</v>
      </c>
      <c r="C20" s="303">
        <v>0</v>
      </c>
      <c r="D20" s="303">
        <v>0</v>
      </c>
      <c r="E20" s="303">
        <v>0</v>
      </c>
      <c r="F20" s="303">
        <v>0</v>
      </c>
      <c r="G20" s="303">
        <v>0</v>
      </c>
      <c r="H20" s="303">
        <v>0</v>
      </c>
      <c r="I20" s="303">
        <v>0</v>
      </c>
      <c r="J20" s="303">
        <v>0</v>
      </c>
      <c r="K20" s="303">
        <v>0</v>
      </c>
      <c r="L20" s="303">
        <v>0</v>
      </c>
      <c r="M20" s="303">
        <v>0</v>
      </c>
      <c r="N20" s="303">
        <v>0</v>
      </c>
      <c r="O20" s="303">
        <v>0</v>
      </c>
      <c r="P20" s="303">
        <v>100</v>
      </c>
      <c r="Q20" s="303">
        <v>0</v>
      </c>
      <c r="R20" s="303">
        <v>0</v>
      </c>
      <c r="S20" s="303">
        <v>0</v>
      </c>
      <c r="T20" s="303">
        <v>0</v>
      </c>
      <c r="U20" s="303">
        <v>0</v>
      </c>
      <c r="V20" s="303">
        <v>0</v>
      </c>
      <c r="W20" s="303">
        <v>0</v>
      </c>
      <c r="X20" s="303">
        <v>0</v>
      </c>
      <c r="Y20" s="303">
        <v>0</v>
      </c>
      <c r="Z20" s="303">
        <v>0</v>
      </c>
      <c r="AA20" s="303">
        <v>0</v>
      </c>
      <c r="AB20" s="304">
        <v>5661094.2439999999</v>
      </c>
      <c r="AC20" s="201"/>
      <c r="AD20" s="201"/>
    </row>
    <row r="21" spans="1:30" s="194" customFormat="1" ht="20.100000000000001" customHeight="1">
      <c r="A21" s="190" t="s">
        <v>154</v>
      </c>
      <c r="B21" s="303">
        <v>0</v>
      </c>
      <c r="C21" s="303">
        <v>0.83240945359746921</v>
      </c>
      <c r="D21" s="303">
        <v>0</v>
      </c>
      <c r="E21" s="303">
        <v>3.715130692388207</v>
      </c>
      <c r="F21" s="303">
        <v>0</v>
      </c>
      <c r="G21" s="303">
        <v>1.1606895407830351</v>
      </c>
      <c r="H21" s="303">
        <v>2.1226823206131473</v>
      </c>
      <c r="I21" s="303">
        <v>0</v>
      </c>
      <c r="J21" s="303">
        <v>0</v>
      </c>
      <c r="K21" s="303">
        <v>0</v>
      </c>
      <c r="L21" s="303">
        <v>0.50025786321027266</v>
      </c>
      <c r="M21" s="303">
        <v>0.57716855172592285</v>
      </c>
      <c r="N21" s="303">
        <v>2.8305024433333887</v>
      </c>
      <c r="O21" s="303">
        <v>1.2361016168770032</v>
      </c>
      <c r="P21" s="303">
        <v>85.525720994677471</v>
      </c>
      <c r="Q21" s="303">
        <v>4.6842585466822698E-2</v>
      </c>
      <c r="R21" s="303">
        <v>0</v>
      </c>
      <c r="S21" s="303">
        <v>0</v>
      </c>
      <c r="T21" s="303">
        <v>0</v>
      </c>
      <c r="U21" s="303">
        <v>0.79783889224267179</v>
      </c>
      <c r="V21" s="303">
        <v>0.33584733504795722</v>
      </c>
      <c r="W21" s="303">
        <v>0</v>
      </c>
      <c r="X21" s="303">
        <v>0</v>
      </c>
      <c r="Y21" s="303">
        <v>0</v>
      </c>
      <c r="Z21" s="303">
        <v>0.31880771003662906</v>
      </c>
      <c r="AA21" s="303">
        <v>0</v>
      </c>
      <c r="AB21" s="304">
        <v>1329096.1499999999</v>
      </c>
      <c r="AC21" s="201"/>
      <c r="AD21" s="201"/>
    </row>
    <row r="22" spans="1:30" s="194" customFormat="1" ht="20.100000000000001" customHeight="1">
      <c r="A22" s="28" t="s">
        <v>43</v>
      </c>
      <c r="B22" s="303">
        <v>0</v>
      </c>
      <c r="C22" s="303">
        <v>1.1652560503051808</v>
      </c>
      <c r="D22" s="303">
        <v>0</v>
      </c>
      <c r="E22" s="303">
        <v>3.1008413322966337</v>
      </c>
      <c r="F22" s="303">
        <v>0</v>
      </c>
      <c r="G22" s="303">
        <v>0.68260322512910976</v>
      </c>
      <c r="H22" s="303">
        <v>0.55601426639217966</v>
      </c>
      <c r="I22" s="303">
        <v>0.54688219971004226</v>
      </c>
      <c r="J22" s="303">
        <v>0</v>
      </c>
      <c r="K22" s="303">
        <v>0.25070574598176226</v>
      </c>
      <c r="L22" s="303">
        <v>1.1894820423058723</v>
      </c>
      <c r="M22" s="303">
        <v>0.16663347804523873</v>
      </c>
      <c r="N22" s="303">
        <v>2.1961016036314316</v>
      </c>
      <c r="O22" s="303">
        <v>0.57806575855236775</v>
      </c>
      <c r="P22" s="303">
        <v>88.456198786140007</v>
      </c>
      <c r="Q22" s="303">
        <v>8.0382745277847639E-2</v>
      </c>
      <c r="R22" s="303">
        <v>0</v>
      </c>
      <c r="S22" s="303">
        <v>0</v>
      </c>
      <c r="T22" s="303">
        <v>0</v>
      </c>
      <c r="U22" s="303">
        <v>0.42535623629395758</v>
      </c>
      <c r="V22" s="303">
        <v>0.22898196027517789</v>
      </c>
      <c r="W22" s="303">
        <v>0.15542891089971786</v>
      </c>
      <c r="X22" s="303">
        <v>0.10054095453911553</v>
      </c>
      <c r="Y22" s="303">
        <v>0</v>
      </c>
      <c r="Z22" s="303">
        <v>0.12052470422435724</v>
      </c>
      <c r="AA22" s="303">
        <v>0</v>
      </c>
      <c r="AB22" s="304">
        <v>1008829.69</v>
      </c>
      <c r="AC22" s="201"/>
      <c r="AD22" s="201"/>
    </row>
    <row r="23" spans="1:30" s="194" customFormat="1" ht="20.100000000000001" customHeight="1">
      <c r="A23" s="190" t="s">
        <v>44</v>
      </c>
      <c r="B23" s="303">
        <v>0</v>
      </c>
      <c r="C23" s="303">
        <v>0</v>
      </c>
      <c r="D23" s="303">
        <v>0</v>
      </c>
      <c r="E23" s="303">
        <v>0</v>
      </c>
      <c r="F23" s="303">
        <v>0</v>
      </c>
      <c r="G23" s="303">
        <v>0</v>
      </c>
      <c r="H23" s="303">
        <v>0</v>
      </c>
      <c r="I23" s="303">
        <v>0</v>
      </c>
      <c r="J23" s="303">
        <v>0</v>
      </c>
      <c r="K23" s="303">
        <v>0</v>
      </c>
      <c r="L23" s="303">
        <v>0</v>
      </c>
      <c r="M23" s="303">
        <v>0</v>
      </c>
      <c r="N23" s="303">
        <v>0</v>
      </c>
      <c r="O23" s="303">
        <v>0</v>
      </c>
      <c r="P23" s="303">
        <v>100</v>
      </c>
      <c r="Q23" s="303">
        <v>0</v>
      </c>
      <c r="R23" s="303">
        <v>0</v>
      </c>
      <c r="S23" s="303">
        <v>0</v>
      </c>
      <c r="T23" s="303">
        <v>0</v>
      </c>
      <c r="U23" s="303">
        <v>0</v>
      </c>
      <c r="V23" s="303">
        <v>0</v>
      </c>
      <c r="W23" s="303">
        <v>0</v>
      </c>
      <c r="X23" s="303">
        <v>0</v>
      </c>
      <c r="Y23" s="303">
        <v>0</v>
      </c>
      <c r="Z23" s="303">
        <v>0</v>
      </c>
      <c r="AA23" s="303">
        <v>0</v>
      </c>
      <c r="AB23" s="304">
        <v>1256808.5730000001</v>
      </c>
      <c r="AC23" s="201"/>
      <c r="AD23" s="201"/>
    </row>
    <row r="24" spans="1:30" s="194" customFormat="1" ht="20.100000000000001" customHeight="1">
      <c r="A24" s="190" t="s">
        <v>45</v>
      </c>
      <c r="B24" s="303">
        <v>0</v>
      </c>
      <c r="C24" s="303">
        <v>0</v>
      </c>
      <c r="D24" s="303">
        <v>0</v>
      </c>
      <c r="E24" s="303">
        <v>0</v>
      </c>
      <c r="F24" s="303">
        <v>0</v>
      </c>
      <c r="G24" s="303">
        <v>0</v>
      </c>
      <c r="H24" s="303">
        <v>0</v>
      </c>
      <c r="I24" s="303">
        <v>0</v>
      </c>
      <c r="J24" s="303">
        <v>0</v>
      </c>
      <c r="K24" s="303">
        <v>0</v>
      </c>
      <c r="L24" s="303">
        <v>0</v>
      </c>
      <c r="M24" s="303">
        <v>0</v>
      </c>
      <c r="N24" s="303">
        <v>0</v>
      </c>
      <c r="O24" s="303">
        <v>0</v>
      </c>
      <c r="P24" s="303">
        <v>100</v>
      </c>
      <c r="Q24" s="303">
        <v>0</v>
      </c>
      <c r="R24" s="303">
        <v>0</v>
      </c>
      <c r="S24" s="303">
        <v>0</v>
      </c>
      <c r="T24" s="303">
        <v>0</v>
      </c>
      <c r="U24" s="303">
        <v>0</v>
      </c>
      <c r="V24" s="303">
        <v>0</v>
      </c>
      <c r="W24" s="303">
        <v>0</v>
      </c>
      <c r="X24" s="303">
        <v>0</v>
      </c>
      <c r="Y24" s="303">
        <v>0</v>
      </c>
      <c r="Z24" s="303">
        <v>0</v>
      </c>
      <c r="AA24" s="303">
        <v>0</v>
      </c>
      <c r="AB24" s="304">
        <v>2774673.97</v>
      </c>
      <c r="AC24" s="201"/>
      <c r="AD24" s="201"/>
    </row>
    <row r="25" spans="1:30" s="194" customFormat="1" ht="20.100000000000001" customHeight="1">
      <c r="A25" s="190" t="s">
        <v>46</v>
      </c>
      <c r="B25" s="303">
        <v>0</v>
      </c>
      <c r="C25" s="303">
        <v>0</v>
      </c>
      <c r="D25" s="303">
        <v>0</v>
      </c>
      <c r="E25" s="303">
        <v>0</v>
      </c>
      <c r="F25" s="303">
        <v>0</v>
      </c>
      <c r="G25" s="303">
        <v>0</v>
      </c>
      <c r="H25" s="303">
        <v>0</v>
      </c>
      <c r="I25" s="303">
        <v>0</v>
      </c>
      <c r="J25" s="303">
        <v>0</v>
      </c>
      <c r="K25" s="303">
        <v>0</v>
      </c>
      <c r="L25" s="303">
        <v>0</v>
      </c>
      <c r="M25" s="303">
        <v>0</v>
      </c>
      <c r="N25" s="303">
        <v>0</v>
      </c>
      <c r="O25" s="303">
        <v>0</v>
      </c>
      <c r="P25" s="303">
        <v>100</v>
      </c>
      <c r="Q25" s="303">
        <v>0</v>
      </c>
      <c r="R25" s="303">
        <v>0</v>
      </c>
      <c r="S25" s="303">
        <v>0</v>
      </c>
      <c r="T25" s="303">
        <v>0</v>
      </c>
      <c r="U25" s="303">
        <v>0</v>
      </c>
      <c r="V25" s="303">
        <v>0</v>
      </c>
      <c r="W25" s="303">
        <v>0</v>
      </c>
      <c r="X25" s="303">
        <v>0</v>
      </c>
      <c r="Y25" s="303">
        <v>0</v>
      </c>
      <c r="Z25" s="303">
        <v>0</v>
      </c>
      <c r="AA25" s="303">
        <v>0</v>
      </c>
      <c r="AB25" s="304">
        <v>2422155.6669999999</v>
      </c>
      <c r="AC25" s="201"/>
      <c r="AD25" s="201"/>
    </row>
    <row r="26" spans="1:30" s="194" customFormat="1" ht="20.100000000000001" customHeight="1">
      <c r="A26" s="190" t="s">
        <v>47</v>
      </c>
      <c r="B26" s="303">
        <v>4.6659647270413579E-2</v>
      </c>
      <c r="C26" s="303">
        <v>2.0045777430528045</v>
      </c>
      <c r="D26" s="303">
        <v>0</v>
      </c>
      <c r="E26" s="303">
        <v>16.795535455430105</v>
      </c>
      <c r="F26" s="303">
        <v>0.29333878900707311</v>
      </c>
      <c r="G26" s="303">
        <v>0.82282247278062015</v>
      </c>
      <c r="H26" s="303">
        <v>3.1634340450668117</v>
      </c>
      <c r="I26" s="303">
        <v>0.76549985075457117</v>
      </c>
      <c r="J26" s="303">
        <v>0</v>
      </c>
      <c r="K26" s="303">
        <v>0.58218504788452874</v>
      </c>
      <c r="L26" s="303">
        <v>1.5411739281755883</v>
      </c>
      <c r="M26" s="303">
        <v>0.69220395449272798</v>
      </c>
      <c r="N26" s="303">
        <v>2.5006942106815027</v>
      </c>
      <c r="O26" s="303">
        <v>1.4869822442220297</v>
      </c>
      <c r="P26" s="303">
        <v>64.840099631451068</v>
      </c>
      <c r="Q26" s="303">
        <v>0.25822727657808375</v>
      </c>
      <c r="R26" s="303">
        <v>4.7766845390456857E-2</v>
      </c>
      <c r="S26" s="303">
        <v>0.27841482017916319</v>
      </c>
      <c r="T26" s="303">
        <v>0</v>
      </c>
      <c r="U26" s="303">
        <v>1.4751909878225717</v>
      </c>
      <c r="V26" s="303">
        <v>0.55365444776067585</v>
      </c>
      <c r="W26" s="303">
        <v>0.34419506645703613</v>
      </c>
      <c r="X26" s="303">
        <v>1.0140458237106025</v>
      </c>
      <c r="Y26" s="303">
        <v>0.23207010369628833</v>
      </c>
      <c r="Z26" s="303">
        <v>0.26122760813528251</v>
      </c>
      <c r="AA26" s="303">
        <v>0</v>
      </c>
      <c r="AB26" s="304">
        <v>2874282.3369999998</v>
      </c>
      <c r="AC26" s="201"/>
      <c r="AD26" s="201"/>
    </row>
    <row r="27" spans="1:30" s="315" customFormat="1" ht="27.75" customHeight="1" thickBot="1">
      <c r="A27" s="310" t="s">
        <v>48</v>
      </c>
      <c r="B27" s="311">
        <v>9.0317619755750797E-2</v>
      </c>
      <c r="C27" s="311">
        <v>0.91244680429986813</v>
      </c>
      <c r="D27" s="311">
        <v>0.27333113777426671</v>
      </c>
      <c r="E27" s="311">
        <v>3.1504634475883933</v>
      </c>
      <c r="F27" s="311">
        <v>0.22513513816883332</v>
      </c>
      <c r="G27" s="311">
        <v>0.65748112054030805</v>
      </c>
      <c r="H27" s="311">
        <v>2.8542275550659526</v>
      </c>
      <c r="I27" s="311">
        <v>1.287620292658525</v>
      </c>
      <c r="J27" s="311">
        <v>3.1903545572753322E-2</v>
      </c>
      <c r="K27" s="311">
        <v>0.3280847324596245</v>
      </c>
      <c r="L27" s="311">
        <v>1.1644806412408877</v>
      </c>
      <c r="M27" s="311">
        <v>1.0309173568145709</v>
      </c>
      <c r="N27" s="311">
        <v>2.4891608596782366</v>
      </c>
      <c r="O27" s="311">
        <v>1.0658036384874952</v>
      </c>
      <c r="P27" s="311">
        <v>80.049255601688358</v>
      </c>
      <c r="Q27" s="311">
        <v>0.30329342218532807</v>
      </c>
      <c r="R27" s="311">
        <v>0.13256411358338244</v>
      </c>
      <c r="S27" s="311">
        <v>0.34684817422019953</v>
      </c>
      <c r="T27" s="311">
        <v>0.16227833257301741</v>
      </c>
      <c r="U27" s="311">
        <v>1.1130325404574586</v>
      </c>
      <c r="V27" s="311">
        <v>0.53741747455136435</v>
      </c>
      <c r="W27" s="311">
        <v>0.40370322541532438</v>
      </c>
      <c r="X27" s="311">
        <v>0.49586318091006326</v>
      </c>
      <c r="Y27" s="311">
        <v>7.6682462375312579E-2</v>
      </c>
      <c r="Z27" s="311">
        <v>0.31688596280831338</v>
      </c>
      <c r="AA27" s="311">
        <v>0.50080161912640786</v>
      </c>
      <c r="AB27" s="312">
        <v>372606949.685</v>
      </c>
      <c r="AC27" s="333"/>
      <c r="AD27" s="201"/>
    </row>
    <row r="28" spans="1:30" s="316" customFormat="1" ht="9" customHeight="1">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34"/>
      <c r="AD28" s="201"/>
    </row>
    <row r="29" spans="1:30" s="319" customFormat="1" ht="10.199999999999999">
      <c r="A29" s="212" t="s">
        <v>178</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34"/>
      <c r="AD29" s="201"/>
    </row>
    <row r="30" spans="1:30" s="316" customFormat="1" ht="13.65" customHeight="1">
      <c r="A30" s="320" t="s">
        <v>181</v>
      </c>
      <c r="B30" s="335"/>
      <c r="C30" s="335"/>
      <c r="D30" s="335"/>
      <c r="E30" s="335"/>
      <c r="F30" s="335"/>
      <c r="G30" s="335"/>
      <c r="H30" s="335"/>
      <c r="I30" s="335"/>
      <c r="J30" s="335"/>
      <c r="K30" s="335"/>
      <c r="L30" s="335"/>
      <c r="M30" s="314"/>
      <c r="N30" s="314"/>
      <c r="O30" s="314"/>
      <c r="P30" s="314"/>
      <c r="Q30" s="314"/>
      <c r="R30" s="314"/>
      <c r="S30" s="314"/>
      <c r="T30" s="314"/>
      <c r="U30" s="314"/>
      <c r="V30" s="314"/>
      <c r="W30" s="314"/>
      <c r="X30" s="314"/>
      <c r="Y30" s="314"/>
      <c r="Z30" s="314"/>
      <c r="AA30" s="314"/>
      <c r="AB30" s="314"/>
      <c r="AC30" s="321"/>
    </row>
    <row r="31" spans="1:30" s="316" customFormat="1">
      <c r="A31" s="19"/>
      <c r="B31" s="194"/>
      <c r="C31" s="194"/>
      <c r="D31" s="194"/>
      <c r="E31" s="194"/>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row>
    <row r="32" spans="1:30" s="316" customFormat="1">
      <c r="A32" s="32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row>
    <row r="33" spans="1:29" s="316" customFormat="1">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row>
    <row r="34" spans="1:29" s="316" customFormat="1">
      <c r="A34" s="321"/>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row>
    <row r="35" spans="1:29" s="316" customFormat="1">
      <c r="A35" s="321"/>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row>
    <row r="36" spans="1:29" s="316" customFormat="1">
      <c r="A36" s="321"/>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row>
    <row r="37" spans="1:29" s="316" customFormat="1">
      <c r="A37" s="321"/>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row>
    <row r="38" spans="1:29" s="316" customFormat="1">
      <c r="A38" s="321"/>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row>
    <row r="39" spans="1:29" s="316" customFormat="1">
      <c r="A39" s="321"/>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row>
    <row r="40" spans="1:29" s="316" customFormat="1">
      <c r="A40" s="321"/>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row>
    <row r="41" spans="1:29" s="316" customFormat="1"/>
    <row r="42" spans="1:29" s="316" customFormat="1"/>
    <row r="43" spans="1:29" s="316" customFormat="1"/>
    <row r="44" spans="1:29" s="316" customFormat="1"/>
    <row r="45" spans="1:29" s="316" customFormat="1"/>
    <row r="46" spans="1:29" s="316" customFormat="1"/>
    <row r="47" spans="1:29" s="316" customFormat="1"/>
    <row r="48" spans="1:29" s="316" customFormat="1"/>
    <row r="49" s="316" customFormat="1"/>
  </sheetData>
  <hyperlinks>
    <hyperlink ref="A1" location="Índice!A1" display="Volver al Índice" xr:uid="{143B1291-B6A2-4626-803E-79D5D3C2287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9E05-2D57-4E13-9973-F2CF53C3F369}">
  <dimension ref="A1:X33"/>
  <sheetViews>
    <sheetView showGridLines="0" zoomScaleNormal="100" workbookViewId="0"/>
  </sheetViews>
  <sheetFormatPr baseColWidth="10" defaultRowHeight="13.2"/>
  <cols>
    <col min="1" max="1" width="20.88671875" style="213" customWidth="1"/>
    <col min="2" max="16" width="11.44140625" style="213" customWidth="1"/>
    <col min="17" max="16384" width="11.5546875" style="213"/>
  </cols>
  <sheetData>
    <row r="1" spans="1:16" s="402" customFormat="1" ht="20.100000000000001" customHeight="1">
      <c r="A1" s="1560" t="s">
        <v>1257</v>
      </c>
      <c r="B1" s="322"/>
      <c r="C1" s="322"/>
      <c r="D1" s="322"/>
      <c r="E1" s="322"/>
      <c r="F1" s="322"/>
      <c r="G1" s="322"/>
      <c r="H1" s="322"/>
      <c r="I1" s="322"/>
      <c r="J1" s="322"/>
      <c r="K1" s="401"/>
      <c r="L1" s="401"/>
      <c r="M1" s="401"/>
    </row>
    <row r="2" spans="1:16" s="174" customFormat="1" ht="30.45" customHeight="1">
      <c r="A2" s="403" t="s">
        <v>485</v>
      </c>
      <c r="B2" s="403"/>
      <c r="C2" s="403"/>
      <c r="D2" s="403"/>
      <c r="E2" s="403"/>
      <c r="F2" s="403"/>
      <c r="G2" s="403"/>
      <c r="H2" s="403"/>
      <c r="I2" s="403"/>
      <c r="J2" s="403"/>
      <c r="K2" s="403"/>
      <c r="L2" s="403"/>
      <c r="M2" s="403"/>
      <c r="N2" s="403"/>
      <c r="O2" s="403"/>
      <c r="P2" s="403"/>
    </row>
    <row r="3" spans="1:16" s="402" customFormat="1" ht="23.25" customHeight="1">
      <c r="A3" s="404">
        <v>45777</v>
      </c>
      <c r="B3" s="404"/>
      <c r="C3" s="404"/>
      <c r="D3" s="404"/>
      <c r="E3" s="404"/>
      <c r="F3" s="404"/>
      <c r="G3" s="404"/>
      <c r="H3" s="404"/>
      <c r="I3" s="404"/>
      <c r="J3" s="404"/>
      <c r="K3" s="404"/>
      <c r="L3" s="404"/>
      <c r="M3" s="404"/>
      <c r="N3" s="404"/>
      <c r="O3" s="404"/>
      <c r="P3" s="404"/>
    </row>
    <row r="4" spans="1:16" s="402" customFormat="1" ht="23.25" customHeight="1">
      <c r="A4" s="405" t="s">
        <v>125</v>
      </c>
      <c r="B4" s="405"/>
      <c r="C4" s="405"/>
      <c r="D4" s="405"/>
      <c r="E4" s="405"/>
      <c r="F4" s="405"/>
      <c r="G4" s="405"/>
      <c r="H4" s="405"/>
      <c r="I4" s="405"/>
      <c r="J4" s="405"/>
      <c r="K4" s="405"/>
      <c r="L4" s="405"/>
      <c r="M4" s="405"/>
      <c r="N4" s="405"/>
      <c r="O4" s="405"/>
      <c r="P4" s="405"/>
    </row>
    <row r="5" spans="1:16" s="409" customFormat="1" ht="16.5" customHeight="1" thickBot="1">
      <c r="A5" s="406"/>
      <c r="B5" s="407"/>
      <c r="C5" s="407"/>
      <c r="D5" s="407"/>
      <c r="E5" s="407"/>
      <c r="F5" s="407"/>
      <c r="G5" s="407"/>
      <c r="H5" s="407"/>
      <c r="I5" s="407"/>
      <c r="J5" s="407"/>
      <c r="K5" s="407"/>
      <c r="L5" s="407"/>
      <c r="M5" s="407"/>
      <c r="N5" s="408"/>
      <c r="O5" s="408"/>
      <c r="P5" s="408"/>
    </row>
    <row r="6" spans="1:16" s="411" customFormat="1" ht="24.75" customHeight="1">
      <c r="A6" s="179" t="s">
        <v>2</v>
      </c>
      <c r="B6" s="410" t="s">
        <v>142</v>
      </c>
      <c r="C6" s="410"/>
      <c r="D6" s="410"/>
      <c r="E6" s="410" t="s">
        <v>486</v>
      </c>
      <c r="F6" s="410"/>
      <c r="G6" s="410"/>
      <c r="H6" s="410" t="s">
        <v>146</v>
      </c>
      <c r="I6" s="410"/>
      <c r="J6" s="410"/>
      <c r="K6" s="410" t="s">
        <v>487</v>
      </c>
      <c r="L6" s="410"/>
      <c r="M6" s="410"/>
      <c r="N6" s="410" t="s">
        <v>155</v>
      </c>
      <c r="O6" s="410"/>
      <c r="P6" s="410"/>
    </row>
    <row r="7" spans="1:16" s="411" customFormat="1" ht="42" customHeight="1">
      <c r="A7" s="412"/>
      <c r="B7" s="413" t="s">
        <v>488</v>
      </c>
      <c r="C7" s="413" t="s">
        <v>489</v>
      </c>
      <c r="D7" s="413" t="s">
        <v>490</v>
      </c>
      <c r="E7" s="413" t="s">
        <v>488</v>
      </c>
      <c r="F7" s="413" t="s">
        <v>489</v>
      </c>
      <c r="G7" s="413" t="s">
        <v>490</v>
      </c>
      <c r="H7" s="413" t="s">
        <v>488</v>
      </c>
      <c r="I7" s="413" t="s">
        <v>489</v>
      </c>
      <c r="J7" s="413" t="s">
        <v>490</v>
      </c>
      <c r="K7" s="413" t="s">
        <v>488</v>
      </c>
      <c r="L7" s="413" t="s">
        <v>489</v>
      </c>
      <c r="M7" s="413" t="s">
        <v>490</v>
      </c>
      <c r="N7" s="413" t="s">
        <v>488</v>
      </c>
      <c r="O7" s="413" t="s">
        <v>489</v>
      </c>
      <c r="P7" s="413" t="s">
        <v>490</v>
      </c>
    </row>
    <row r="8" spans="1:16" s="214" customFormat="1" ht="9.75" customHeight="1">
      <c r="A8" s="414"/>
      <c r="B8" s="414"/>
      <c r="C8" s="414"/>
      <c r="D8" s="414"/>
      <c r="E8" s="414"/>
      <c r="F8" s="414"/>
      <c r="G8" s="414"/>
      <c r="H8" s="414"/>
      <c r="I8" s="414"/>
      <c r="J8" s="414"/>
      <c r="K8" s="414"/>
      <c r="L8" s="414"/>
      <c r="M8" s="414"/>
      <c r="N8" s="315"/>
      <c r="O8" s="315"/>
      <c r="P8" s="315"/>
    </row>
    <row r="9" spans="1:16" s="194" customFormat="1" ht="20.100000000000001" customHeight="1">
      <c r="A9" s="302" t="s">
        <v>30</v>
      </c>
      <c r="B9" s="415">
        <v>2057529.6129999999</v>
      </c>
      <c r="C9" s="415">
        <v>702087.90899999999</v>
      </c>
      <c r="D9" s="415">
        <v>23230816.311000001</v>
      </c>
      <c r="E9" s="415">
        <v>20254165.713</v>
      </c>
      <c r="F9" s="415">
        <v>330481.48200000002</v>
      </c>
      <c r="G9" s="415">
        <v>5518605.5810000002</v>
      </c>
      <c r="H9" s="415">
        <v>12024036.535</v>
      </c>
      <c r="I9" s="415">
        <v>603525.43500000006</v>
      </c>
      <c r="J9" s="416">
        <v>11433134.142999999</v>
      </c>
      <c r="K9" s="415">
        <v>1134443.571</v>
      </c>
      <c r="L9" s="415">
        <v>0</v>
      </c>
      <c r="M9" s="415">
        <v>0</v>
      </c>
      <c r="N9" s="417">
        <v>35470175.431999996</v>
      </c>
      <c r="O9" s="417">
        <v>1636094.8260000001</v>
      </c>
      <c r="P9" s="417">
        <v>40182556.034999996</v>
      </c>
    </row>
    <row r="10" spans="1:16" s="194" customFormat="1" ht="20.100000000000001" customHeight="1">
      <c r="A10" s="302" t="s">
        <v>31</v>
      </c>
      <c r="B10" s="415">
        <v>3398.011</v>
      </c>
      <c r="C10" s="415">
        <v>0</v>
      </c>
      <c r="D10" s="415">
        <v>237049.87</v>
      </c>
      <c r="E10" s="415">
        <v>173910.58300000001</v>
      </c>
      <c r="F10" s="415">
        <v>0</v>
      </c>
      <c r="G10" s="415">
        <v>33809.981</v>
      </c>
      <c r="H10" s="415">
        <v>844956.45700000005</v>
      </c>
      <c r="I10" s="415">
        <v>0</v>
      </c>
      <c r="J10" s="416">
        <v>24718.157999999999</v>
      </c>
      <c r="K10" s="415">
        <v>131825.886</v>
      </c>
      <c r="L10" s="415">
        <v>0</v>
      </c>
      <c r="M10" s="415">
        <v>0</v>
      </c>
      <c r="N10" s="417">
        <v>1154090.9370000002</v>
      </c>
      <c r="O10" s="417">
        <v>0</v>
      </c>
      <c r="P10" s="417">
        <v>295578.00900000002</v>
      </c>
    </row>
    <row r="11" spans="1:16" s="194" customFormat="1" ht="20.100000000000001" customHeight="1">
      <c r="A11" s="302" t="s">
        <v>32</v>
      </c>
      <c r="B11" s="415">
        <v>3343578.9219999998</v>
      </c>
      <c r="C11" s="415">
        <v>3370647.3110000002</v>
      </c>
      <c r="D11" s="415">
        <v>37629720.240000002</v>
      </c>
      <c r="E11" s="415">
        <v>54397831.191</v>
      </c>
      <c r="F11" s="415">
        <v>394042.33100000001</v>
      </c>
      <c r="G11" s="415">
        <v>1686081.423</v>
      </c>
      <c r="H11" s="415">
        <v>10066560.956</v>
      </c>
      <c r="I11" s="415">
        <v>2647577.1090000002</v>
      </c>
      <c r="J11" s="416">
        <v>16478147.674000001</v>
      </c>
      <c r="K11" s="415">
        <v>2812199.0669999998</v>
      </c>
      <c r="L11" s="415">
        <v>0</v>
      </c>
      <c r="M11" s="415">
        <v>0</v>
      </c>
      <c r="N11" s="417">
        <v>70620170.135999992</v>
      </c>
      <c r="O11" s="417">
        <v>6412266.7510000002</v>
      </c>
      <c r="P11" s="417">
        <v>55793949.337000005</v>
      </c>
    </row>
    <row r="12" spans="1:16" s="194" customFormat="1" ht="20.100000000000001" customHeight="1">
      <c r="A12" s="302" t="s">
        <v>33</v>
      </c>
      <c r="B12" s="415">
        <v>1946.2550000000001</v>
      </c>
      <c r="C12" s="415">
        <v>231.27500000000001</v>
      </c>
      <c r="D12" s="415">
        <v>560169.71299999999</v>
      </c>
      <c r="E12" s="415">
        <v>3871305.818</v>
      </c>
      <c r="F12" s="415">
        <v>0</v>
      </c>
      <c r="G12" s="415">
        <v>35673.962</v>
      </c>
      <c r="H12" s="415">
        <v>2601691.0049999999</v>
      </c>
      <c r="I12" s="415">
        <v>0</v>
      </c>
      <c r="J12" s="416">
        <v>401742.07699999999</v>
      </c>
      <c r="K12" s="415">
        <v>51419.713000000003</v>
      </c>
      <c r="L12" s="415">
        <v>0</v>
      </c>
      <c r="M12" s="415">
        <v>0</v>
      </c>
      <c r="N12" s="417">
        <v>6526362.7909999993</v>
      </c>
      <c r="O12" s="417">
        <v>231.27500000000001</v>
      </c>
      <c r="P12" s="417">
        <v>997585.75200000009</v>
      </c>
    </row>
    <row r="13" spans="1:16" s="194" customFormat="1" ht="20.100000000000001" customHeight="1">
      <c r="A13" s="302" t="s">
        <v>34</v>
      </c>
      <c r="B13" s="415">
        <v>22920.411</v>
      </c>
      <c r="C13" s="415">
        <v>509054.18099999998</v>
      </c>
      <c r="D13" s="415">
        <v>3580568.986</v>
      </c>
      <c r="E13" s="415">
        <v>2911934.2749999999</v>
      </c>
      <c r="F13" s="415">
        <v>17750.522000000001</v>
      </c>
      <c r="G13" s="415">
        <v>119826.25199999999</v>
      </c>
      <c r="H13" s="415">
        <v>3004158.7719999999</v>
      </c>
      <c r="I13" s="415">
        <v>748076.24600000004</v>
      </c>
      <c r="J13" s="416">
        <v>3945561.8539999998</v>
      </c>
      <c r="K13" s="415">
        <v>210061.856</v>
      </c>
      <c r="L13" s="415">
        <v>0</v>
      </c>
      <c r="M13" s="415">
        <v>0</v>
      </c>
      <c r="N13" s="417">
        <v>6149075.3139999993</v>
      </c>
      <c r="O13" s="417">
        <v>1274880.949</v>
      </c>
      <c r="P13" s="417">
        <v>7645957.0920000002</v>
      </c>
    </row>
    <row r="14" spans="1:16" s="194" customFormat="1" ht="20.100000000000001" customHeight="1">
      <c r="A14" s="302" t="s">
        <v>116</v>
      </c>
      <c r="B14" s="415">
        <v>102757.251</v>
      </c>
      <c r="C14" s="415">
        <v>2425476.2310000001</v>
      </c>
      <c r="D14" s="415">
        <v>14232167.904999999</v>
      </c>
      <c r="E14" s="415">
        <v>11339854.243000001</v>
      </c>
      <c r="F14" s="415">
        <v>134727.155</v>
      </c>
      <c r="G14" s="415">
        <v>989145.19200000004</v>
      </c>
      <c r="H14" s="415">
        <v>6172841.2819999997</v>
      </c>
      <c r="I14" s="415">
        <v>2349528.5180000002</v>
      </c>
      <c r="J14" s="416">
        <v>8828995.7809999995</v>
      </c>
      <c r="K14" s="415">
        <v>438400.61499999999</v>
      </c>
      <c r="L14" s="415">
        <v>0</v>
      </c>
      <c r="M14" s="415">
        <v>0</v>
      </c>
      <c r="N14" s="417">
        <v>18053853.391000003</v>
      </c>
      <c r="O14" s="417">
        <v>4909731.9040000001</v>
      </c>
      <c r="P14" s="417">
        <v>24050308.877999999</v>
      </c>
    </row>
    <row r="15" spans="1:16" s="194" customFormat="1" ht="20.100000000000001" customHeight="1">
      <c r="A15" s="302" t="s">
        <v>36</v>
      </c>
      <c r="B15" s="415">
        <v>0</v>
      </c>
      <c r="C15" s="415">
        <v>0</v>
      </c>
      <c r="D15" s="415">
        <v>5769890.4809999997</v>
      </c>
      <c r="E15" s="415">
        <v>0</v>
      </c>
      <c r="F15" s="415">
        <v>0</v>
      </c>
      <c r="G15" s="415">
        <v>42974.580999999998</v>
      </c>
      <c r="H15" s="415">
        <v>0</v>
      </c>
      <c r="I15" s="415">
        <v>0</v>
      </c>
      <c r="J15" s="416">
        <v>112365.213</v>
      </c>
      <c r="K15" s="415">
        <v>0</v>
      </c>
      <c r="L15" s="415">
        <v>0</v>
      </c>
      <c r="M15" s="415">
        <v>0</v>
      </c>
      <c r="N15" s="417">
        <v>0</v>
      </c>
      <c r="O15" s="417">
        <v>0</v>
      </c>
      <c r="P15" s="417">
        <v>5925230.2750000004</v>
      </c>
    </row>
    <row r="16" spans="1:16" s="194" customFormat="1" ht="20.100000000000001" customHeight="1">
      <c r="A16" s="302" t="s">
        <v>37</v>
      </c>
      <c r="B16" s="415">
        <v>94023.735000000001</v>
      </c>
      <c r="C16" s="415">
        <v>1220510.0319999999</v>
      </c>
      <c r="D16" s="415">
        <v>10192758.263</v>
      </c>
      <c r="E16" s="415">
        <v>16883814.305</v>
      </c>
      <c r="F16" s="415">
        <v>356578.55499999999</v>
      </c>
      <c r="G16" s="415">
        <v>2845481.148</v>
      </c>
      <c r="H16" s="415">
        <v>8406351.9330000002</v>
      </c>
      <c r="I16" s="415">
        <v>540079.20400000003</v>
      </c>
      <c r="J16" s="416">
        <v>8221098.0760000004</v>
      </c>
      <c r="K16" s="415">
        <v>681850.79500000004</v>
      </c>
      <c r="L16" s="415">
        <v>0</v>
      </c>
      <c r="M16" s="415">
        <v>0</v>
      </c>
      <c r="N16" s="417">
        <v>26066040.767999999</v>
      </c>
      <c r="O16" s="417">
        <v>2117167.7909999997</v>
      </c>
      <c r="P16" s="417">
        <v>21259337.487</v>
      </c>
    </row>
    <row r="17" spans="1:24" s="194" customFormat="1" ht="20.100000000000001" customHeight="1">
      <c r="A17" s="302" t="s">
        <v>38</v>
      </c>
      <c r="B17" s="415">
        <v>142.399</v>
      </c>
      <c r="C17" s="415">
        <v>3086.0540000000001</v>
      </c>
      <c r="D17" s="415">
        <v>21469.981</v>
      </c>
      <c r="E17" s="415">
        <v>1661867.048</v>
      </c>
      <c r="F17" s="415">
        <v>181959.54300000001</v>
      </c>
      <c r="G17" s="415">
        <v>66055.403000000006</v>
      </c>
      <c r="H17" s="415">
        <v>4820743.4730000002</v>
      </c>
      <c r="I17" s="415">
        <v>510664.62300000002</v>
      </c>
      <c r="J17" s="416">
        <v>3523038.997</v>
      </c>
      <c r="K17" s="415">
        <v>100526.34600000001</v>
      </c>
      <c r="L17" s="415">
        <v>0</v>
      </c>
      <c r="M17" s="415">
        <v>0</v>
      </c>
      <c r="N17" s="417">
        <v>6583279.2659999998</v>
      </c>
      <c r="O17" s="417">
        <v>695710.22</v>
      </c>
      <c r="P17" s="417">
        <v>3610564.3810000001</v>
      </c>
    </row>
    <row r="18" spans="1:24" s="194" customFormat="1" ht="20.100000000000001" customHeight="1">
      <c r="A18" s="302" t="s">
        <v>39</v>
      </c>
      <c r="B18" s="415">
        <v>58.225999999999999</v>
      </c>
      <c r="C18" s="415">
        <v>2191.585</v>
      </c>
      <c r="D18" s="415">
        <v>264610.53000000003</v>
      </c>
      <c r="E18" s="415">
        <v>1083966.1599999999</v>
      </c>
      <c r="F18" s="415">
        <v>7.0000000000000001E-3</v>
      </c>
      <c r="G18" s="415">
        <v>114.717</v>
      </c>
      <c r="H18" s="415">
        <v>1056811.848</v>
      </c>
      <c r="I18" s="415">
        <v>310197.06900000002</v>
      </c>
      <c r="J18" s="416">
        <v>1647118.747</v>
      </c>
      <c r="K18" s="415">
        <v>17976.455000000002</v>
      </c>
      <c r="L18" s="415">
        <v>0</v>
      </c>
      <c r="M18" s="415">
        <v>0</v>
      </c>
      <c r="N18" s="417">
        <v>2158812.6890000002</v>
      </c>
      <c r="O18" s="417">
        <v>312388.66100000002</v>
      </c>
      <c r="P18" s="417">
        <v>1911843.9939999999</v>
      </c>
    </row>
    <row r="19" spans="1:24" s="194" customFormat="1" ht="20.100000000000001" customHeight="1">
      <c r="A19" s="302" t="s">
        <v>40</v>
      </c>
      <c r="B19" s="415">
        <v>0</v>
      </c>
      <c r="C19" s="415">
        <v>0</v>
      </c>
      <c r="D19" s="415">
        <v>0</v>
      </c>
      <c r="E19" s="415">
        <v>919202.07</v>
      </c>
      <c r="F19" s="415">
        <v>0</v>
      </c>
      <c r="G19" s="415">
        <v>4.2489999999999997</v>
      </c>
      <c r="H19" s="415">
        <v>1703516.7590000001</v>
      </c>
      <c r="I19" s="415">
        <v>0</v>
      </c>
      <c r="J19" s="416">
        <v>697131.37100000004</v>
      </c>
      <c r="K19" s="415">
        <v>146910.30100000001</v>
      </c>
      <c r="L19" s="415">
        <v>0</v>
      </c>
      <c r="M19" s="415">
        <v>0</v>
      </c>
      <c r="N19" s="417">
        <v>2769629.13</v>
      </c>
      <c r="O19" s="417">
        <v>0</v>
      </c>
      <c r="P19" s="417">
        <v>697135.62</v>
      </c>
    </row>
    <row r="20" spans="1:24" s="194" customFormat="1" ht="20.100000000000001" customHeight="1">
      <c r="A20" s="302" t="s">
        <v>41</v>
      </c>
      <c r="B20" s="415">
        <v>0</v>
      </c>
      <c r="C20" s="415">
        <v>1175419.814</v>
      </c>
      <c r="D20" s="415">
        <v>1538855.2649999999</v>
      </c>
      <c r="E20" s="415">
        <v>0</v>
      </c>
      <c r="F20" s="415">
        <v>3594.37</v>
      </c>
      <c r="G20" s="415">
        <v>11.425000000000001</v>
      </c>
      <c r="H20" s="415">
        <v>171.52600000000001</v>
      </c>
      <c r="I20" s="415">
        <v>871054.41599999997</v>
      </c>
      <c r="J20" s="416">
        <v>2071987.425</v>
      </c>
      <c r="K20" s="415">
        <v>0</v>
      </c>
      <c r="L20" s="415">
        <v>0</v>
      </c>
      <c r="M20" s="415">
        <v>0</v>
      </c>
      <c r="N20" s="417">
        <v>171.52600000000001</v>
      </c>
      <c r="O20" s="417">
        <v>2050068.6</v>
      </c>
      <c r="P20" s="417">
        <v>3610854.1150000002</v>
      </c>
    </row>
    <row r="21" spans="1:24" s="194" customFormat="1" ht="20.100000000000001" customHeight="1">
      <c r="A21" s="302" t="s">
        <v>42</v>
      </c>
      <c r="B21" s="415">
        <v>0</v>
      </c>
      <c r="C21" s="415">
        <v>0</v>
      </c>
      <c r="D21" s="415">
        <v>0</v>
      </c>
      <c r="E21" s="415">
        <v>613821.02099999995</v>
      </c>
      <c r="F21" s="415">
        <v>0</v>
      </c>
      <c r="G21" s="415">
        <v>3625.6439999999998</v>
      </c>
      <c r="H21" s="415">
        <v>541697.46299999999</v>
      </c>
      <c r="I21" s="415">
        <v>0</v>
      </c>
      <c r="J21" s="416">
        <v>11417.05</v>
      </c>
      <c r="K21" s="415">
        <v>158534.976</v>
      </c>
      <c r="L21" s="415">
        <v>0</v>
      </c>
      <c r="M21" s="415">
        <v>0</v>
      </c>
      <c r="N21" s="417">
        <v>1314053.46</v>
      </c>
      <c r="O21" s="417">
        <v>0</v>
      </c>
      <c r="P21" s="417">
        <v>15042.694</v>
      </c>
    </row>
    <row r="22" spans="1:24" s="194" customFormat="1" ht="20.100000000000001" customHeight="1">
      <c r="A22" s="28" t="s">
        <v>43</v>
      </c>
      <c r="B22" s="415">
        <v>0.94699999999999995</v>
      </c>
      <c r="C22" s="415">
        <v>1066.0219999999999</v>
      </c>
      <c r="D22" s="415">
        <v>73689.288</v>
      </c>
      <c r="E22" s="415">
        <v>143108.52600000001</v>
      </c>
      <c r="F22" s="415">
        <v>0</v>
      </c>
      <c r="G22" s="415">
        <v>63129.345000000001</v>
      </c>
      <c r="H22" s="415">
        <v>698607.72100000002</v>
      </c>
      <c r="I22" s="415">
        <v>0</v>
      </c>
      <c r="J22" s="416">
        <v>26616.919000000002</v>
      </c>
      <c r="K22" s="415">
        <v>2610.9279999999999</v>
      </c>
      <c r="L22" s="415">
        <v>0</v>
      </c>
      <c r="M22" s="415">
        <v>0</v>
      </c>
      <c r="N22" s="417">
        <v>844328.12199999997</v>
      </c>
      <c r="O22" s="417">
        <v>1066.0219999999999</v>
      </c>
      <c r="P22" s="417">
        <v>163435.552</v>
      </c>
    </row>
    <row r="23" spans="1:24" s="194" customFormat="1" ht="20.100000000000001" customHeight="1">
      <c r="A23" s="302" t="s">
        <v>44</v>
      </c>
      <c r="B23" s="415">
        <v>0</v>
      </c>
      <c r="C23" s="415">
        <v>0</v>
      </c>
      <c r="D23" s="415">
        <v>200645.42300000001</v>
      </c>
      <c r="E23" s="415">
        <v>0</v>
      </c>
      <c r="F23" s="415">
        <v>0</v>
      </c>
      <c r="G23" s="415">
        <v>0</v>
      </c>
      <c r="H23" s="415">
        <v>0</v>
      </c>
      <c r="I23" s="415">
        <v>0</v>
      </c>
      <c r="J23" s="416">
        <v>1056163.149</v>
      </c>
      <c r="K23" s="415">
        <v>0</v>
      </c>
      <c r="L23" s="415">
        <v>0</v>
      </c>
      <c r="M23" s="415">
        <v>0</v>
      </c>
      <c r="N23" s="417">
        <v>0</v>
      </c>
      <c r="O23" s="417">
        <v>0</v>
      </c>
      <c r="P23" s="417">
        <v>1256808.5719999999</v>
      </c>
    </row>
    <row r="24" spans="1:24" s="194" customFormat="1" ht="20.100000000000001" customHeight="1">
      <c r="A24" s="302" t="s">
        <v>45</v>
      </c>
      <c r="B24" s="415">
        <v>0</v>
      </c>
      <c r="C24" s="415">
        <v>0</v>
      </c>
      <c r="D24" s="415">
        <v>522241.50300000003</v>
      </c>
      <c r="E24" s="415">
        <v>0</v>
      </c>
      <c r="F24" s="415">
        <v>0</v>
      </c>
      <c r="G24" s="415">
        <v>965.12099999999998</v>
      </c>
      <c r="H24" s="415">
        <v>0</v>
      </c>
      <c r="I24" s="415">
        <v>0</v>
      </c>
      <c r="J24" s="416">
        <v>2251467.3450000002</v>
      </c>
      <c r="K24" s="415">
        <v>0</v>
      </c>
      <c r="L24" s="415">
        <v>0</v>
      </c>
      <c r="M24" s="415">
        <v>0</v>
      </c>
      <c r="N24" s="417">
        <v>0</v>
      </c>
      <c r="O24" s="417">
        <v>0</v>
      </c>
      <c r="P24" s="417">
        <v>2774673.969</v>
      </c>
    </row>
    <row r="25" spans="1:24" s="194" customFormat="1" ht="20.100000000000001" customHeight="1">
      <c r="A25" s="302" t="s">
        <v>46</v>
      </c>
      <c r="B25" s="415">
        <v>0</v>
      </c>
      <c r="C25" s="415">
        <v>0</v>
      </c>
      <c r="D25" s="415">
        <v>686750.09100000001</v>
      </c>
      <c r="E25" s="415">
        <v>0</v>
      </c>
      <c r="F25" s="415">
        <v>0</v>
      </c>
      <c r="G25" s="415">
        <v>0</v>
      </c>
      <c r="H25" s="415">
        <v>0</v>
      </c>
      <c r="I25" s="415">
        <v>174330.67499999999</v>
      </c>
      <c r="J25" s="416">
        <v>1561074.9</v>
      </c>
      <c r="K25" s="415">
        <v>0</v>
      </c>
      <c r="L25" s="415">
        <v>0</v>
      </c>
      <c r="M25" s="415">
        <v>0</v>
      </c>
      <c r="N25" s="417">
        <v>0</v>
      </c>
      <c r="O25" s="417">
        <v>174330.67499999999</v>
      </c>
      <c r="P25" s="417">
        <v>2247824.9909999999</v>
      </c>
    </row>
    <row r="26" spans="1:24" s="194" customFormat="1" ht="20.100000000000001" customHeight="1">
      <c r="A26" s="302" t="s">
        <v>47</v>
      </c>
      <c r="B26" s="415">
        <v>0</v>
      </c>
      <c r="C26" s="415">
        <v>0</v>
      </c>
      <c r="D26" s="415">
        <v>0</v>
      </c>
      <c r="E26" s="415">
        <v>814560.86399999994</v>
      </c>
      <c r="F26" s="415">
        <v>4.1529999999999996</v>
      </c>
      <c r="G26" s="415">
        <v>5264.183</v>
      </c>
      <c r="H26" s="415">
        <v>1225021.409</v>
      </c>
      <c r="I26" s="415">
        <v>421840.598</v>
      </c>
      <c r="J26" s="416">
        <v>374532.18800000002</v>
      </c>
      <c r="K26" s="415">
        <v>33058.947999999997</v>
      </c>
      <c r="L26" s="415">
        <v>0</v>
      </c>
      <c r="M26" s="415">
        <v>0</v>
      </c>
      <c r="N26" s="417">
        <v>2072641.2209999999</v>
      </c>
      <c r="O26" s="417">
        <v>421844.75099999999</v>
      </c>
      <c r="P26" s="417">
        <v>379796.37100000004</v>
      </c>
    </row>
    <row r="27" spans="1:24" s="194" customFormat="1" ht="21.9" customHeight="1" thickBot="1">
      <c r="A27" s="386" t="s">
        <v>48</v>
      </c>
      <c r="B27" s="418">
        <v>5626355.7700000005</v>
      </c>
      <c r="C27" s="418">
        <v>9409770.4139999989</v>
      </c>
      <c r="D27" s="418">
        <v>98741403.850000024</v>
      </c>
      <c r="E27" s="418">
        <v>115069341.81699999</v>
      </c>
      <c r="F27" s="418">
        <v>1419138.1180000002</v>
      </c>
      <c r="G27" s="418">
        <v>11410768.207</v>
      </c>
      <c r="H27" s="418">
        <v>53167167.138999999</v>
      </c>
      <c r="I27" s="418">
        <v>9176873.8929999992</v>
      </c>
      <c r="J27" s="418">
        <v>62666311.066999987</v>
      </c>
      <c r="K27" s="418">
        <v>5919819.4569999995</v>
      </c>
      <c r="L27" s="418">
        <v>0</v>
      </c>
      <c r="M27" s="418">
        <v>0</v>
      </c>
      <c r="N27" s="418">
        <v>179782684.183</v>
      </c>
      <c r="O27" s="418">
        <v>20005782.425000001</v>
      </c>
      <c r="P27" s="418">
        <v>172818483.12400001</v>
      </c>
      <c r="Q27" s="419"/>
    </row>
    <row r="28" spans="1:24" s="194" customFormat="1" ht="21.45" customHeight="1">
      <c r="A28" s="212" t="s">
        <v>491</v>
      </c>
      <c r="B28" s="420"/>
      <c r="C28" s="420"/>
      <c r="D28" s="420"/>
      <c r="E28" s="420"/>
      <c r="F28" s="420"/>
      <c r="G28" s="420"/>
      <c r="H28" s="420"/>
      <c r="I28" s="420"/>
      <c r="J28" s="421"/>
      <c r="K28" s="421"/>
      <c r="L28" s="421"/>
      <c r="M28" s="421"/>
      <c r="N28" s="422"/>
      <c r="O28" s="423"/>
      <c r="P28" s="422"/>
    </row>
    <row r="29" spans="1:24" s="194" customFormat="1" ht="16.5" customHeight="1">
      <c r="A29" s="320" t="s">
        <v>181</v>
      </c>
      <c r="B29" s="164"/>
      <c r="C29" s="164"/>
      <c r="D29" s="164"/>
      <c r="E29" s="164"/>
      <c r="F29" s="164"/>
      <c r="G29" s="164"/>
      <c r="H29" s="164"/>
      <c r="I29" s="164"/>
      <c r="J29" s="164"/>
      <c r="K29" s="164"/>
      <c r="L29" s="164"/>
      <c r="M29" s="314"/>
      <c r="N29" s="314"/>
      <c r="O29" s="314"/>
      <c r="P29" s="314"/>
      <c r="Q29" s="314"/>
      <c r="R29" s="314"/>
      <c r="S29" s="314"/>
      <c r="T29" s="314"/>
      <c r="U29" s="314"/>
      <c r="V29" s="314"/>
      <c r="W29" s="314"/>
      <c r="X29" s="314"/>
    </row>
    <row r="30" spans="1:24" s="194" customFormat="1" ht="12.75" customHeight="1">
      <c r="A30" s="19"/>
      <c r="F30" s="321"/>
      <c r="G30" s="321"/>
      <c r="H30" s="321"/>
      <c r="I30" s="321"/>
      <c r="J30" s="321"/>
      <c r="K30" s="321"/>
      <c r="L30" s="321"/>
      <c r="M30" s="321"/>
      <c r="N30" s="321"/>
      <c r="O30" s="321"/>
      <c r="P30" s="321"/>
      <c r="Q30" s="321"/>
      <c r="R30" s="321"/>
      <c r="S30" s="321"/>
      <c r="T30" s="321"/>
      <c r="U30" s="321"/>
      <c r="V30" s="321"/>
      <c r="W30" s="321"/>
      <c r="X30" s="321"/>
    </row>
    <row r="31" spans="1:24" s="388" customFormat="1" ht="30.75" customHeight="1">
      <c r="A31" s="314"/>
      <c r="B31" s="314"/>
      <c r="C31" s="314"/>
      <c r="D31" s="314"/>
      <c r="E31" s="314"/>
      <c r="F31" s="314"/>
      <c r="G31" s="314"/>
      <c r="H31" s="314"/>
      <c r="I31" s="314"/>
      <c r="J31" s="314"/>
      <c r="K31" s="314"/>
      <c r="L31" s="314"/>
      <c r="M31" s="314"/>
    </row>
    <row r="32" spans="1:24" s="425" customFormat="1" ht="7.5" customHeight="1">
      <c r="A32" s="411"/>
      <c r="B32" s="411"/>
      <c r="C32" s="411"/>
      <c r="D32" s="411"/>
      <c r="E32" s="411"/>
      <c r="F32" s="411"/>
      <c r="G32" s="411"/>
      <c r="H32" s="411"/>
      <c r="I32" s="411"/>
      <c r="J32" s="411"/>
      <c r="K32" s="411"/>
      <c r="L32" s="411"/>
      <c r="M32" s="411"/>
      <c r="N32" s="424"/>
      <c r="O32" s="424"/>
      <c r="P32" s="424"/>
    </row>
    <row r="33" spans="1:13" s="319" customFormat="1" ht="13.65" customHeight="1">
      <c r="A33" s="213"/>
      <c r="B33" s="213"/>
      <c r="C33" s="213"/>
      <c r="D33" s="213"/>
      <c r="E33" s="213"/>
      <c r="F33" s="213"/>
      <c r="G33" s="213"/>
      <c r="H33" s="213"/>
      <c r="I33" s="213"/>
      <c r="J33" s="213"/>
      <c r="K33" s="213"/>
      <c r="L33" s="213"/>
      <c r="M33" s="213"/>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BD3E489B-1F01-4EC7-8BDD-55F358463508}"/>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92B5-2B63-426D-9253-7454A9FB7E99}">
  <dimension ref="A1:X33"/>
  <sheetViews>
    <sheetView showGridLines="0" zoomScaleNormal="100" workbookViewId="0"/>
  </sheetViews>
  <sheetFormatPr baseColWidth="10" defaultRowHeight="13.2"/>
  <cols>
    <col min="1" max="1" width="23.88671875" style="213" customWidth="1"/>
    <col min="2" max="16" width="11.44140625" style="213" customWidth="1"/>
    <col min="17" max="16384" width="11.5546875" style="213"/>
  </cols>
  <sheetData>
    <row r="1" spans="1:18" s="402" customFormat="1" ht="20.100000000000001" customHeight="1">
      <c r="A1" s="1560" t="s">
        <v>1257</v>
      </c>
      <c r="B1" s="322"/>
      <c r="C1" s="322"/>
      <c r="D1" s="322"/>
      <c r="E1" s="322"/>
      <c r="F1" s="322"/>
      <c r="G1" s="322"/>
      <c r="H1" s="322"/>
      <c r="I1" s="322"/>
      <c r="J1" s="322"/>
      <c r="K1" s="401"/>
      <c r="L1" s="401"/>
      <c r="M1" s="401"/>
    </row>
    <row r="2" spans="1:18" s="174" customFormat="1" ht="30.45" customHeight="1">
      <c r="A2" s="403" t="s">
        <v>492</v>
      </c>
      <c r="B2" s="403"/>
      <c r="C2" s="403"/>
      <c r="D2" s="403"/>
      <c r="E2" s="403"/>
      <c r="F2" s="403"/>
      <c r="G2" s="403"/>
      <c r="H2" s="403"/>
      <c r="I2" s="403"/>
      <c r="J2" s="403"/>
      <c r="K2" s="403"/>
      <c r="L2" s="403"/>
      <c r="M2" s="403"/>
      <c r="N2" s="403"/>
      <c r="O2" s="403"/>
      <c r="P2" s="403"/>
    </row>
    <row r="3" spans="1:18" s="402" customFormat="1" ht="23.25" customHeight="1">
      <c r="A3" s="426">
        <v>45777</v>
      </c>
      <c r="B3" s="426"/>
      <c r="C3" s="426"/>
      <c r="D3" s="426"/>
      <c r="E3" s="426"/>
      <c r="F3" s="426"/>
      <c r="G3" s="426"/>
      <c r="H3" s="426"/>
      <c r="I3" s="426"/>
      <c r="J3" s="426"/>
      <c r="K3" s="426"/>
      <c r="L3" s="426"/>
      <c r="M3" s="426"/>
      <c r="N3" s="426"/>
      <c r="O3" s="426"/>
      <c r="P3" s="426"/>
    </row>
    <row r="4" spans="1:18" s="402" customFormat="1" ht="11.25" customHeight="1">
      <c r="A4" s="427"/>
      <c r="B4" s="427"/>
      <c r="C4" s="427"/>
      <c r="D4" s="427"/>
      <c r="E4" s="427"/>
      <c r="F4" s="427"/>
      <c r="G4" s="427"/>
      <c r="H4" s="427"/>
      <c r="I4" s="427"/>
      <c r="J4" s="427"/>
      <c r="K4" s="427"/>
      <c r="L4" s="427"/>
      <c r="M4" s="427"/>
      <c r="N4" s="427"/>
      <c r="O4" s="427"/>
      <c r="P4" s="427"/>
    </row>
    <row r="5" spans="1:18" s="409" customFormat="1" ht="16.5" customHeight="1" thickBot="1">
      <c r="A5" s="428"/>
      <c r="B5" s="407"/>
      <c r="C5" s="407"/>
      <c r="D5" s="407"/>
      <c r="E5" s="407"/>
      <c r="F5" s="407"/>
      <c r="G5" s="407"/>
      <c r="H5" s="407"/>
      <c r="I5" s="407"/>
      <c r="J5" s="407"/>
      <c r="K5" s="407"/>
      <c r="L5" s="407"/>
      <c r="M5" s="407"/>
      <c r="N5" s="408"/>
      <c r="O5" s="408"/>
      <c r="P5" s="408"/>
    </row>
    <row r="6" spans="1:18" s="411" customFormat="1" ht="24.75" customHeight="1">
      <c r="A6" s="179" t="s">
        <v>2</v>
      </c>
      <c r="B6" s="410" t="s">
        <v>142</v>
      </c>
      <c r="C6" s="410"/>
      <c r="D6" s="410"/>
      <c r="E6" s="410" t="s">
        <v>486</v>
      </c>
      <c r="F6" s="410"/>
      <c r="G6" s="410"/>
      <c r="H6" s="410" t="s">
        <v>146</v>
      </c>
      <c r="I6" s="410"/>
      <c r="J6" s="410"/>
      <c r="K6" s="410" t="s">
        <v>487</v>
      </c>
      <c r="L6" s="410"/>
      <c r="M6" s="410"/>
      <c r="N6" s="410" t="s">
        <v>155</v>
      </c>
      <c r="O6" s="410"/>
      <c r="P6" s="410"/>
    </row>
    <row r="7" spans="1:18" s="411" customFormat="1" ht="42" customHeight="1">
      <c r="A7" s="412"/>
      <c r="B7" s="413" t="s">
        <v>488</v>
      </c>
      <c r="C7" s="413" t="s">
        <v>489</v>
      </c>
      <c r="D7" s="413" t="s">
        <v>490</v>
      </c>
      <c r="E7" s="413" t="s">
        <v>488</v>
      </c>
      <c r="F7" s="413" t="s">
        <v>489</v>
      </c>
      <c r="G7" s="413" t="s">
        <v>490</v>
      </c>
      <c r="H7" s="413" t="s">
        <v>488</v>
      </c>
      <c r="I7" s="413" t="s">
        <v>489</v>
      </c>
      <c r="J7" s="413" t="s">
        <v>490</v>
      </c>
      <c r="K7" s="413" t="s">
        <v>488</v>
      </c>
      <c r="L7" s="413" t="s">
        <v>489</v>
      </c>
      <c r="M7" s="413" t="s">
        <v>490</v>
      </c>
      <c r="N7" s="413" t="s">
        <v>488</v>
      </c>
      <c r="O7" s="413" t="s">
        <v>489</v>
      </c>
      <c r="P7" s="413" t="s">
        <v>490</v>
      </c>
    </row>
    <row r="8" spans="1:18" s="214" customFormat="1" ht="7.5" customHeight="1">
      <c r="A8" s="429"/>
      <c r="B8" s="429"/>
      <c r="C8" s="429"/>
      <c r="D8" s="429"/>
      <c r="E8" s="429"/>
      <c r="F8" s="429"/>
      <c r="G8" s="429"/>
      <c r="H8" s="429"/>
      <c r="I8" s="429"/>
      <c r="J8" s="429"/>
      <c r="K8" s="429"/>
      <c r="L8" s="429"/>
      <c r="M8" s="429"/>
    </row>
    <row r="9" spans="1:18" s="194" customFormat="1" ht="20.100000000000001" customHeight="1">
      <c r="A9" s="302" t="s">
        <v>30</v>
      </c>
      <c r="B9" s="430">
        <v>140968</v>
      </c>
      <c r="C9" s="430">
        <v>6788</v>
      </c>
      <c r="D9" s="430">
        <v>200691</v>
      </c>
      <c r="E9" s="430">
        <v>6198171</v>
      </c>
      <c r="F9" s="430">
        <v>3882</v>
      </c>
      <c r="G9" s="430">
        <v>116779</v>
      </c>
      <c r="H9" s="430">
        <v>153504</v>
      </c>
      <c r="I9" s="430">
        <v>125</v>
      </c>
      <c r="J9" s="431">
        <v>20747</v>
      </c>
      <c r="K9" s="430">
        <v>1359453</v>
      </c>
      <c r="L9" s="430">
        <v>0</v>
      </c>
      <c r="M9" s="430">
        <v>0</v>
      </c>
      <c r="N9" s="417">
        <v>6751794</v>
      </c>
      <c r="O9" s="417">
        <v>10232</v>
      </c>
      <c r="P9" s="417">
        <v>320918</v>
      </c>
      <c r="Q9" s="423"/>
      <c r="R9" s="423"/>
    </row>
    <row r="10" spans="1:18" s="194" customFormat="1" ht="20.100000000000001" customHeight="1">
      <c r="A10" s="302" t="s">
        <v>31</v>
      </c>
      <c r="B10" s="430">
        <v>1706</v>
      </c>
      <c r="C10" s="430">
        <v>0</v>
      </c>
      <c r="D10" s="430">
        <v>1148</v>
      </c>
      <c r="E10" s="430">
        <v>109014</v>
      </c>
      <c r="F10" s="430">
        <v>0</v>
      </c>
      <c r="G10" s="430">
        <v>202</v>
      </c>
      <c r="H10" s="430">
        <v>12897</v>
      </c>
      <c r="I10" s="430">
        <v>0</v>
      </c>
      <c r="J10" s="431">
        <v>54</v>
      </c>
      <c r="K10" s="430">
        <v>14916</v>
      </c>
      <c r="L10" s="430">
        <v>0</v>
      </c>
      <c r="M10" s="430">
        <v>0</v>
      </c>
      <c r="N10" s="417">
        <v>138533</v>
      </c>
      <c r="O10" s="417">
        <v>0</v>
      </c>
      <c r="P10" s="417">
        <v>1404</v>
      </c>
      <c r="Q10" s="423"/>
    </row>
    <row r="11" spans="1:18" s="194" customFormat="1" ht="20.100000000000001" customHeight="1">
      <c r="A11" s="302" t="s">
        <v>32</v>
      </c>
      <c r="B11" s="430">
        <v>1223212</v>
      </c>
      <c r="C11" s="430">
        <v>11567</v>
      </c>
      <c r="D11" s="430">
        <v>237273</v>
      </c>
      <c r="E11" s="430">
        <v>17821428</v>
      </c>
      <c r="F11" s="430">
        <v>3556</v>
      </c>
      <c r="G11" s="430">
        <v>40595</v>
      </c>
      <c r="H11" s="430">
        <v>87880</v>
      </c>
      <c r="I11" s="430">
        <v>276</v>
      </c>
      <c r="J11" s="431">
        <v>7427</v>
      </c>
      <c r="K11" s="430">
        <v>2180157</v>
      </c>
      <c r="L11" s="430">
        <v>0</v>
      </c>
      <c r="M11" s="430">
        <v>0</v>
      </c>
      <c r="N11" s="417">
        <v>18206533</v>
      </c>
      <c r="O11" s="417">
        <v>14334</v>
      </c>
      <c r="P11" s="417">
        <v>268722</v>
      </c>
      <c r="Q11" s="423"/>
    </row>
    <row r="12" spans="1:18" s="194" customFormat="1" ht="20.100000000000001" customHeight="1">
      <c r="A12" s="302" t="s">
        <v>33</v>
      </c>
      <c r="B12" s="430">
        <v>78203</v>
      </c>
      <c r="C12" s="430">
        <v>1</v>
      </c>
      <c r="D12" s="430">
        <v>6160</v>
      </c>
      <c r="E12" s="430">
        <v>740347</v>
      </c>
      <c r="F12" s="430">
        <v>0</v>
      </c>
      <c r="G12" s="430">
        <v>316</v>
      </c>
      <c r="H12" s="430">
        <v>44387</v>
      </c>
      <c r="I12" s="430">
        <v>0</v>
      </c>
      <c r="J12" s="431">
        <v>3205</v>
      </c>
      <c r="K12" s="430">
        <v>14744</v>
      </c>
      <c r="L12" s="430">
        <v>0</v>
      </c>
      <c r="M12" s="430">
        <v>0</v>
      </c>
      <c r="N12" s="417">
        <v>877681</v>
      </c>
      <c r="O12" s="417">
        <v>1</v>
      </c>
      <c r="P12" s="417">
        <v>9681</v>
      </c>
      <c r="Q12" s="423"/>
    </row>
    <row r="13" spans="1:18" s="194" customFormat="1" ht="20.100000000000001" customHeight="1">
      <c r="A13" s="302" t="s">
        <v>34</v>
      </c>
      <c r="B13" s="430">
        <v>11546</v>
      </c>
      <c r="C13" s="430">
        <v>195</v>
      </c>
      <c r="D13" s="430">
        <v>7398</v>
      </c>
      <c r="E13" s="430">
        <v>611993</v>
      </c>
      <c r="F13" s="430">
        <v>149</v>
      </c>
      <c r="G13" s="430">
        <v>2207</v>
      </c>
      <c r="H13" s="430">
        <v>28265</v>
      </c>
      <c r="I13" s="430">
        <v>90</v>
      </c>
      <c r="J13" s="431">
        <v>2086</v>
      </c>
      <c r="K13" s="430">
        <v>146691</v>
      </c>
      <c r="L13" s="430">
        <v>0</v>
      </c>
      <c r="M13" s="430">
        <v>0</v>
      </c>
      <c r="N13" s="417">
        <v>702577</v>
      </c>
      <c r="O13" s="417">
        <v>364</v>
      </c>
      <c r="P13" s="417">
        <v>10300</v>
      </c>
      <c r="Q13" s="423"/>
    </row>
    <row r="14" spans="1:18" s="194" customFormat="1" ht="20.100000000000001" customHeight="1">
      <c r="A14" s="302" t="s">
        <v>116</v>
      </c>
      <c r="B14" s="430">
        <v>156993</v>
      </c>
      <c r="C14" s="430">
        <v>2917</v>
      </c>
      <c r="D14" s="430">
        <v>70141</v>
      </c>
      <c r="E14" s="430">
        <v>2917857</v>
      </c>
      <c r="F14" s="430">
        <v>811</v>
      </c>
      <c r="G14" s="430">
        <v>21360</v>
      </c>
      <c r="H14" s="430">
        <v>68102</v>
      </c>
      <c r="I14" s="430">
        <v>2095</v>
      </c>
      <c r="J14" s="431">
        <v>4219</v>
      </c>
      <c r="K14" s="430">
        <v>597507</v>
      </c>
      <c r="L14" s="430">
        <v>0</v>
      </c>
      <c r="M14" s="430">
        <v>0</v>
      </c>
      <c r="N14" s="417">
        <v>3175757</v>
      </c>
      <c r="O14" s="417">
        <v>5213</v>
      </c>
      <c r="P14" s="417">
        <v>89406</v>
      </c>
      <c r="Q14" s="423"/>
    </row>
    <row r="15" spans="1:18" s="194" customFormat="1" ht="20.100000000000001" customHeight="1">
      <c r="A15" s="302" t="s">
        <v>36</v>
      </c>
      <c r="B15" s="430">
        <v>0</v>
      </c>
      <c r="C15" s="430">
        <v>0</v>
      </c>
      <c r="D15" s="430">
        <v>889</v>
      </c>
      <c r="E15" s="430">
        <v>0</v>
      </c>
      <c r="F15" s="430">
        <v>0</v>
      </c>
      <c r="G15" s="430">
        <v>20</v>
      </c>
      <c r="H15" s="430">
        <v>0</v>
      </c>
      <c r="I15" s="430">
        <v>0</v>
      </c>
      <c r="J15" s="431">
        <v>12</v>
      </c>
      <c r="K15" s="430">
        <v>0</v>
      </c>
      <c r="L15" s="430">
        <v>0</v>
      </c>
      <c r="M15" s="430">
        <v>0</v>
      </c>
      <c r="N15" s="417">
        <v>0</v>
      </c>
      <c r="O15" s="417">
        <v>0</v>
      </c>
      <c r="P15" s="417">
        <v>897</v>
      </c>
      <c r="Q15" s="423"/>
    </row>
    <row r="16" spans="1:18" s="194" customFormat="1" ht="20.100000000000001" customHeight="1">
      <c r="A16" s="302" t="s">
        <v>37</v>
      </c>
      <c r="B16" s="430">
        <v>34673</v>
      </c>
      <c r="C16" s="430">
        <v>2271</v>
      </c>
      <c r="D16" s="430">
        <v>137646</v>
      </c>
      <c r="E16" s="430">
        <v>8218772</v>
      </c>
      <c r="F16" s="430">
        <v>915</v>
      </c>
      <c r="G16" s="430">
        <v>5367</v>
      </c>
      <c r="H16" s="430">
        <v>146977</v>
      </c>
      <c r="I16" s="430">
        <v>747</v>
      </c>
      <c r="J16" s="431">
        <v>9229</v>
      </c>
      <c r="K16" s="430">
        <v>692208</v>
      </c>
      <c r="L16" s="430">
        <v>0</v>
      </c>
      <c r="M16" s="430">
        <v>0</v>
      </c>
      <c r="N16" s="417">
        <v>8355216</v>
      </c>
      <c r="O16" s="417">
        <v>3561</v>
      </c>
      <c r="P16" s="417">
        <v>146652</v>
      </c>
      <c r="Q16" s="423"/>
    </row>
    <row r="17" spans="1:24" s="194" customFormat="1" ht="20.100000000000001" customHeight="1">
      <c r="A17" s="302" t="s">
        <v>38</v>
      </c>
      <c r="B17" s="430">
        <v>219</v>
      </c>
      <c r="C17" s="430">
        <v>93</v>
      </c>
      <c r="D17" s="430">
        <v>1181</v>
      </c>
      <c r="E17" s="430">
        <v>2348392</v>
      </c>
      <c r="F17" s="430">
        <v>1013</v>
      </c>
      <c r="G17" s="430">
        <v>32399</v>
      </c>
      <c r="H17" s="430">
        <v>70930</v>
      </c>
      <c r="I17" s="430">
        <v>63</v>
      </c>
      <c r="J17" s="431">
        <v>218</v>
      </c>
      <c r="K17" s="430">
        <v>27754</v>
      </c>
      <c r="L17" s="430">
        <v>0</v>
      </c>
      <c r="M17" s="430">
        <v>0</v>
      </c>
      <c r="N17" s="417">
        <v>2363273</v>
      </c>
      <c r="O17" s="417">
        <v>1099</v>
      </c>
      <c r="P17" s="417">
        <v>33422</v>
      </c>
      <c r="Q17" s="423"/>
    </row>
    <row r="18" spans="1:24" s="194" customFormat="1" ht="20.100000000000001" customHeight="1">
      <c r="A18" s="302" t="s">
        <v>39</v>
      </c>
      <c r="B18" s="430">
        <v>32</v>
      </c>
      <c r="C18" s="430">
        <v>5</v>
      </c>
      <c r="D18" s="430">
        <v>1210</v>
      </c>
      <c r="E18" s="430">
        <v>146522</v>
      </c>
      <c r="F18" s="430">
        <v>1</v>
      </c>
      <c r="G18" s="430">
        <v>12</v>
      </c>
      <c r="H18" s="430">
        <v>5705</v>
      </c>
      <c r="I18" s="430">
        <v>17</v>
      </c>
      <c r="J18" s="431">
        <v>485</v>
      </c>
      <c r="K18" s="430">
        <v>2023</v>
      </c>
      <c r="L18" s="430">
        <v>0</v>
      </c>
      <c r="M18" s="430">
        <v>0</v>
      </c>
      <c r="N18" s="417">
        <v>148620</v>
      </c>
      <c r="O18" s="417">
        <v>23</v>
      </c>
      <c r="P18" s="417">
        <v>1580</v>
      </c>
      <c r="Q18" s="423"/>
    </row>
    <row r="19" spans="1:24" s="194" customFormat="1" ht="20.100000000000001" customHeight="1">
      <c r="A19" s="302" t="s">
        <v>40</v>
      </c>
      <c r="B19" s="430">
        <v>0</v>
      </c>
      <c r="C19" s="430">
        <v>0</v>
      </c>
      <c r="D19" s="430">
        <v>0</v>
      </c>
      <c r="E19" s="430">
        <v>1376622</v>
      </c>
      <c r="F19" s="430">
        <v>0</v>
      </c>
      <c r="G19" s="430">
        <v>5</v>
      </c>
      <c r="H19" s="430">
        <v>60137</v>
      </c>
      <c r="I19" s="430">
        <v>0</v>
      </c>
      <c r="J19" s="431">
        <v>53</v>
      </c>
      <c r="K19" s="430">
        <v>69184</v>
      </c>
      <c r="L19" s="430">
        <v>0</v>
      </c>
      <c r="M19" s="430">
        <v>0</v>
      </c>
      <c r="N19" s="417">
        <v>1505943</v>
      </c>
      <c r="O19" s="417">
        <v>0</v>
      </c>
      <c r="P19" s="417">
        <v>58</v>
      </c>
      <c r="Q19" s="423"/>
    </row>
    <row r="20" spans="1:24" s="194" customFormat="1" ht="20.100000000000001" customHeight="1">
      <c r="A20" s="302" t="s">
        <v>41</v>
      </c>
      <c r="B20" s="430">
        <v>0</v>
      </c>
      <c r="C20" s="430">
        <v>98</v>
      </c>
      <c r="D20" s="430">
        <v>1335</v>
      </c>
      <c r="E20" s="430">
        <v>0</v>
      </c>
      <c r="F20" s="430">
        <v>10</v>
      </c>
      <c r="G20" s="430">
        <v>17</v>
      </c>
      <c r="H20" s="430">
        <v>1</v>
      </c>
      <c r="I20" s="430">
        <v>48</v>
      </c>
      <c r="J20" s="431">
        <v>324</v>
      </c>
      <c r="K20" s="430">
        <v>0</v>
      </c>
      <c r="L20" s="430">
        <v>0</v>
      </c>
      <c r="M20" s="430">
        <v>0</v>
      </c>
      <c r="N20" s="417">
        <v>1</v>
      </c>
      <c r="O20" s="417">
        <v>156</v>
      </c>
      <c r="P20" s="417">
        <v>1676</v>
      </c>
      <c r="Q20" s="423"/>
    </row>
    <row r="21" spans="1:24" s="194" customFormat="1" ht="20.100000000000001" customHeight="1">
      <c r="A21" s="302" t="s">
        <v>42</v>
      </c>
      <c r="B21" s="430">
        <v>0</v>
      </c>
      <c r="C21" s="430">
        <v>0</v>
      </c>
      <c r="D21" s="430">
        <v>0</v>
      </c>
      <c r="E21" s="430">
        <v>233972</v>
      </c>
      <c r="F21" s="430">
        <v>0</v>
      </c>
      <c r="G21" s="430">
        <v>120</v>
      </c>
      <c r="H21" s="430">
        <v>10295</v>
      </c>
      <c r="I21" s="430">
        <v>0</v>
      </c>
      <c r="J21" s="431">
        <v>4</v>
      </c>
      <c r="K21" s="430">
        <v>27780</v>
      </c>
      <c r="L21" s="430">
        <v>0</v>
      </c>
      <c r="M21" s="430">
        <v>0</v>
      </c>
      <c r="N21" s="417">
        <v>257275</v>
      </c>
      <c r="O21" s="417">
        <v>0</v>
      </c>
      <c r="P21" s="417">
        <v>123</v>
      </c>
      <c r="Q21" s="423"/>
    </row>
    <row r="22" spans="1:24" s="194" customFormat="1" ht="20.100000000000001" customHeight="1">
      <c r="A22" s="28" t="s">
        <v>43</v>
      </c>
      <c r="B22" s="430">
        <v>1</v>
      </c>
      <c r="C22" s="430">
        <v>1</v>
      </c>
      <c r="D22" s="430">
        <v>299</v>
      </c>
      <c r="E22" s="430">
        <v>300272</v>
      </c>
      <c r="F22" s="430">
        <v>0</v>
      </c>
      <c r="G22" s="430">
        <v>411</v>
      </c>
      <c r="H22" s="430">
        <v>30818</v>
      </c>
      <c r="I22" s="430">
        <v>0</v>
      </c>
      <c r="J22" s="431">
        <v>14</v>
      </c>
      <c r="K22" s="430">
        <v>19169</v>
      </c>
      <c r="L22" s="430">
        <v>0</v>
      </c>
      <c r="M22" s="430">
        <v>0</v>
      </c>
      <c r="N22" s="417">
        <v>350260</v>
      </c>
      <c r="O22" s="417">
        <v>1</v>
      </c>
      <c r="P22" s="417">
        <v>724</v>
      </c>
      <c r="Q22" s="423"/>
    </row>
    <row r="23" spans="1:24" s="194" customFormat="1" ht="20.100000000000001" customHeight="1">
      <c r="A23" s="302" t="s">
        <v>44</v>
      </c>
      <c r="B23" s="430">
        <v>0</v>
      </c>
      <c r="C23" s="430">
        <v>0</v>
      </c>
      <c r="D23" s="430">
        <v>142</v>
      </c>
      <c r="E23" s="430">
        <v>0</v>
      </c>
      <c r="F23" s="430">
        <v>0</v>
      </c>
      <c r="G23" s="430">
        <v>0</v>
      </c>
      <c r="H23" s="430">
        <v>0</v>
      </c>
      <c r="I23" s="430">
        <v>0</v>
      </c>
      <c r="J23" s="431">
        <v>32</v>
      </c>
      <c r="K23" s="430">
        <v>0</v>
      </c>
      <c r="L23" s="430">
        <v>0</v>
      </c>
      <c r="M23" s="430">
        <v>0</v>
      </c>
      <c r="N23" s="417">
        <v>0</v>
      </c>
      <c r="O23" s="417">
        <v>0</v>
      </c>
      <c r="P23" s="417">
        <v>174</v>
      </c>
      <c r="Q23" s="423"/>
    </row>
    <row r="24" spans="1:24" s="194" customFormat="1" ht="20.100000000000001" customHeight="1">
      <c r="A24" s="302" t="s">
        <v>45</v>
      </c>
      <c r="B24" s="430">
        <v>0</v>
      </c>
      <c r="C24" s="430">
        <v>0</v>
      </c>
      <c r="D24" s="430">
        <v>48</v>
      </c>
      <c r="E24" s="430">
        <v>0</v>
      </c>
      <c r="F24" s="430">
        <v>0</v>
      </c>
      <c r="G24" s="430">
        <v>4</v>
      </c>
      <c r="H24" s="430">
        <v>0</v>
      </c>
      <c r="I24" s="430">
        <v>0</v>
      </c>
      <c r="J24" s="431">
        <v>9</v>
      </c>
      <c r="K24" s="430">
        <v>0</v>
      </c>
      <c r="L24" s="430">
        <v>0</v>
      </c>
      <c r="M24" s="430">
        <v>0</v>
      </c>
      <c r="N24" s="417">
        <v>0</v>
      </c>
      <c r="O24" s="417">
        <v>0</v>
      </c>
      <c r="P24" s="417">
        <v>52</v>
      </c>
      <c r="Q24" s="423"/>
    </row>
    <row r="25" spans="1:24" s="194" customFormat="1" ht="20.100000000000001" customHeight="1">
      <c r="A25" s="302" t="s">
        <v>46</v>
      </c>
      <c r="B25" s="430">
        <v>0</v>
      </c>
      <c r="C25" s="430">
        <v>0</v>
      </c>
      <c r="D25" s="430">
        <v>127</v>
      </c>
      <c r="E25" s="430">
        <v>0</v>
      </c>
      <c r="F25" s="430">
        <v>0</v>
      </c>
      <c r="G25" s="430">
        <v>0</v>
      </c>
      <c r="H25" s="430">
        <v>0</v>
      </c>
      <c r="I25" s="430">
        <v>4</v>
      </c>
      <c r="J25" s="431">
        <v>62</v>
      </c>
      <c r="K25" s="430">
        <v>0</v>
      </c>
      <c r="L25" s="430">
        <v>0</v>
      </c>
      <c r="M25" s="430">
        <v>0</v>
      </c>
      <c r="N25" s="417">
        <v>0</v>
      </c>
      <c r="O25" s="417">
        <v>4</v>
      </c>
      <c r="P25" s="417">
        <v>172</v>
      </c>
      <c r="Q25" s="423"/>
    </row>
    <row r="26" spans="1:24" s="194" customFormat="1" ht="20.100000000000001" customHeight="1">
      <c r="A26" s="302" t="s">
        <v>47</v>
      </c>
      <c r="B26" s="430">
        <v>0</v>
      </c>
      <c r="C26" s="430">
        <v>0</v>
      </c>
      <c r="D26" s="430">
        <v>0</v>
      </c>
      <c r="E26" s="430">
        <v>713528</v>
      </c>
      <c r="F26" s="430">
        <v>9</v>
      </c>
      <c r="G26" s="430">
        <v>72</v>
      </c>
      <c r="H26" s="430">
        <v>176886</v>
      </c>
      <c r="I26" s="430">
        <v>29</v>
      </c>
      <c r="J26" s="431">
        <v>57</v>
      </c>
      <c r="K26" s="430">
        <v>10121</v>
      </c>
      <c r="L26" s="430">
        <v>0</v>
      </c>
      <c r="M26" s="430">
        <v>0</v>
      </c>
      <c r="N26" s="417">
        <v>846342</v>
      </c>
      <c r="O26" s="417">
        <v>35</v>
      </c>
      <c r="P26" s="417">
        <v>123</v>
      </c>
      <c r="Q26" s="423"/>
    </row>
    <row r="27" spans="1:24" s="194" customFormat="1" ht="21.9" customHeight="1" thickBot="1">
      <c r="A27" s="386" t="s">
        <v>48</v>
      </c>
      <c r="B27" s="432">
        <v>1647553</v>
      </c>
      <c r="C27" s="432">
        <v>23936</v>
      </c>
      <c r="D27" s="432">
        <v>665688</v>
      </c>
      <c r="E27" s="432">
        <v>41736890</v>
      </c>
      <c r="F27" s="432">
        <v>10346</v>
      </c>
      <c r="G27" s="432">
        <v>219886</v>
      </c>
      <c r="H27" s="432">
        <v>896784</v>
      </c>
      <c r="I27" s="432">
        <v>3494</v>
      </c>
      <c r="J27" s="432">
        <v>48237</v>
      </c>
      <c r="K27" s="432">
        <v>5161707</v>
      </c>
      <c r="L27" s="432">
        <v>0</v>
      </c>
      <c r="M27" s="432">
        <v>0</v>
      </c>
      <c r="N27" s="432">
        <v>43679805</v>
      </c>
      <c r="O27" s="432">
        <v>35023</v>
      </c>
      <c r="P27" s="432">
        <v>886084</v>
      </c>
      <c r="Q27" s="423"/>
    </row>
    <row r="28" spans="1:24" s="194" customFormat="1" ht="21.45" customHeight="1">
      <c r="A28" s="212" t="s">
        <v>491</v>
      </c>
      <c r="B28" s="433"/>
      <c r="C28" s="433"/>
      <c r="D28" s="433"/>
      <c r="E28" s="433"/>
      <c r="F28" s="433"/>
      <c r="G28" s="433"/>
      <c r="H28" s="433"/>
      <c r="I28" s="433"/>
      <c r="J28" s="434"/>
      <c r="K28" s="434"/>
      <c r="L28" s="434"/>
      <c r="M28" s="434"/>
      <c r="N28" s="435"/>
      <c r="P28" s="422"/>
    </row>
    <row r="29" spans="1:24" s="194" customFormat="1" ht="16.5" customHeight="1">
      <c r="A29" s="320" t="s">
        <v>181</v>
      </c>
      <c r="B29" s="320"/>
      <c r="C29" s="320"/>
      <c r="D29" s="320"/>
      <c r="E29" s="320"/>
      <c r="F29" s="320"/>
      <c r="G29" s="320"/>
      <c r="H29" s="320"/>
      <c r="I29" s="164"/>
      <c r="J29" s="164"/>
      <c r="K29" s="164"/>
      <c r="L29" s="164"/>
      <c r="M29" s="314"/>
      <c r="N29" s="314"/>
      <c r="O29" s="314"/>
      <c r="P29" s="314"/>
      <c r="Q29" s="314"/>
      <c r="R29" s="314"/>
      <c r="S29" s="314"/>
      <c r="T29" s="314"/>
      <c r="U29" s="314"/>
      <c r="V29" s="314"/>
      <c r="W29" s="314"/>
      <c r="X29" s="314"/>
    </row>
    <row r="30" spans="1:24" s="194" customFormat="1" ht="12.75" customHeight="1">
      <c r="A30" s="19"/>
      <c r="F30" s="321"/>
      <c r="G30" s="321"/>
      <c r="H30" s="321"/>
      <c r="I30" s="321"/>
      <c r="J30" s="321"/>
      <c r="K30" s="321"/>
      <c r="L30" s="321"/>
      <c r="M30" s="321"/>
      <c r="N30" s="321"/>
      <c r="O30" s="321"/>
      <c r="P30" s="321"/>
      <c r="Q30" s="321"/>
      <c r="R30" s="321"/>
      <c r="S30" s="321"/>
      <c r="T30" s="321"/>
      <c r="U30" s="321"/>
      <c r="V30" s="321"/>
      <c r="W30" s="321"/>
      <c r="X30" s="321"/>
    </row>
    <row r="31" spans="1:24" s="388" customFormat="1" ht="30.75" customHeight="1">
      <c r="A31" s="213"/>
      <c r="B31" s="213"/>
      <c r="C31" s="213"/>
      <c r="D31" s="213"/>
      <c r="E31" s="213"/>
      <c r="F31" s="213"/>
      <c r="G31" s="213"/>
      <c r="H31" s="213"/>
      <c r="I31" s="213"/>
      <c r="J31" s="213"/>
      <c r="K31" s="213"/>
      <c r="L31" s="213"/>
      <c r="M31" s="213"/>
    </row>
    <row r="32" spans="1:24" s="425" customFormat="1" ht="7.5" customHeight="1">
      <c r="A32" s="213"/>
      <c r="B32" s="213"/>
      <c r="C32" s="213"/>
      <c r="D32" s="213"/>
      <c r="E32" s="213"/>
      <c r="F32" s="213"/>
      <c r="G32" s="213"/>
      <c r="H32" s="213"/>
      <c r="I32" s="213"/>
      <c r="J32" s="213"/>
      <c r="K32" s="213"/>
      <c r="L32" s="213"/>
      <c r="M32" s="213"/>
    </row>
    <row r="33" spans="1:13" s="319" customFormat="1" ht="13.65" customHeight="1">
      <c r="A33" s="213"/>
      <c r="B33" s="213"/>
      <c r="C33" s="213"/>
      <c r="D33" s="213"/>
      <c r="E33" s="213"/>
      <c r="F33" s="213"/>
      <c r="G33" s="213"/>
      <c r="H33" s="213"/>
      <c r="I33" s="213"/>
      <c r="J33" s="213"/>
      <c r="K33" s="213"/>
      <c r="L33" s="213"/>
      <c r="M33" s="213"/>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ED9533B7-3FD2-4116-940B-0B3FBF9B6618}"/>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005F-8840-4C71-A55E-23217E18B6CE}">
  <dimension ref="A1:L31"/>
  <sheetViews>
    <sheetView showGridLines="0" workbookViewId="0"/>
  </sheetViews>
  <sheetFormatPr baseColWidth="10" defaultRowHeight="13.2"/>
  <cols>
    <col min="1" max="1" width="30.44140625" style="213" customWidth="1"/>
    <col min="2" max="2" width="27" style="213" customWidth="1"/>
    <col min="3" max="3" width="12.88671875" style="213" bestFit="1" customWidth="1"/>
    <col min="4" max="5" width="11.5546875" style="213"/>
    <col min="6" max="6" width="17.44140625" style="213" bestFit="1" customWidth="1"/>
    <col min="7" max="16384" width="11.5546875" style="213"/>
  </cols>
  <sheetData>
    <row r="1" spans="1:4" ht="13.8">
      <c r="A1" s="1560" t="s">
        <v>1257</v>
      </c>
    </row>
    <row r="2" spans="1:4" ht="48.45" customHeight="1">
      <c r="A2" s="373" t="s">
        <v>493</v>
      </c>
      <c r="B2" s="373"/>
    </row>
    <row r="3" spans="1:4" ht="24.75" customHeight="1">
      <c r="A3" s="375">
        <v>45777</v>
      </c>
      <c r="B3" s="375"/>
    </row>
    <row r="4" spans="1:4" ht="13.8" thickBot="1">
      <c r="A4" s="436"/>
    </row>
    <row r="5" spans="1:4" ht="22.65" customHeight="1">
      <c r="A5" s="179" t="s">
        <v>2</v>
      </c>
      <c r="B5" s="437" t="s">
        <v>494</v>
      </c>
    </row>
    <row r="6" spans="1:4" ht="18.75" customHeight="1">
      <c r="A6" s="412"/>
      <c r="B6" s="438"/>
    </row>
    <row r="7" spans="1:4" ht="10.5" customHeight="1">
      <c r="A7" s="439"/>
      <c r="B7" s="440"/>
    </row>
    <row r="8" spans="1:4" ht="20.100000000000001" customHeight="1">
      <c r="A8" s="385" t="s">
        <v>30</v>
      </c>
      <c r="B8" s="441">
        <v>6145505</v>
      </c>
      <c r="C8" s="442"/>
      <c r="D8" s="443"/>
    </row>
    <row r="9" spans="1:4" ht="20.100000000000001" customHeight="1">
      <c r="A9" s="385" t="s">
        <v>31</v>
      </c>
      <c r="B9" s="441">
        <v>67273</v>
      </c>
      <c r="C9" s="442"/>
      <c r="D9" s="443"/>
    </row>
    <row r="10" spans="1:4" ht="20.100000000000001" customHeight="1">
      <c r="A10" s="444" t="s">
        <v>32</v>
      </c>
      <c r="B10" s="441">
        <v>17166113</v>
      </c>
      <c r="C10" s="442"/>
      <c r="D10" s="443"/>
    </row>
    <row r="11" spans="1:4" ht="20.100000000000001" customHeight="1">
      <c r="A11" s="385" t="s">
        <v>33</v>
      </c>
      <c r="B11" s="441">
        <v>305740</v>
      </c>
      <c r="C11" s="442"/>
      <c r="D11" s="443"/>
    </row>
    <row r="12" spans="1:4" ht="20.100000000000001" customHeight="1">
      <c r="A12" s="385" t="s">
        <v>34</v>
      </c>
      <c r="B12" s="441">
        <v>436772</v>
      </c>
      <c r="C12" s="442"/>
      <c r="D12" s="443"/>
    </row>
    <row r="13" spans="1:4" ht="20.100000000000001" customHeight="1">
      <c r="A13" s="385" t="s">
        <v>116</v>
      </c>
      <c r="B13" s="441">
        <v>2091127</v>
      </c>
      <c r="C13" s="442"/>
      <c r="D13" s="443"/>
    </row>
    <row r="14" spans="1:4" ht="20.100000000000001" customHeight="1">
      <c r="A14" s="385" t="s">
        <v>36</v>
      </c>
      <c r="B14" s="441">
        <v>0</v>
      </c>
      <c r="C14" s="442"/>
      <c r="D14" s="443"/>
    </row>
    <row r="15" spans="1:4" ht="20.100000000000001" customHeight="1">
      <c r="A15" s="385" t="s">
        <v>37</v>
      </c>
      <c r="B15" s="441">
        <v>7952961</v>
      </c>
      <c r="C15" s="442"/>
      <c r="D15" s="443"/>
    </row>
    <row r="16" spans="1:4" ht="20.100000000000001" customHeight="1">
      <c r="A16" s="385" t="s">
        <v>38</v>
      </c>
      <c r="B16" s="441">
        <v>2105838</v>
      </c>
      <c r="C16" s="442"/>
      <c r="D16" s="443"/>
    </row>
    <row r="17" spans="1:12" ht="20.100000000000001" customHeight="1">
      <c r="A17" s="385" t="s">
        <v>39</v>
      </c>
      <c r="B17" s="441">
        <v>60449</v>
      </c>
      <c r="C17" s="442"/>
      <c r="D17" s="443"/>
    </row>
    <row r="18" spans="1:12" ht="20.100000000000001" customHeight="1">
      <c r="A18" s="385" t="s">
        <v>98</v>
      </c>
      <c r="B18" s="441">
        <v>1053065</v>
      </c>
      <c r="C18" s="442"/>
      <c r="D18" s="443"/>
      <c r="F18" s="445"/>
      <c r="G18" s="445"/>
      <c r="H18" s="445"/>
    </row>
    <row r="19" spans="1:12" ht="20.100000000000001" customHeight="1">
      <c r="A19" s="385" t="s">
        <v>118</v>
      </c>
      <c r="B19" s="441">
        <v>0</v>
      </c>
      <c r="C19" s="442"/>
      <c r="D19" s="443"/>
    </row>
    <row r="20" spans="1:12" ht="20.100000000000001" customHeight="1">
      <c r="A20" s="385" t="s">
        <v>42</v>
      </c>
      <c r="B20" s="441">
        <v>202101</v>
      </c>
      <c r="C20" s="442"/>
      <c r="D20" s="443"/>
    </row>
    <row r="21" spans="1:12" ht="20.100000000000001" customHeight="1">
      <c r="A21" s="28" t="s">
        <v>43</v>
      </c>
      <c r="B21" s="441">
        <v>120873</v>
      </c>
      <c r="C21" s="442"/>
      <c r="D21" s="443"/>
    </row>
    <row r="22" spans="1:12" ht="20.100000000000001" customHeight="1">
      <c r="A22" s="385" t="s">
        <v>44</v>
      </c>
      <c r="B22" s="441">
        <v>0</v>
      </c>
      <c r="C22" s="442"/>
      <c r="D22" s="443"/>
    </row>
    <row r="23" spans="1:12" ht="20.100000000000001" customHeight="1">
      <c r="A23" s="385" t="s">
        <v>45</v>
      </c>
      <c r="B23" s="441">
        <v>0</v>
      </c>
      <c r="C23" s="442"/>
      <c r="D23" s="443"/>
    </row>
    <row r="24" spans="1:12" ht="20.100000000000001" customHeight="1">
      <c r="A24" s="385" t="s">
        <v>46</v>
      </c>
      <c r="B24" s="441">
        <v>0</v>
      </c>
      <c r="C24" s="442"/>
      <c r="D24" s="443"/>
    </row>
    <row r="25" spans="1:12" ht="20.100000000000001" customHeight="1">
      <c r="A25" s="385" t="s">
        <v>47</v>
      </c>
      <c r="B25" s="441">
        <v>630049</v>
      </c>
      <c r="C25" s="442"/>
      <c r="D25" s="443"/>
    </row>
    <row r="26" spans="1:12" ht="27.75" customHeight="1" thickBot="1">
      <c r="A26" s="446" t="s">
        <v>48</v>
      </c>
      <c r="B26" s="447">
        <v>38337866</v>
      </c>
      <c r="C26" s="442"/>
      <c r="D26" s="443"/>
    </row>
    <row r="27" spans="1:12">
      <c r="A27" s="211" t="s">
        <v>495</v>
      </c>
      <c r="B27" s="448"/>
    </row>
    <row r="28" spans="1:12">
      <c r="A28" s="163" t="s">
        <v>181</v>
      </c>
      <c r="B28" s="163"/>
      <c r="C28" s="449"/>
      <c r="D28" s="449"/>
      <c r="E28" s="449"/>
      <c r="F28" s="449"/>
    </row>
    <row r="29" spans="1:12">
      <c r="A29" s="163"/>
      <c r="B29" s="163"/>
      <c r="C29" s="335"/>
      <c r="D29" s="335"/>
      <c r="E29" s="335"/>
      <c r="F29" s="335"/>
      <c r="G29" s="335"/>
      <c r="H29" s="335"/>
      <c r="I29" s="335"/>
      <c r="J29" s="335"/>
      <c r="K29" s="335"/>
      <c r="L29" s="335"/>
    </row>
    <row r="30" spans="1:12" ht="13.95" customHeight="1">
      <c r="A30" s="163"/>
      <c r="B30" s="163"/>
    </row>
    <row r="31" spans="1:12" ht="13.95" customHeight="1">
      <c r="A31" s="163"/>
      <c r="B31" s="163"/>
    </row>
  </sheetData>
  <mergeCells count="5">
    <mergeCell ref="A2:B2"/>
    <mergeCell ref="A3:B3"/>
    <mergeCell ref="A5:A6"/>
    <mergeCell ref="B5:B6"/>
    <mergeCell ref="A28:B31"/>
  </mergeCells>
  <hyperlinks>
    <hyperlink ref="A1" location="Índice!A1" display="Volver al Índice" xr:uid="{2FED4FC3-B5D6-41F2-8442-E801222E2F84}"/>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295E-A881-40A8-B68E-C25EE57361DC}">
  <dimension ref="A1:L48"/>
  <sheetViews>
    <sheetView showGridLines="0" workbookViewId="0"/>
  </sheetViews>
  <sheetFormatPr baseColWidth="10" defaultRowHeight="13.2"/>
  <cols>
    <col min="1" max="1" width="35.88671875" style="115" customWidth="1"/>
    <col min="2" max="8" width="13.5546875" style="115" customWidth="1"/>
    <col min="9" max="9" width="14" style="115" customWidth="1"/>
    <col min="10" max="10" width="11.5546875" style="115" customWidth="1"/>
    <col min="11" max="11" width="9.44140625" style="115" bestFit="1" customWidth="1"/>
    <col min="12" max="12" width="10.44140625" style="115" bestFit="1" customWidth="1"/>
    <col min="13" max="16" width="9.44140625" style="115" bestFit="1" customWidth="1"/>
    <col min="17" max="17" width="10.44140625" style="115" bestFit="1" customWidth="1"/>
    <col min="18" max="20" width="9.44140625" style="115" bestFit="1" customWidth="1"/>
    <col min="21" max="21" width="9.5546875" style="115" bestFit="1" customWidth="1"/>
    <col min="22" max="256" width="11.5546875" style="115"/>
    <col min="257" max="257" width="35.88671875" style="115" customWidth="1"/>
    <col min="258" max="264" width="13.5546875" style="115" customWidth="1"/>
    <col min="265" max="265" width="14" style="115" customWidth="1"/>
    <col min="266" max="266" width="11.5546875" style="115"/>
    <col min="267" max="267" width="9.44140625" style="115" bestFit="1" customWidth="1"/>
    <col min="268" max="268" width="10.44140625" style="115" bestFit="1" customWidth="1"/>
    <col min="269" max="272" width="9.44140625" style="115" bestFit="1" customWidth="1"/>
    <col min="273" max="273" width="10.44140625" style="115" bestFit="1" customWidth="1"/>
    <col min="274" max="276" width="9.44140625" style="115" bestFit="1" customWidth="1"/>
    <col min="277" max="277" width="9.5546875" style="115" bestFit="1" customWidth="1"/>
    <col min="278" max="512" width="11.5546875" style="115"/>
    <col min="513" max="513" width="35.88671875" style="115" customWidth="1"/>
    <col min="514" max="520" width="13.5546875" style="115" customWidth="1"/>
    <col min="521" max="521" width="14" style="115" customWidth="1"/>
    <col min="522" max="522" width="11.5546875" style="115"/>
    <col min="523" max="523" width="9.44140625" style="115" bestFit="1" customWidth="1"/>
    <col min="524" max="524" width="10.44140625" style="115" bestFit="1" customWidth="1"/>
    <col min="525" max="528" width="9.44140625" style="115" bestFit="1" customWidth="1"/>
    <col min="529" max="529" width="10.44140625" style="115" bestFit="1" customWidth="1"/>
    <col min="530" max="532" width="9.44140625" style="115" bestFit="1" customWidth="1"/>
    <col min="533" max="533" width="9.5546875" style="115" bestFit="1" customWidth="1"/>
    <col min="534" max="768" width="11.5546875" style="115"/>
    <col min="769" max="769" width="35.88671875" style="115" customWidth="1"/>
    <col min="770" max="776" width="13.5546875" style="115" customWidth="1"/>
    <col min="777" max="777" width="14" style="115" customWidth="1"/>
    <col min="778" max="778" width="11.5546875" style="115"/>
    <col min="779" max="779" width="9.44140625" style="115" bestFit="1" customWidth="1"/>
    <col min="780" max="780" width="10.44140625" style="115" bestFit="1" customWidth="1"/>
    <col min="781" max="784" width="9.44140625" style="115" bestFit="1" customWidth="1"/>
    <col min="785" max="785" width="10.44140625" style="115" bestFit="1" customWidth="1"/>
    <col min="786" max="788" width="9.44140625" style="115" bestFit="1" customWidth="1"/>
    <col min="789" max="789" width="9.5546875" style="115" bestFit="1" customWidth="1"/>
    <col min="790" max="1024" width="11.5546875" style="115"/>
    <col min="1025" max="1025" width="35.88671875" style="115" customWidth="1"/>
    <col min="1026" max="1032" width="13.5546875" style="115" customWidth="1"/>
    <col min="1033" max="1033" width="14" style="115" customWidth="1"/>
    <col min="1034" max="1034" width="11.5546875" style="115"/>
    <col min="1035" max="1035" width="9.44140625" style="115" bestFit="1" customWidth="1"/>
    <col min="1036" max="1036" width="10.44140625" style="115" bestFit="1" customWidth="1"/>
    <col min="1037" max="1040" width="9.44140625" style="115" bestFit="1" customWidth="1"/>
    <col min="1041" max="1041" width="10.44140625" style="115" bestFit="1" customWidth="1"/>
    <col min="1042" max="1044" width="9.44140625" style="115" bestFit="1" customWidth="1"/>
    <col min="1045" max="1045" width="9.5546875" style="115" bestFit="1" customWidth="1"/>
    <col min="1046" max="1280" width="11.5546875" style="115"/>
    <col min="1281" max="1281" width="35.88671875" style="115" customWidth="1"/>
    <col min="1282" max="1288" width="13.5546875" style="115" customWidth="1"/>
    <col min="1289" max="1289" width="14" style="115" customWidth="1"/>
    <col min="1290" max="1290" width="11.5546875" style="115"/>
    <col min="1291" max="1291" width="9.44140625" style="115" bestFit="1" customWidth="1"/>
    <col min="1292" max="1292" width="10.44140625" style="115" bestFit="1" customWidth="1"/>
    <col min="1293" max="1296" width="9.44140625" style="115" bestFit="1" customWidth="1"/>
    <col min="1297" max="1297" width="10.44140625" style="115" bestFit="1" customWidth="1"/>
    <col min="1298" max="1300" width="9.44140625" style="115" bestFit="1" customWidth="1"/>
    <col min="1301" max="1301" width="9.5546875" style="115" bestFit="1" customWidth="1"/>
    <col min="1302" max="1536" width="11.5546875" style="115"/>
    <col min="1537" max="1537" width="35.88671875" style="115" customWidth="1"/>
    <col min="1538" max="1544" width="13.5546875" style="115" customWidth="1"/>
    <col min="1545" max="1545" width="14" style="115" customWidth="1"/>
    <col min="1546" max="1546" width="11.5546875" style="115"/>
    <col min="1547" max="1547" width="9.44140625" style="115" bestFit="1" customWidth="1"/>
    <col min="1548" max="1548" width="10.44140625" style="115" bestFit="1" customWidth="1"/>
    <col min="1549" max="1552" width="9.44140625" style="115" bestFit="1" customWidth="1"/>
    <col min="1553" max="1553" width="10.44140625" style="115" bestFit="1" customWidth="1"/>
    <col min="1554" max="1556" width="9.44140625" style="115" bestFit="1" customWidth="1"/>
    <col min="1557" max="1557" width="9.5546875" style="115" bestFit="1" customWidth="1"/>
    <col min="1558" max="1792" width="11.5546875" style="115"/>
    <col min="1793" max="1793" width="35.88671875" style="115" customWidth="1"/>
    <col min="1794" max="1800" width="13.5546875" style="115" customWidth="1"/>
    <col min="1801" max="1801" width="14" style="115" customWidth="1"/>
    <col min="1802" max="1802" width="11.5546875" style="115"/>
    <col min="1803" max="1803" width="9.44140625" style="115" bestFit="1" customWidth="1"/>
    <col min="1804" max="1804" width="10.44140625" style="115" bestFit="1" customWidth="1"/>
    <col min="1805" max="1808" width="9.44140625" style="115" bestFit="1" customWidth="1"/>
    <col min="1809" max="1809" width="10.44140625" style="115" bestFit="1" customWidth="1"/>
    <col min="1810" max="1812" width="9.44140625" style="115" bestFit="1" customWidth="1"/>
    <col min="1813" max="1813" width="9.5546875" style="115" bestFit="1" customWidth="1"/>
    <col min="1814" max="2048" width="11.5546875" style="115"/>
    <col min="2049" max="2049" width="35.88671875" style="115" customWidth="1"/>
    <col min="2050" max="2056" width="13.5546875" style="115" customWidth="1"/>
    <col min="2057" max="2057" width="14" style="115" customWidth="1"/>
    <col min="2058" max="2058" width="11.5546875" style="115"/>
    <col min="2059" max="2059" width="9.44140625" style="115" bestFit="1" customWidth="1"/>
    <col min="2060" max="2060" width="10.44140625" style="115" bestFit="1" customWidth="1"/>
    <col min="2061" max="2064" width="9.44140625" style="115" bestFit="1" customWidth="1"/>
    <col min="2065" max="2065" width="10.44140625" style="115" bestFit="1" customWidth="1"/>
    <col min="2066" max="2068" width="9.44140625" style="115" bestFit="1" customWidth="1"/>
    <col min="2069" max="2069" width="9.5546875" style="115" bestFit="1" customWidth="1"/>
    <col min="2070" max="2304" width="11.5546875" style="115"/>
    <col min="2305" max="2305" width="35.88671875" style="115" customWidth="1"/>
    <col min="2306" max="2312" width="13.5546875" style="115" customWidth="1"/>
    <col min="2313" max="2313" width="14" style="115" customWidth="1"/>
    <col min="2314" max="2314" width="11.5546875" style="115"/>
    <col min="2315" max="2315" width="9.44140625" style="115" bestFit="1" customWidth="1"/>
    <col min="2316" max="2316" width="10.44140625" style="115" bestFit="1" customWidth="1"/>
    <col min="2317" max="2320" width="9.44140625" style="115" bestFit="1" customWidth="1"/>
    <col min="2321" max="2321" width="10.44140625" style="115" bestFit="1" customWidth="1"/>
    <col min="2322" max="2324" width="9.44140625" style="115" bestFit="1" customWidth="1"/>
    <col min="2325" max="2325" width="9.5546875" style="115" bestFit="1" customWidth="1"/>
    <col min="2326" max="2560" width="11.5546875" style="115"/>
    <col min="2561" max="2561" width="35.88671875" style="115" customWidth="1"/>
    <col min="2562" max="2568" width="13.5546875" style="115" customWidth="1"/>
    <col min="2569" max="2569" width="14" style="115" customWidth="1"/>
    <col min="2570" max="2570" width="11.5546875" style="115"/>
    <col min="2571" max="2571" width="9.44140625" style="115" bestFit="1" customWidth="1"/>
    <col min="2572" max="2572" width="10.44140625" style="115" bestFit="1" customWidth="1"/>
    <col min="2573" max="2576" width="9.44140625" style="115" bestFit="1" customWidth="1"/>
    <col min="2577" max="2577" width="10.44140625" style="115" bestFit="1" customWidth="1"/>
    <col min="2578" max="2580" width="9.44140625" style="115" bestFit="1" customWidth="1"/>
    <col min="2581" max="2581" width="9.5546875" style="115" bestFit="1" customWidth="1"/>
    <col min="2582" max="2816" width="11.5546875" style="115"/>
    <col min="2817" max="2817" width="35.88671875" style="115" customWidth="1"/>
    <col min="2818" max="2824" width="13.5546875" style="115" customWidth="1"/>
    <col min="2825" max="2825" width="14" style="115" customWidth="1"/>
    <col min="2826" max="2826" width="11.5546875" style="115"/>
    <col min="2827" max="2827" width="9.44140625" style="115" bestFit="1" customWidth="1"/>
    <col min="2828" max="2828" width="10.44140625" style="115" bestFit="1" customWidth="1"/>
    <col min="2829" max="2832" width="9.44140625" style="115" bestFit="1" customWidth="1"/>
    <col min="2833" max="2833" width="10.44140625" style="115" bestFit="1" customWidth="1"/>
    <col min="2834" max="2836" width="9.44140625" style="115" bestFit="1" customWidth="1"/>
    <col min="2837" max="2837" width="9.5546875" style="115" bestFit="1" customWidth="1"/>
    <col min="2838" max="3072" width="11.5546875" style="115"/>
    <col min="3073" max="3073" width="35.88671875" style="115" customWidth="1"/>
    <col min="3074" max="3080" width="13.5546875" style="115" customWidth="1"/>
    <col min="3081" max="3081" width="14" style="115" customWidth="1"/>
    <col min="3082" max="3082" width="11.5546875" style="115"/>
    <col min="3083" max="3083" width="9.44140625" style="115" bestFit="1" customWidth="1"/>
    <col min="3084" max="3084" width="10.44140625" style="115" bestFit="1" customWidth="1"/>
    <col min="3085" max="3088" width="9.44140625" style="115" bestFit="1" customWidth="1"/>
    <col min="3089" max="3089" width="10.44140625" style="115" bestFit="1" customWidth="1"/>
    <col min="3090" max="3092" width="9.44140625" style="115" bestFit="1" customWidth="1"/>
    <col min="3093" max="3093" width="9.5546875" style="115" bestFit="1" customWidth="1"/>
    <col min="3094" max="3328" width="11.5546875" style="115"/>
    <col min="3329" max="3329" width="35.88671875" style="115" customWidth="1"/>
    <col min="3330" max="3336" width="13.5546875" style="115" customWidth="1"/>
    <col min="3337" max="3337" width="14" style="115" customWidth="1"/>
    <col min="3338" max="3338" width="11.5546875" style="115"/>
    <col min="3339" max="3339" width="9.44140625" style="115" bestFit="1" customWidth="1"/>
    <col min="3340" max="3340" width="10.44140625" style="115" bestFit="1" customWidth="1"/>
    <col min="3341" max="3344" width="9.44140625" style="115" bestFit="1" customWidth="1"/>
    <col min="3345" max="3345" width="10.44140625" style="115" bestFit="1" customWidth="1"/>
    <col min="3346" max="3348" width="9.44140625" style="115" bestFit="1" customWidth="1"/>
    <col min="3349" max="3349" width="9.5546875" style="115" bestFit="1" customWidth="1"/>
    <col min="3350" max="3584" width="11.5546875" style="115"/>
    <col min="3585" max="3585" width="35.88671875" style="115" customWidth="1"/>
    <col min="3586" max="3592" width="13.5546875" style="115" customWidth="1"/>
    <col min="3593" max="3593" width="14" style="115" customWidth="1"/>
    <col min="3594" max="3594" width="11.5546875" style="115"/>
    <col min="3595" max="3595" width="9.44140625" style="115" bestFit="1" customWidth="1"/>
    <col min="3596" max="3596" width="10.44140625" style="115" bestFit="1" customWidth="1"/>
    <col min="3597" max="3600" width="9.44140625" style="115" bestFit="1" customWidth="1"/>
    <col min="3601" max="3601" width="10.44140625" style="115" bestFit="1" customWidth="1"/>
    <col min="3602" max="3604" width="9.44140625" style="115" bestFit="1" customWidth="1"/>
    <col min="3605" max="3605" width="9.5546875" style="115" bestFit="1" customWidth="1"/>
    <col min="3606" max="3840" width="11.5546875" style="115"/>
    <col min="3841" max="3841" width="35.88671875" style="115" customWidth="1"/>
    <col min="3842" max="3848" width="13.5546875" style="115" customWidth="1"/>
    <col min="3849" max="3849" width="14" style="115" customWidth="1"/>
    <col min="3850" max="3850" width="11.5546875" style="115"/>
    <col min="3851" max="3851" width="9.44140625" style="115" bestFit="1" customWidth="1"/>
    <col min="3852" max="3852" width="10.44140625" style="115" bestFit="1" customWidth="1"/>
    <col min="3853" max="3856" width="9.44140625" style="115" bestFit="1" customWidth="1"/>
    <col min="3857" max="3857" width="10.44140625" style="115" bestFit="1" customWidth="1"/>
    <col min="3858" max="3860" width="9.44140625" style="115" bestFit="1" customWidth="1"/>
    <col min="3861" max="3861" width="9.5546875" style="115" bestFit="1" customWidth="1"/>
    <col min="3862" max="4096" width="11.5546875" style="115"/>
    <col min="4097" max="4097" width="35.88671875" style="115" customWidth="1"/>
    <col min="4098" max="4104" width="13.5546875" style="115" customWidth="1"/>
    <col min="4105" max="4105" width="14" style="115" customWidth="1"/>
    <col min="4106" max="4106" width="11.5546875" style="115"/>
    <col min="4107" max="4107" width="9.44140625" style="115" bestFit="1" customWidth="1"/>
    <col min="4108" max="4108" width="10.44140625" style="115" bestFit="1" customWidth="1"/>
    <col min="4109" max="4112" width="9.44140625" style="115" bestFit="1" customWidth="1"/>
    <col min="4113" max="4113" width="10.44140625" style="115" bestFit="1" customWidth="1"/>
    <col min="4114" max="4116" width="9.44140625" style="115" bestFit="1" customWidth="1"/>
    <col min="4117" max="4117" width="9.5546875" style="115" bestFit="1" customWidth="1"/>
    <col min="4118" max="4352" width="11.5546875" style="115"/>
    <col min="4353" max="4353" width="35.88671875" style="115" customWidth="1"/>
    <col min="4354" max="4360" width="13.5546875" style="115" customWidth="1"/>
    <col min="4361" max="4361" width="14" style="115" customWidth="1"/>
    <col min="4362" max="4362" width="11.5546875" style="115"/>
    <col min="4363" max="4363" width="9.44140625" style="115" bestFit="1" customWidth="1"/>
    <col min="4364" max="4364" width="10.44140625" style="115" bestFit="1" customWidth="1"/>
    <col min="4365" max="4368" width="9.44140625" style="115" bestFit="1" customWidth="1"/>
    <col min="4369" max="4369" width="10.44140625" style="115" bestFit="1" customWidth="1"/>
    <col min="4370" max="4372" width="9.44140625" style="115" bestFit="1" customWidth="1"/>
    <col min="4373" max="4373" width="9.5546875" style="115" bestFit="1" customWidth="1"/>
    <col min="4374" max="4608" width="11.5546875" style="115"/>
    <col min="4609" max="4609" width="35.88671875" style="115" customWidth="1"/>
    <col min="4610" max="4616" width="13.5546875" style="115" customWidth="1"/>
    <col min="4617" max="4617" width="14" style="115" customWidth="1"/>
    <col min="4618" max="4618" width="11.5546875" style="115"/>
    <col min="4619" max="4619" width="9.44140625" style="115" bestFit="1" customWidth="1"/>
    <col min="4620" max="4620" width="10.44140625" style="115" bestFit="1" customWidth="1"/>
    <col min="4621" max="4624" width="9.44140625" style="115" bestFit="1" customWidth="1"/>
    <col min="4625" max="4625" width="10.44140625" style="115" bestFit="1" customWidth="1"/>
    <col min="4626" max="4628" width="9.44140625" style="115" bestFit="1" customWidth="1"/>
    <col min="4629" max="4629" width="9.5546875" style="115" bestFit="1" customWidth="1"/>
    <col min="4630" max="4864" width="11.5546875" style="115"/>
    <col min="4865" max="4865" width="35.88671875" style="115" customWidth="1"/>
    <col min="4866" max="4872" width="13.5546875" style="115" customWidth="1"/>
    <col min="4873" max="4873" width="14" style="115" customWidth="1"/>
    <col min="4874" max="4874" width="11.5546875" style="115"/>
    <col min="4875" max="4875" width="9.44140625" style="115" bestFit="1" customWidth="1"/>
    <col min="4876" max="4876" width="10.44140625" style="115" bestFit="1" customWidth="1"/>
    <col min="4877" max="4880" width="9.44140625" style="115" bestFit="1" customWidth="1"/>
    <col min="4881" max="4881" width="10.44140625" style="115" bestFit="1" customWidth="1"/>
    <col min="4882" max="4884" width="9.44140625" style="115" bestFit="1" customWidth="1"/>
    <col min="4885" max="4885" width="9.5546875" style="115" bestFit="1" customWidth="1"/>
    <col min="4886" max="5120" width="11.5546875" style="115"/>
    <col min="5121" max="5121" width="35.88671875" style="115" customWidth="1"/>
    <col min="5122" max="5128" width="13.5546875" style="115" customWidth="1"/>
    <col min="5129" max="5129" width="14" style="115" customWidth="1"/>
    <col min="5130" max="5130" width="11.5546875" style="115"/>
    <col min="5131" max="5131" width="9.44140625" style="115" bestFit="1" customWidth="1"/>
    <col min="5132" max="5132" width="10.44140625" style="115" bestFit="1" customWidth="1"/>
    <col min="5133" max="5136" width="9.44140625" style="115" bestFit="1" customWidth="1"/>
    <col min="5137" max="5137" width="10.44140625" style="115" bestFit="1" customWidth="1"/>
    <col min="5138" max="5140" width="9.44140625" style="115" bestFit="1" customWidth="1"/>
    <col min="5141" max="5141" width="9.5546875" style="115" bestFit="1" customWidth="1"/>
    <col min="5142" max="5376" width="11.5546875" style="115"/>
    <col min="5377" max="5377" width="35.88671875" style="115" customWidth="1"/>
    <col min="5378" max="5384" width="13.5546875" style="115" customWidth="1"/>
    <col min="5385" max="5385" width="14" style="115" customWidth="1"/>
    <col min="5386" max="5386" width="11.5546875" style="115"/>
    <col min="5387" max="5387" width="9.44140625" style="115" bestFit="1" customWidth="1"/>
    <col min="5388" max="5388" width="10.44140625" style="115" bestFit="1" customWidth="1"/>
    <col min="5389" max="5392" width="9.44140625" style="115" bestFit="1" customWidth="1"/>
    <col min="5393" max="5393" width="10.44140625" style="115" bestFit="1" customWidth="1"/>
    <col min="5394" max="5396" width="9.44140625" style="115" bestFit="1" customWidth="1"/>
    <col min="5397" max="5397" width="9.5546875" style="115" bestFit="1" customWidth="1"/>
    <col min="5398" max="5632" width="11.5546875" style="115"/>
    <col min="5633" max="5633" width="35.88671875" style="115" customWidth="1"/>
    <col min="5634" max="5640" width="13.5546875" style="115" customWidth="1"/>
    <col min="5641" max="5641" width="14" style="115" customWidth="1"/>
    <col min="5642" max="5642" width="11.5546875" style="115"/>
    <col min="5643" max="5643" width="9.44140625" style="115" bestFit="1" customWidth="1"/>
    <col min="5644" max="5644" width="10.44140625" style="115" bestFit="1" customWidth="1"/>
    <col min="5645" max="5648" width="9.44140625" style="115" bestFit="1" customWidth="1"/>
    <col min="5649" max="5649" width="10.44140625" style="115" bestFit="1" customWidth="1"/>
    <col min="5650" max="5652" width="9.44140625" style="115" bestFit="1" customWidth="1"/>
    <col min="5653" max="5653" width="9.5546875" style="115" bestFit="1" customWidth="1"/>
    <col min="5654" max="5888" width="11.5546875" style="115"/>
    <col min="5889" max="5889" width="35.88671875" style="115" customWidth="1"/>
    <col min="5890" max="5896" width="13.5546875" style="115" customWidth="1"/>
    <col min="5897" max="5897" width="14" style="115" customWidth="1"/>
    <col min="5898" max="5898" width="11.5546875" style="115"/>
    <col min="5899" max="5899" width="9.44140625" style="115" bestFit="1" customWidth="1"/>
    <col min="5900" max="5900" width="10.44140625" style="115" bestFit="1" customWidth="1"/>
    <col min="5901" max="5904" width="9.44140625" style="115" bestFit="1" customWidth="1"/>
    <col min="5905" max="5905" width="10.44140625" style="115" bestFit="1" customWidth="1"/>
    <col min="5906" max="5908" width="9.44140625" style="115" bestFit="1" customWidth="1"/>
    <col min="5909" max="5909" width="9.5546875" style="115" bestFit="1" customWidth="1"/>
    <col min="5910" max="6144" width="11.5546875" style="115"/>
    <col min="6145" max="6145" width="35.88671875" style="115" customWidth="1"/>
    <col min="6146" max="6152" width="13.5546875" style="115" customWidth="1"/>
    <col min="6153" max="6153" width="14" style="115" customWidth="1"/>
    <col min="6154" max="6154" width="11.5546875" style="115"/>
    <col min="6155" max="6155" width="9.44140625" style="115" bestFit="1" customWidth="1"/>
    <col min="6156" max="6156" width="10.44140625" style="115" bestFit="1" customWidth="1"/>
    <col min="6157" max="6160" width="9.44140625" style="115" bestFit="1" customWidth="1"/>
    <col min="6161" max="6161" width="10.44140625" style="115" bestFit="1" customWidth="1"/>
    <col min="6162" max="6164" width="9.44140625" style="115" bestFit="1" customWidth="1"/>
    <col min="6165" max="6165" width="9.5546875" style="115" bestFit="1" customWidth="1"/>
    <col min="6166" max="6400" width="11.5546875" style="115"/>
    <col min="6401" max="6401" width="35.88671875" style="115" customWidth="1"/>
    <col min="6402" max="6408" width="13.5546875" style="115" customWidth="1"/>
    <col min="6409" max="6409" width="14" style="115" customWidth="1"/>
    <col min="6410" max="6410" width="11.5546875" style="115"/>
    <col min="6411" max="6411" width="9.44140625" style="115" bestFit="1" customWidth="1"/>
    <col min="6412" max="6412" width="10.44140625" style="115" bestFit="1" customWidth="1"/>
    <col min="6413" max="6416" width="9.44140625" style="115" bestFit="1" customWidth="1"/>
    <col min="6417" max="6417" width="10.44140625" style="115" bestFit="1" customWidth="1"/>
    <col min="6418" max="6420" width="9.44140625" style="115" bestFit="1" customWidth="1"/>
    <col min="6421" max="6421" width="9.5546875" style="115" bestFit="1" customWidth="1"/>
    <col min="6422" max="6656" width="11.5546875" style="115"/>
    <col min="6657" max="6657" width="35.88671875" style="115" customWidth="1"/>
    <col min="6658" max="6664" width="13.5546875" style="115" customWidth="1"/>
    <col min="6665" max="6665" width="14" style="115" customWidth="1"/>
    <col min="6666" max="6666" width="11.5546875" style="115"/>
    <col min="6667" max="6667" width="9.44140625" style="115" bestFit="1" customWidth="1"/>
    <col min="6668" max="6668" width="10.44140625" style="115" bestFit="1" customWidth="1"/>
    <col min="6669" max="6672" width="9.44140625" style="115" bestFit="1" customWidth="1"/>
    <col min="6673" max="6673" width="10.44140625" style="115" bestFit="1" customWidth="1"/>
    <col min="6674" max="6676" width="9.44140625" style="115" bestFit="1" customWidth="1"/>
    <col min="6677" max="6677" width="9.5546875" style="115" bestFit="1" customWidth="1"/>
    <col min="6678" max="6912" width="11.5546875" style="115"/>
    <col min="6913" max="6913" width="35.88671875" style="115" customWidth="1"/>
    <col min="6914" max="6920" width="13.5546875" style="115" customWidth="1"/>
    <col min="6921" max="6921" width="14" style="115" customWidth="1"/>
    <col min="6922" max="6922" width="11.5546875" style="115"/>
    <col min="6923" max="6923" width="9.44140625" style="115" bestFit="1" customWidth="1"/>
    <col min="6924" max="6924" width="10.44140625" style="115" bestFit="1" customWidth="1"/>
    <col min="6925" max="6928" width="9.44140625" style="115" bestFit="1" customWidth="1"/>
    <col min="6929" max="6929" width="10.44140625" style="115" bestFit="1" customWidth="1"/>
    <col min="6930" max="6932" width="9.44140625" style="115" bestFit="1" customWidth="1"/>
    <col min="6933" max="6933" width="9.5546875" style="115" bestFit="1" customWidth="1"/>
    <col min="6934" max="7168" width="11.5546875" style="115"/>
    <col min="7169" max="7169" width="35.88671875" style="115" customWidth="1"/>
    <col min="7170" max="7176" width="13.5546875" style="115" customWidth="1"/>
    <col min="7177" max="7177" width="14" style="115" customWidth="1"/>
    <col min="7178" max="7178" width="11.5546875" style="115"/>
    <col min="7179" max="7179" width="9.44140625" style="115" bestFit="1" customWidth="1"/>
    <col min="7180" max="7180" width="10.44140625" style="115" bestFit="1" customWidth="1"/>
    <col min="7181" max="7184" width="9.44140625" style="115" bestFit="1" customWidth="1"/>
    <col min="7185" max="7185" width="10.44140625" style="115" bestFit="1" customWidth="1"/>
    <col min="7186" max="7188" width="9.44140625" style="115" bestFit="1" customWidth="1"/>
    <col min="7189" max="7189" width="9.5546875" style="115" bestFit="1" customWidth="1"/>
    <col min="7190" max="7424" width="11.5546875" style="115"/>
    <col min="7425" max="7425" width="35.88671875" style="115" customWidth="1"/>
    <col min="7426" max="7432" width="13.5546875" style="115" customWidth="1"/>
    <col min="7433" max="7433" width="14" style="115" customWidth="1"/>
    <col min="7434" max="7434" width="11.5546875" style="115"/>
    <col min="7435" max="7435" width="9.44140625" style="115" bestFit="1" customWidth="1"/>
    <col min="7436" max="7436" width="10.44140625" style="115" bestFit="1" customWidth="1"/>
    <col min="7437" max="7440" width="9.44140625" style="115" bestFit="1" customWidth="1"/>
    <col min="7441" max="7441" width="10.44140625" style="115" bestFit="1" customWidth="1"/>
    <col min="7442" max="7444" width="9.44140625" style="115" bestFit="1" customWidth="1"/>
    <col min="7445" max="7445" width="9.5546875" style="115" bestFit="1" customWidth="1"/>
    <col min="7446" max="7680" width="11.5546875" style="115"/>
    <col min="7681" max="7681" width="35.88671875" style="115" customWidth="1"/>
    <col min="7682" max="7688" width="13.5546875" style="115" customWidth="1"/>
    <col min="7689" max="7689" width="14" style="115" customWidth="1"/>
    <col min="7690" max="7690" width="11.5546875" style="115"/>
    <col min="7691" max="7691" width="9.44140625" style="115" bestFit="1" customWidth="1"/>
    <col min="7692" max="7692" width="10.44140625" style="115" bestFit="1" customWidth="1"/>
    <col min="7693" max="7696" width="9.44140625" style="115" bestFit="1" customWidth="1"/>
    <col min="7697" max="7697" width="10.44140625" style="115" bestFit="1" customWidth="1"/>
    <col min="7698" max="7700" width="9.44140625" style="115" bestFit="1" customWidth="1"/>
    <col min="7701" max="7701" width="9.5546875" style="115" bestFit="1" customWidth="1"/>
    <col min="7702" max="7936" width="11.5546875" style="115"/>
    <col min="7937" max="7937" width="35.88671875" style="115" customWidth="1"/>
    <col min="7938" max="7944" width="13.5546875" style="115" customWidth="1"/>
    <col min="7945" max="7945" width="14" style="115" customWidth="1"/>
    <col min="7946" max="7946" width="11.5546875" style="115"/>
    <col min="7947" max="7947" width="9.44140625" style="115" bestFit="1" customWidth="1"/>
    <col min="7948" max="7948" width="10.44140625" style="115" bestFit="1" customWidth="1"/>
    <col min="7949" max="7952" width="9.44140625" style="115" bestFit="1" customWidth="1"/>
    <col min="7953" max="7953" width="10.44140625" style="115" bestFit="1" customWidth="1"/>
    <col min="7954" max="7956" width="9.44140625" style="115" bestFit="1" customWidth="1"/>
    <col min="7957" max="7957" width="9.5546875" style="115" bestFit="1" customWidth="1"/>
    <col min="7958" max="8192" width="11.5546875" style="115"/>
    <col min="8193" max="8193" width="35.88671875" style="115" customWidth="1"/>
    <col min="8194" max="8200" width="13.5546875" style="115" customWidth="1"/>
    <col min="8201" max="8201" width="14" style="115" customWidth="1"/>
    <col min="8202" max="8202" width="11.5546875" style="115"/>
    <col min="8203" max="8203" width="9.44140625" style="115" bestFit="1" customWidth="1"/>
    <col min="8204" max="8204" width="10.44140625" style="115" bestFit="1" customWidth="1"/>
    <col min="8205" max="8208" width="9.44140625" style="115" bestFit="1" customWidth="1"/>
    <col min="8209" max="8209" width="10.44140625" style="115" bestFit="1" customWidth="1"/>
    <col min="8210" max="8212" width="9.44140625" style="115" bestFit="1" customWidth="1"/>
    <col min="8213" max="8213" width="9.5546875" style="115" bestFit="1" customWidth="1"/>
    <col min="8214" max="8448" width="11.5546875" style="115"/>
    <col min="8449" max="8449" width="35.88671875" style="115" customWidth="1"/>
    <col min="8450" max="8456" width="13.5546875" style="115" customWidth="1"/>
    <col min="8457" max="8457" width="14" style="115" customWidth="1"/>
    <col min="8458" max="8458" width="11.5546875" style="115"/>
    <col min="8459" max="8459" width="9.44140625" style="115" bestFit="1" customWidth="1"/>
    <col min="8460" max="8460" width="10.44140625" style="115" bestFit="1" customWidth="1"/>
    <col min="8461" max="8464" width="9.44140625" style="115" bestFit="1" customWidth="1"/>
    <col min="8465" max="8465" width="10.44140625" style="115" bestFit="1" customWidth="1"/>
    <col min="8466" max="8468" width="9.44140625" style="115" bestFit="1" customWidth="1"/>
    <col min="8469" max="8469" width="9.5546875" style="115" bestFit="1" customWidth="1"/>
    <col min="8470" max="8704" width="11.5546875" style="115"/>
    <col min="8705" max="8705" width="35.88671875" style="115" customWidth="1"/>
    <col min="8706" max="8712" width="13.5546875" style="115" customWidth="1"/>
    <col min="8713" max="8713" width="14" style="115" customWidth="1"/>
    <col min="8714" max="8714" width="11.5546875" style="115"/>
    <col min="8715" max="8715" width="9.44140625" style="115" bestFit="1" customWidth="1"/>
    <col min="8716" max="8716" width="10.44140625" style="115" bestFit="1" customWidth="1"/>
    <col min="8717" max="8720" width="9.44140625" style="115" bestFit="1" customWidth="1"/>
    <col min="8721" max="8721" width="10.44140625" style="115" bestFit="1" customWidth="1"/>
    <col min="8722" max="8724" width="9.44140625" style="115" bestFit="1" customWidth="1"/>
    <col min="8725" max="8725" width="9.5546875" style="115" bestFit="1" customWidth="1"/>
    <col min="8726" max="8960" width="11.5546875" style="115"/>
    <col min="8961" max="8961" width="35.88671875" style="115" customWidth="1"/>
    <col min="8962" max="8968" width="13.5546875" style="115" customWidth="1"/>
    <col min="8969" max="8969" width="14" style="115" customWidth="1"/>
    <col min="8970" max="8970" width="11.5546875" style="115"/>
    <col min="8971" max="8971" width="9.44140625" style="115" bestFit="1" customWidth="1"/>
    <col min="8972" max="8972" width="10.44140625" style="115" bestFit="1" customWidth="1"/>
    <col min="8973" max="8976" width="9.44140625" style="115" bestFit="1" customWidth="1"/>
    <col min="8977" max="8977" width="10.44140625" style="115" bestFit="1" customWidth="1"/>
    <col min="8978" max="8980" width="9.44140625" style="115" bestFit="1" customWidth="1"/>
    <col min="8981" max="8981" width="9.5546875" style="115" bestFit="1" customWidth="1"/>
    <col min="8982" max="9216" width="11.5546875" style="115"/>
    <col min="9217" max="9217" width="35.88671875" style="115" customWidth="1"/>
    <col min="9218" max="9224" width="13.5546875" style="115" customWidth="1"/>
    <col min="9225" max="9225" width="14" style="115" customWidth="1"/>
    <col min="9226" max="9226" width="11.5546875" style="115"/>
    <col min="9227" max="9227" width="9.44140625" style="115" bestFit="1" customWidth="1"/>
    <col min="9228" max="9228" width="10.44140625" style="115" bestFit="1" customWidth="1"/>
    <col min="9229" max="9232" width="9.44140625" style="115" bestFit="1" customWidth="1"/>
    <col min="9233" max="9233" width="10.44140625" style="115" bestFit="1" customWidth="1"/>
    <col min="9234" max="9236" width="9.44140625" style="115" bestFit="1" customWidth="1"/>
    <col min="9237" max="9237" width="9.5546875" style="115" bestFit="1" customWidth="1"/>
    <col min="9238" max="9472" width="11.5546875" style="115"/>
    <col min="9473" max="9473" width="35.88671875" style="115" customWidth="1"/>
    <col min="9474" max="9480" width="13.5546875" style="115" customWidth="1"/>
    <col min="9481" max="9481" width="14" style="115" customWidth="1"/>
    <col min="9482" max="9482" width="11.5546875" style="115"/>
    <col min="9483" max="9483" width="9.44140625" style="115" bestFit="1" customWidth="1"/>
    <col min="9484" max="9484" width="10.44140625" style="115" bestFit="1" customWidth="1"/>
    <col min="9485" max="9488" width="9.44140625" style="115" bestFit="1" customWidth="1"/>
    <col min="9489" max="9489" width="10.44140625" style="115" bestFit="1" customWidth="1"/>
    <col min="9490" max="9492" width="9.44140625" style="115" bestFit="1" customWidth="1"/>
    <col min="9493" max="9493" width="9.5546875" style="115" bestFit="1" customWidth="1"/>
    <col min="9494" max="9728" width="11.5546875" style="115"/>
    <col min="9729" max="9729" width="35.88671875" style="115" customWidth="1"/>
    <col min="9730" max="9736" width="13.5546875" style="115" customWidth="1"/>
    <col min="9737" max="9737" width="14" style="115" customWidth="1"/>
    <col min="9738" max="9738" width="11.5546875" style="115"/>
    <col min="9739" max="9739" width="9.44140625" style="115" bestFit="1" customWidth="1"/>
    <col min="9740" max="9740" width="10.44140625" style="115" bestFit="1" customWidth="1"/>
    <col min="9741" max="9744" width="9.44140625" style="115" bestFit="1" customWidth="1"/>
    <col min="9745" max="9745" width="10.44140625" style="115" bestFit="1" customWidth="1"/>
    <col min="9746" max="9748" width="9.44140625" style="115" bestFit="1" customWidth="1"/>
    <col min="9749" max="9749" width="9.5546875" style="115" bestFit="1" customWidth="1"/>
    <col min="9750" max="9984" width="11.5546875" style="115"/>
    <col min="9985" max="9985" width="35.88671875" style="115" customWidth="1"/>
    <col min="9986" max="9992" width="13.5546875" style="115" customWidth="1"/>
    <col min="9993" max="9993" width="14" style="115" customWidth="1"/>
    <col min="9994" max="9994" width="11.5546875" style="115"/>
    <col min="9995" max="9995" width="9.44140625" style="115" bestFit="1" customWidth="1"/>
    <col min="9996" max="9996" width="10.44140625" style="115" bestFit="1" customWidth="1"/>
    <col min="9997" max="10000" width="9.44140625" style="115" bestFit="1" customWidth="1"/>
    <col min="10001" max="10001" width="10.44140625" style="115" bestFit="1" customWidth="1"/>
    <col min="10002" max="10004" width="9.44140625" style="115" bestFit="1" customWidth="1"/>
    <col min="10005" max="10005" width="9.5546875" style="115" bestFit="1" customWidth="1"/>
    <col min="10006" max="10240" width="11.5546875" style="115"/>
    <col min="10241" max="10241" width="35.88671875" style="115" customWidth="1"/>
    <col min="10242" max="10248" width="13.5546875" style="115" customWidth="1"/>
    <col min="10249" max="10249" width="14" style="115" customWidth="1"/>
    <col min="10250" max="10250" width="11.5546875" style="115"/>
    <col min="10251" max="10251" width="9.44140625" style="115" bestFit="1" customWidth="1"/>
    <col min="10252" max="10252" width="10.44140625" style="115" bestFit="1" customWidth="1"/>
    <col min="10253" max="10256" width="9.44140625" style="115" bestFit="1" customWidth="1"/>
    <col min="10257" max="10257" width="10.44140625" style="115" bestFit="1" customWidth="1"/>
    <col min="10258" max="10260" width="9.44140625" style="115" bestFit="1" customWidth="1"/>
    <col min="10261" max="10261" width="9.5546875" style="115" bestFit="1" customWidth="1"/>
    <col min="10262" max="10496" width="11.5546875" style="115"/>
    <col min="10497" max="10497" width="35.88671875" style="115" customWidth="1"/>
    <col min="10498" max="10504" width="13.5546875" style="115" customWidth="1"/>
    <col min="10505" max="10505" width="14" style="115" customWidth="1"/>
    <col min="10506" max="10506" width="11.5546875" style="115"/>
    <col min="10507" max="10507" width="9.44140625" style="115" bestFit="1" customWidth="1"/>
    <col min="10508" max="10508" width="10.44140625" style="115" bestFit="1" customWidth="1"/>
    <col min="10509" max="10512" width="9.44140625" style="115" bestFit="1" customWidth="1"/>
    <col min="10513" max="10513" width="10.44140625" style="115" bestFit="1" customWidth="1"/>
    <col min="10514" max="10516" width="9.44140625" style="115" bestFit="1" customWidth="1"/>
    <col min="10517" max="10517" width="9.5546875" style="115" bestFit="1" customWidth="1"/>
    <col min="10518" max="10752" width="11.5546875" style="115"/>
    <col min="10753" max="10753" width="35.88671875" style="115" customWidth="1"/>
    <col min="10754" max="10760" width="13.5546875" style="115" customWidth="1"/>
    <col min="10761" max="10761" width="14" style="115" customWidth="1"/>
    <col min="10762" max="10762" width="11.5546875" style="115"/>
    <col min="10763" max="10763" width="9.44140625" style="115" bestFit="1" customWidth="1"/>
    <col min="10764" max="10764" width="10.44140625" style="115" bestFit="1" customWidth="1"/>
    <col min="10765" max="10768" width="9.44140625" style="115" bestFit="1" customWidth="1"/>
    <col min="10769" max="10769" width="10.44140625" style="115" bestFit="1" customWidth="1"/>
    <col min="10770" max="10772" width="9.44140625" style="115" bestFit="1" customWidth="1"/>
    <col min="10773" max="10773" width="9.5546875" style="115" bestFit="1" customWidth="1"/>
    <col min="10774" max="11008" width="11.5546875" style="115"/>
    <col min="11009" max="11009" width="35.88671875" style="115" customWidth="1"/>
    <col min="11010" max="11016" width="13.5546875" style="115" customWidth="1"/>
    <col min="11017" max="11017" width="14" style="115" customWidth="1"/>
    <col min="11018" max="11018" width="11.5546875" style="115"/>
    <col min="11019" max="11019" width="9.44140625" style="115" bestFit="1" customWidth="1"/>
    <col min="11020" max="11020" width="10.44140625" style="115" bestFit="1" customWidth="1"/>
    <col min="11021" max="11024" width="9.44140625" style="115" bestFit="1" customWidth="1"/>
    <col min="11025" max="11025" width="10.44140625" style="115" bestFit="1" customWidth="1"/>
    <col min="11026" max="11028" width="9.44140625" style="115" bestFit="1" customWidth="1"/>
    <col min="11029" max="11029" width="9.5546875" style="115" bestFit="1" customWidth="1"/>
    <col min="11030" max="11264" width="11.5546875" style="115"/>
    <col min="11265" max="11265" width="35.88671875" style="115" customWidth="1"/>
    <col min="11266" max="11272" width="13.5546875" style="115" customWidth="1"/>
    <col min="11273" max="11273" width="14" style="115" customWidth="1"/>
    <col min="11274" max="11274" width="11.5546875" style="115"/>
    <col min="11275" max="11275" width="9.44140625" style="115" bestFit="1" customWidth="1"/>
    <col min="11276" max="11276" width="10.44140625" style="115" bestFit="1" customWidth="1"/>
    <col min="11277" max="11280" width="9.44140625" style="115" bestFit="1" customWidth="1"/>
    <col min="11281" max="11281" width="10.44140625" style="115" bestFit="1" customWidth="1"/>
    <col min="11282" max="11284" width="9.44140625" style="115" bestFit="1" customWidth="1"/>
    <col min="11285" max="11285" width="9.5546875" style="115" bestFit="1" customWidth="1"/>
    <col min="11286" max="11520" width="11.5546875" style="115"/>
    <col min="11521" max="11521" width="35.88671875" style="115" customWidth="1"/>
    <col min="11522" max="11528" width="13.5546875" style="115" customWidth="1"/>
    <col min="11529" max="11529" width="14" style="115" customWidth="1"/>
    <col min="11530" max="11530" width="11.5546875" style="115"/>
    <col min="11531" max="11531" width="9.44140625" style="115" bestFit="1" customWidth="1"/>
    <col min="11532" max="11532" width="10.44140625" style="115" bestFit="1" customWidth="1"/>
    <col min="11533" max="11536" width="9.44140625" style="115" bestFit="1" customWidth="1"/>
    <col min="11537" max="11537" width="10.44140625" style="115" bestFit="1" customWidth="1"/>
    <col min="11538" max="11540" width="9.44140625" style="115" bestFit="1" customWidth="1"/>
    <col min="11541" max="11541" width="9.5546875" style="115" bestFit="1" customWidth="1"/>
    <col min="11542" max="11776" width="11.5546875" style="115"/>
    <col min="11777" max="11777" width="35.88671875" style="115" customWidth="1"/>
    <col min="11778" max="11784" width="13.5546875" style="115" customWidth="1"/>
    <col min="11785" max="11785" width="14" style="115" customWidth="1"/>
    <col min="11786" max="11786" width="11.5546875" style="115"/>
    <col min="11787" max="11787" width="9.44140625" style="115" bestFit="1" customWidth="1"/>
    <col min="11788" max="11788" width="10.44140625" style="115" bestFit="1" customWidth="1"/>
    <col min="11789" max="11792" width="9.44140625" style="115" bestFit="1" customWidth="1"/>
    <col min="11793" max="11793" width="10.44140625" style="115" bestFit="1" customWidth="1"/>
    <col min="11794" max="11796" width="9.44140625" style="115" bestFit="1" customWidth="1"/>
    <col min="11797" max="11797" width="9.5546875" style="115" bestFit="1" customWidth="1"/>
    <col min="11798" max="12032" width="11.5546875" style="115"/>
    <col min="12033" max="12033" width="35.88671875" style="115" customWidth="1"/>
    <col min="12034" max="12040" width="13.5546875" style="115" customWidth="1"/>
    <col min="12041" max="12041" width="14" style="115" customWidth="1"/>
    <col min="12042" max="12042" width="11.5546875" style="115"/>
    <col min="12043" max="12043" width="9.44140625" style="115" bestFit="1" customWidth="1"/>
    <col min="12044" max="12044" width="10.44140625" style="115" bestFit="1" customWidth="1"/>
    <col min="12045" max="12048" width="9.44140625" style="115" bestFit="1" customWidth="1"/>
    <col min="12049" max="12049" width="10.44140625" style="115" bestFit="1" customWidth="1"/>
    <col min="12050" max="12052" width="9.44140625" style="115" bestFit="1" customWidth="1"/>
    <col min="12053" max="12053" width="9.5546875" style="115" bestFit="1" customWidth="1"/>
    <col min="12054" max="12288" width="11.5546875" style="115"/>
    <col min="12289" max="12289" width="35.88671875" style="115" customWidth="1"/>
    <col min="12290" max="12296" width="13.5546875" style="115" customWidth="1"/>
    <col min="12297" max="12297" width="14" style="115" customWidth="1"/>
    <col min="12298" max="12298" width="11.5546875" style="115"/>
    <col min="12299" max="12299" width="9.44140625" style="115" bestFit="1" customWidth="1"/>
    <col min="12300" max="12300" width="10.44140625" style="115" bestFit="1" customWidth="1"/>
    <col min="12301" max="12304" width="9.44140625" style="115" bestFit="1" customWidth="1"/>
    <col min="12305" max="12305" width="10.44140625" style="115" bestFit="1" customWidth="1"/>
    <col min="12306" max="12308" width="9.44140625" style="115" bestFit="1" customWidth="1"/>
    <col min="12309" max="12309" width="9.5546875" style="115" bestFit="1" customWidth="1"/>
    <col min="12310" max="12544" width="11.5546875" style="115"/>
    <col min="12545" max="12545" width="35.88671875" style="115" customWidth="1"/>
    <col min="12546" max="12552" width="13.5546875" style="115" customWidth="1"/>
    <col min="12553" max="12553" width="14" style="115" customWidth="1"/>
    <col min="12554" max="12554" width="11.5546875" style="115"/>
    <col min="12555" max="12555" width="9.44140625" style="115" bestFit="1" customWidth="1"/>
    <col min="12556" max="12556" width="10.44140625" style="115" bestFit="1" customWidth="1"/>
    <col min="12557" max="12560" width="9.44140625" style="115" bestFit="1" customWidth="1"/>
    <col min="12561" max="12561" width="10.44140625" style="115" bestFit="1" customWidth="1"/>
    <col min="12562" max="12564" width="9.44140625" style="115" bestFit="1" customWidth="1"/>
    <col min="12565" max="12565" width="9.5546875" style="115" bestFit="1" customWidth="1"/>
    <col min="12566" max="12800" width="11.5546875" style="115"/>
    <col min="12801" max="12801" width="35.88671875" style="115" customWidth="1"/>
    <col min="12802" max="12808" width="13.5546875" style="115" customWidth="1"/>
    <col min="12809" max="12809" width="14" style="115" customWidth="1"/>
    <col min="12810" max="12810" width="11.5546875" style="115"/>
    <col min="12811" max="12811" width="9.44140625" style="115" bestFit="1" customWidth="1"/>
    <col min="12812" max="12812" width="10.44140625" style="115" bestFit="1" customWidth="1"/>
    <col min="12813" max="12816" width="9.44140625" style="115" bestFit="1" customWidth="1"/>
    <col min="12817" max="12817" width="10.44140625" style="115" bestFit="1" customWidth="1"/>
    <col min="12818" max="12820" width="9.44140625" style="115" bestFit="1" customWidth="1"/>
    <col min="12821" max="12821" width="9.5546875" style="115" bestFit="1" customWidth="1"/>
    <col min="12822" max="13056" width="11.5546875" style="115"/>
    <col min="13057" max="13057" width="35.88671875" style="115" customWidth="1"/>
    <col min="13058" max="13064" width="13.5546875" style="115" customWidth="1"/>
    <col min="13065" max="13065" width="14" style="115" customWidth="1"/>
    <col min="13066" max="13066" width="11.5546875" style="115"/>
    <col min="13067" max="13067" width="9.44140625" style="115" bestFit="1" customWidth="1"/>
    <col min="13068" max="13068" width="10.44140625" style="115" bestFit="1" customWidth="1"/>
    <col min="13069" max="13072" width="9.44140625" style="115" bestFit="1" customWidth="1"/>
    <col min="13073" max="13073" width="10.44140625" style="115" bestFit="1" customWidth="1"/>
    <col min="13074" max="13076" width="9.44140625" style="115" bestFit="1" customWidth="1"/>
    <col min="13077" max="13077" width="9.5546875" style="115" bestFit="1" customWidth="1"/>
    <col min="13078" max="13312" width="11.5546875" style="115"/>
    <col min="13313" max="13313" width="35.88671875" style="115" customWidth="1"/>
    <col min="13314" max="13320" width="13.5546875" style="115" customWidth="1"/>
    <col min="13321" max="13321" width="14" style="115" customWidth="1"/>
    <col min="13322" max="13322" width="11.5546875" style="115"/>
    <col min="13323" max="13323" width="9.44140625" style="115" bestFit="1" customWidth="1"/>
    <col min="13324" max="13324" width="10.44140625" style="115" bestFit="1" customWidth="1"/>
    <col min="13325" max="13328" width="9.44140625" style="115" bestFit="1" customWidth="1"/>
    <col min="13329" max="13329" width="10.44140625" style="115" bestFit="1" customWidth="1"/>
    <col min="13330" max="13332" width="9.44140625" style="115" bestFit="1" customWidth="1"/>
    <col min="13333" max="13333" width="9.5546875" style="115" bestFit="1" customWidth="1"/>
    <col min="13334" max="13568" width="11.5546875" style="115"/>
    <col min="13569" max="13569" width="35.88671875" style="115" customWidth="1"/>
    <col min="13570" max="13576" width="13.5546875" style="115" customWidth="1"/>
    <col min="13577" max="13577" width="14" style="115" customWidth="1"/>
    <col min="13578" max="13578" width="11.5546875" style="115"/>
    <col min="13579" max="13579" width="9.44140625" style="115" bestFit="1" customWidth="1"/>
    <col min="13580" max="13580" width="10.44140625" style="115" bestFit="1" customWidth="1"/>
    <col min="13581" max="13584" width="9.44140625" style="115" bestFit="1" customWidth="1"/>
    <col min="13585" max="13585" width="10.44140625" style="115" bestFit="1" customWidth="1"/>
    <col min="13586" max="13588" width="9.44140625" style="115" bestFit="1" customWidth="1"/>
    <col min="13589" max="13589" width="9.5546875" style="115" bestFit="1" customWidth="1"/>
    <col min="13590" max="13824" width="11.5546875" style="115"/>
    <col min="13825" max="13825" width="35.88671875" style="115" customWidth="1"/>
    <col min="13826" max="13832" width="13.5546875" style="115" customWidth="1"/>
    <col min="13833" max="13833" width="14" style="115" customWidth="1"/>
    <col min="13834" max="13834" width="11.5546875" style="115"/>
    <col min="13835" max="13835" width="9.44140625" style="115" bestFit="1" customWidth="1"/>
    <col min="13836" max="13836" width="10.44140625" style="115" bestFit="1" customWidth="1"/>
    <col min="13837" max="13840" width="9.44140625" style="115" bestFit="1" customWidth="1"/>
    <col min="13841" max="13841" width="10.44140625" style="115" bestFit="1" customWidth="1"/>
    <col min="13842" max="13844" width="9.44140625" style="115" bestFit="1" customWidth="1"/>
    <col min="13845" max="13845" width="9.5546875" style="115" bestFit="1" customWidth="1"/>
    <col min="13846" max="14080" width="11.5546875" style="115"/>
    <col min="14081" max="14081" width="35.88671875" style="115" customWidth="1"/>
    <col min="14082" max="14088" width="13.5546875" style="115" customWidth="1"/>
    <col min="14089" max="14089" width="14" style="115" customWidth="1"/>
    <col min="14090" max="14090" width="11.5546875" style="115"/>
    <col min="14091" max="14091" width="9.44140625" style="115" bestFit="1" customWidth="1"/>
    <col min="14092" max="14092" width="10.44140625" style="115" bestFit="1" customWidth="1"/>
    <col min="14093" max="14096" width="9.44140625" style="115" bestFit="1" customWidth="1"/>
    <col min="14097" max="14097" width="10.44140625" style="115" bestFit="1" customWidth="1"/>
    <col min="14098" max="14100" width="9.44140625" style="115" bestFit="1" customWidth="1"/>
    <col min="14101" max="14101" width="9.5546875" style="115" bestFit="1" customWidth="1"/>
    <col min="14102" max="14336" width="11.5546875" style="115"/>
    <col min="14337" max="14337" width="35.88671875" style="115" customWidth="1"/>
    <col min="14338" max="14344" width="13.5546875" style="115" customWidth="1"/>
    <col min="14345" max="14345" width="14" style="115" customWidth="1"/>
    <col min="14346" max="14346" width="11.5546875" style="115"/>
    <col min="14347" max="14347" width="9.44140625" style="115" bestFit="1" customWidth="1"/>
    <col min="14348" max="14348" width="10.44140625" style="115" bestFit="1" customWidth="1"/>
    <col min="14349" max="14352" width="9.44140625" style="115" bestFit="1" customWidth="1"/>
    <col min="14353" max="14353" width="10.44140625" style="115" bestFit="1" customWidth="1"/>
    <col min="14354" max="14356" width="9.44140625" style="115" bestFit="1" customWidth="1"/>
    <col min="14357" max="14357" width="9.5546875" style="115" bestFit="1" customWidth="1"/>
    <col min="14358" max="14592" width="11.5546875" style="115"/>
    <col min="14593" max="14593" width="35.88671875" style="115" customWidth="1"/>
    <col min="14594" max="14600" width="13.5546875" style="115" customWidth="1"/>
    <col min="14601" max="14601" width="14" style="115" customWidth="1"/>
    <col min="14602" max="14602" width="11.5546875" style="115"/>
    <col min="14603" max="14603" width="9.44140625" style="115" bestFit="1" customWidth="1"/>
    <col min="14604" max="14604" width="10.44140625" style="115" bestFit="1" customWidth="1"/>
    <col min="14605" max="14608" width="9.44140625" style="115" bestFit="1" customWidth="1"/>
    <col min="14609" max="14609" width="10.44140625" style="115" bestFit="1" customWidth="1"/>
    <col min="14610" max="14612" width="9.44140625" style="115" bestFit="1" customWidth="1"/>
    <col min="14613" max="14613" width="9.5546875" style="115" bestFit="1" customWidth="1"/>
    <col min="14614" max="14848" width="11.5546875" style="115"/>
    <col min="14849" max="14849" width="35.88671875" style="115" customWidth="1"/>
    <col min="14850" max="14856" width="13.5546875" style="115" customWidth="1"/>
    <col min="14857" max="14857" width="14" style="115" customWidth="1"/>
    <col min="14858" max="14858" width="11.5546875" style="115"/>
    <col min="14859" max="14859" width="9.44140625" style="115" bestFit="1" customWidth="1"/>
    <col min="14860" max="14860" width="10.44140625" style="115" bestFit="1" customWidth="1"/>
    <col min="14861" max="14864" width="9.44140625" style="115" bestFit="1" customWidth="1"/>
    <col min="14865" max="14865" width="10.44140625" style="115" bestFit="1" customWidth="1"/>
    <col min="14866" max="14868" width="9.44140625" style="115" bestFit="1" customWidth="1"/>
    <col min="14869" max="14869" width="9.5546875" style="115" bestFit="1" customWidth="1"/>
    <col min="14870" max="15104" width="11.5546875" style="115"/>
    <col min="15105" max="15105" width="35.88671875" style="115" customWidth="1"/>
    <col min="15106" max="15112" width="13.5546875" style="115" customWidth="1"/>
    <col min="15113" max="15113" width="14" style="115" customWidth="1"/>
    <col min="15114" max="15114" width="11.5546875" style="115"/>
    <col min="15115" max="15115" width="9.44140625" style="115" bestFit="1" customWidth="1"/>
    <col min="15116" max="15116" width="10.44140625" style="115" bestFit="1" customWidth="1"/>
    <col min="15117" max="15120" width="9.44140625" style="115" bestFit="1" customWidth="1"/>
    <col min="15121" max="15121" width="10.44140625" style="115" bestFit="1" customWidth="1"/>
    <col min="15122" max="15124" width="9.44140625" style="115" bestFit="1" customWidth="1"/>
    <col min="15125" max="15125" width="9.5546875" style="115" bestFit="1" customWidth="1"/>
    <col min="15126" max="15360" width="11.5546875" style="115"/>
    <col min="15361" max="15361" width="35.88671875" style="115" customWidth="1"/>
    <col min="15362" max="15368" width="13.5546875" style="115" customWidth="1"/>
    <col min="15369" max="15369" width="14" style="115" customWidth="1"/>
    <col min="15370" max="15370" width="11.5546875" style="115"/>
    <col min="15371" max="15371" width="9.44140625" style="115" bestFit="1" customWidth="1"/>
    <col min="15372" max="15372" width="10.44140625" style="115" bestFit="1" customWidth="1"/>
    <col min="15373" max="15376" width="9.44140625" style="115" bestFit="1" customWidth="1"/>
    <col min="15377" max="15377" width="10.44140625" style="115" bestFit="1" customWidth="1"/>
    <col min="15378" max="15380" width="9.44140625" style="115" bestFit="1" customWidth="1"/>
    <col min="15381" max="15381" width="9.5546875" style="115" bestFit="1" customWidth="1"/>
    <col min="15382" max="15616" width="11.5546875" style="115"/>
    <col min="15617" max="15617" width="35.88671875" style="115" customWidth="1"/>
    <col min="15618" max="15624" width="13.5546875" style="115" customWidth="1"/>
    <col min="15625" max="15625" width="14" style="115" customWidth="1"/>
    <col min="15626" max="15626" width="11.5546875" style="115"/>
    <col min="15627" max="15627" width="9.44140625" style="115" bestFit="1" customWidth="1"/>
    <col min="15628" max="15628" width="10.44140625" style="115" bestFit="1" customWidth="1"/>
    <col min="15629" max="15632" width="9.44140625" style="115" bestFit="1" customWidth="1"/>
    <col min="15633" max="15633" width="10.44140625" style="115" bestFit="1" customWidth="1"/>
    <col min="15634" max="15636" width="9.44140625" style="115" bestFit="1" customWidth="1"/>
    <col min="15637" max="15637" width="9.5546875" style="115" bestFit="1" customWidth="1"/>
    <col min="15638" max="15872" width="11.5546875" style="115"/>
    <col min="15873" max="15873" width="35.88671875" style="115" customWidth="1"/>
    <col min="15874" max="15880" width="13.5546875" style="115" customWidth="1"/>
    <col min="15881" max="15881" width="14" style="115" customWidth="1"/>
    <col min="15882" max="15882" width="11.5546875" style="115"/>
    <col min="15883" max="15883" width="9.44140625" style="115" bestFit="1" customWidth="1"/>
    <col min="15884" max="15884" width="10.44140625" style="115" bestFit="1" customWidth="1"/>
    <col min="15885" max="15888" width="9.44140625" style="115" bestFit="1" customWidth="1"/>
    <col min="15889" max="15889" width="10.44140625" style="115" bestFit="1" customWidth="1"/>
    <col min="15890" max="15892" width="9.44140625" style="115" bestFit="1" customWidth="1"/>
    <col min="15893" max="15893" width="9.5546875" style="115" bestFit="1" customWidth="1"/>
    <col min="15894" max="16128" width="11.5546875" style="115"/>
    <col min="16129" max="16129" width="35.88671875" style="115" customWidth="1"/>
    <col min="16130" max="16136" width="13.5546875" style="115" customWidth="1"/>
    <col min="16137" max="16137" width="14" style="115" customWidth="1"/>
    <col min="16138" max="16138" width="11.5546875" style="115"/>
    <col min="16139" max="16139" width="9.44140625" style="115" bestFit="1" customWidth="1"/>
    <col min="16140" max="16140" width="10.44140625" style="115" bestFit="1" customWidth="1"/>
    <col min="16141" max="16144" width="9.44140625" style="115" bestFit="1" customWidth="1"/>
    <col min="16145" max="16145" width="10.44140625" style="115" bestFit="1" customWidth="1"/>
    <col min="16146" max="16148" width="9.44140625" style="115" bestFit="1" customWidth="1"/>
    <col min="16149" max="16149" width="9.5546875" style="115" bestFit="1" customWidth="1"/>
    <col min="16150" max="16384" width="11.5546875" style="115"/>
  </cols>
  <sheetData>
    <row r="1" spans="1:12" s="78" customFormat="1" ht="12.75" customHeight="1">
      <c r="A1" s="1565" t="s">
        <v>1257</v>
      </c>
      <c r="B1" s="77"/>
      <c r="C1" s="77"/>
      <c r="D1" s="77"/>
      <c r="E1" s="77"/>
      <c r="F1" s="77"/>
      <c r="G1" s="77"/>
      <c r="H1" s="77"/>
      <c r="I1" s="77"/>
    </row>
    <row r="2" spans="1:12" s="80" customFormat="1" ht="24" customHeight="1">
      <c r="A2" s="79" t="s">
        <v>99</v>
      </c>
      <c r="B2" s="79"/>
      <c r="C2" s="79"/>
      <c r="D2" s="79"/>
      <c r="E2" s="79"/>
      <c r="F2" s="79"/>
      <c r="G2" s="79"/>
      <c r="H2" s="79"/>
      <c r="I2" s="79"/>
    </row>
    <row r="3" spans="1:12" s="82" customFormat="1" ht="26.4" customHeight="1">
      <c r="A3" s="81">
        <v>45777</v>
      </c>
      <c r="B3" s="81"/>
      <c r="C3" s="81"/>
      <c r="D3" s="81"/>
      <c r="E3" s="81"/>
      <c r="F3" s="81"/>
      <c r="G3" s="81"/>
      <c r="H3" s="81"/>
      <c r="I3" s="81"/>
    </row>
    <row r="4" spans="1:12" s="82" customFormat="1" ht="26.4" hidden="1" customHeight="1">
      <c r="A4" s="83"/>
      <c r="B4" s="84">
        <v>3</v>
      </c>
      <c r="C4" s="84">
        <v>4</v>
      </c>
      <c r="D4" s="84">
        <v>6</v>
      </c>
      <c r="E4" s="84">
        <v>8</v>
      </c>
      <c r="F4" s="84">
        <v>7</v>
      </c>
      <c r="G4" s="85">
        <v>2</v>
      </c>
      <c r="H4" s="84">
        <v>5</v>
      </c>
      <c r="I4" s="84"/>
    </row>
    <row r="5" spans="1:12" s="88" customFormat="1" ht="13.65" hidden="1" customHeight="1">
      <c r="A5" s="86"/>
      <c r="B5" s="87" t="s">
        <v>100</v>
      </c>
      <c r="C5" s="87" t="s">
        <v>101</v>
      </c>
      <c r="D5" s="87" t="s">
        <v>102</v>
      </c>
      <c r="E5" s="87" t="s">
        <v>103</v>
      </c>
      <c r="F5" s="87" t="s">
        <v>104</v>
      </c>
      <c r="G5" s="87" t="s">
        <v>105</v>
      </c>
      <c r="H5" s="87" t="s">
        <v>106</v>
      </c>
      <c r="I5" s="86"/>
    </row>
    <row r="6" spans="1:12" s="88" customFormat="1" ht="13.65" customHeight="1" thickBot="1">
      <c r="A6" s="89"/>
      <c r="B6" s="87"/>
      <c r="C6" s="87"/>
      <c r="D6" s="87"/>
      <c r="E6" s="87"/>
      <c r="F6" s="87"/>
      <c r="G6" s="87"/>
      <c r="H6" s="87"/>
      <c r="I6" s="86"/>
    </row>
    <row r="7" spans="1:12" s="93" customFormat="1" ht="26.4" customHeight="1">
      <c r="A7" s="90" t="s">
        <v>2</v>
      </c>
      <c r="B7" s="91" t="s">
        <v>107</v>
      </c>
      <c r="C7" s="91" t="s">
        <v>108</v>
      </c>
      <c r="D7" s="91" t="s">
        <v>109</v>
      </c>
      <c r="E7" s="91" t="s">
        <v>110</v>
      </c>
      <c r="F7" s="91" t="s">
        <v>111</v>
      </c>
      <c r="G7" s="91" t="s">
        <v>112</v>
      </c>
      <c r="H7" s="91" t="s">
        <v>113</v>
      </c>
      <c r="I7" s="92" t="s">
        <v>114</v>
      </c>
    </row>
    <row r="8" spans="1:12" s="93" customFormat="1" ht="43.5" customHeight="1">
      <c r="A8" s="94"/>
      <c r="B8" s="95"/>
      <c r="C8" s="95"/>
      <c r="D8" s="95"/>
      <c r="E8" s="95"/>
      <c r="F8" s="95"/>
      <c r="G8" s="95" t="s">
        <v>115</v>
      </c>
      <c r="H8" s="95"/>
      <c r="I8" s="96"/>
    </row>
    <row r="9" spans="1:12" s="100" customFormat="1" ht="13.65" customHeight="1">
      <c r="A9" s="97"/>
      <c r="B9" s="98"/>
      <c r="C9" s="98"/>
      <c r="D9" s="98"/>
      <c r="E9" s="98"/>
      <c r="F9" s="98"/>
      <c r="G9" s="98"/>
      <c r="H9" s="98"/>
      <c r="I9" s="99"/>
    </row>
    <row r="10" spans="1:12" s="105" customFormat="1" ht="20.100000000000001" customHeight="1">
      <c r="A10" s="101" t="s">
        <v>30</v>
      </c>
      <c r="B10" s="102">
        <v>640</v>
      </c>
      <c r="C10" s="102">
        <v>2553</v>
      </c>
      <c r="D10" s="102">
        <v>8095</v>
      </c>
      <c r="E10" s="102">
        <v>40080</v>
      </c>
      <c r="F10" s="102">
        <v>6364</v>
      </c>
      <c r="G10" s="102">
        <v>836992</v>
      </c>
      <c r="H10" s="102">
        <v>58893</v>
      </c>
      <c r="I10" s="102">
        <v>932687</v>
      </c>
      <c r="J10" s="103"/>
      <c r="K10" s="104"/>
      <c r="L10" s="104"/>
    </row>
    <row r="11" spans="1:12" s="105" customFormat="1" ht="20.100000000000001" customHeight="1">
      <c r="A11" s="101" t="s">
        <v>31</v>
      </c>
      <c r="B11" s="102">
        <v>10</v>
      </c>
      <c r="C11" s="102">
        <v>60</v>
      </c>
      <c r="D11" s="102">
        <v>94</v>
      </c>
      <c r="E11" s="102">
        <v>108</v>
      </c>
      <c r="F11" s="102">
        <v>34</v>
      </c>
      <c r="G11" s="102">
        <v>42122</v>
      </c>
      <c r="H11" s="102">
        <v>1197</v>
      </c>
      <c r="I11" s="102">
        <v>43617</v>
      </c>
      <c r="J11" s="103"/>
      <c r="K11" s="104"/>
      <c r="L11" s="104"/>
    </row>
    <row r="12" spans="1:12" s="105" customFormat="1" ht="20.100000000000001" customHeight="1">
      <c r="A12" s="101" t="s">
        <v>32</v>
      </c>
      <c r="B12" s="102">
        <v>1277</v>
      </c>
      <c r="C12" s="102">
        <v>2953</v>
      </c>
      <c r="D12" s="102">
        <v>4476</v>
      </c>
      <c r="E12" s="102">
        <v>116236</v>
      </c>
      <c r="F12" s="102">
        <v>51330</v>
      </c>
      <c r="G12" s="102">
        <v>2283328</v>
      </c>
      <c r="H12" s="102">
        <v>81247</v>
      </c>
      <c r="I12" s="102">
        <v>2486579</v>
      </c>
      <c r="J12" s="103"/>
      <c r="K12" s="104"/>
      <c r="L12" s="104"/>
    </row>
    <row r="13" spans="1:12" s="105" customFormat="1" ht="20.100000000000001" customHeight="1">
      <c r="A13" s="101" t="s">
        <v>33</v>
      </c>
      <c r="B13" s="102">
        <v>95</v>
      </c>
      <c r="C13" s="102">
        <v>351</v>
      </c>
      <c r="D13" s="102">
        <v>277</v>
      </c>
      <c r="E13" s="102">
        <v>3066</v>
      </c>
      <c r="F13" s="102">
        <v>816</v>
      </c>
      <c r="G13" s="102">
        <v>249313</v>
      </c>
      <c r="H13" s="102">
        <v>13166</v>
      </c>
      <c r="I13" s="102">
        <v>266097</v>
      </c>
      <c r="J13" s="103"/>
      <c r="K13" s="104"/>
      <c r="L13" s="104"/>
    </row>
    <row r="14" spans="1:12" s="105" customFormat="1" ht="20.100000000000001" customHeight="1">
      <c r="A14" s="101" t="s">
        <v>34</v>
      </c>
      <c r="B14" s="102">
        <v>274</v>
      </c>
      <c r="C14" s="102">
        <v>733</v>
      </c>
      <c r="D14" s="102">
        <v>1080</v>
      </c>
      <c r="E14" s="102">
        <v>991</v>
      </c>
      <c r="F14" s="102">
        <v>586</v>
      </c>
      <c r="G14" s="102">
        <v>96320</v>
      </c>
      <c r="H14" s="102">
        <v>18014</v>
      </c>
      <c r="I14" s="102">
        <v>113813</v>
      </c>
      <c r="J14" s="103"/>
      <c r="K14" s="104"/>
      <c r="L14" s="104"/>
    </row>
    <row r="15" spans="1:12" s="105" customFormat="1" ht="20.100000000000001" customHeight="1">
      <c r="A15" s="101" t="s">
        <v>116</v>
      </c>
      <c r="B15" s="102">
        <v>426</v>
      </c>
      <c r="C15" s="102">
        <v>1139</v>
      </c>
      <c r="D15" s="102">
        <v>2040</v>
      </c>
      <c r="E15" s="102">
        <v>29700</v>
      </c>
      <c r="F15" s="102">
        <v>1860</v>
      </c>
      <c r="G15" s="102">
        <v>440215</v>
      </c>
      <c r="H15" s="102">
        <v>37623</v>
      </c>
      <c r="I15" s="102">
        <v>498216</v>
      </c>
      <c r="J15" s="103"/>
      <c r="K15" s="104"/>
      <c r="L15" s="104"/>
    </row>
    <row r="16" spans="1:12" s="105" customFormat="1" ht="20.100000000000001" customHeight="1">
      <c r="A16" s="101" t="s">
        <v>36</v>
      </c>
      <c r="B16" s="102">
        <v>44</v>
      </c>
      <c r="C16" s="102">
        <v>94</v>
      </c>
      <c r="D16" s="102">
        <v>19</v>
      </c>
      <c r="E16" s="102">
        <v>8</v>
      </c>
      <c r="F16" s="102">
        <v>4</v>
      </c>
      <c r="G16" s="102" t="s">
        <v>117</v>
      </c>
      <c r="H16" s="102" t="s">
        <v>117</v>
      </c>
      <c r="I16" s="102">
        <v>169</v>
      </c>
      <c r="J16" s="103"/>
      <c r="K16" s="104"/>
      <c r="L16" s="104"/>
    </row>
    <row r="17" spans="1:12" s="105" customFormat="1" ht="20.100000000000001" customHeight="1">
      <c r="A17" s="101" t="s">
        <v>37</v>
      </c>
      <c r="B17" s="102">
        <v>467</v>
      </c>
      <c r="C17" s="102">
        <v>1052</v>
      </c>
      <c r="D17" s="102">
        <v>1745</v>
      </c>
      <c r="E17" s="102">
        <v>20441</v>
      </c>
      <c r="F17" s="102">
        <v>1122</v>
      </c>
      <c r="G17" s="102">
        <v>986014</v>
      </c>
      <c r="H17" s="102">
        <v>49583</v>
      </c>
      <c r="I17" s="102">
        <v>1039807</v>
      </c>
      <c r="J17" s="103"/>
      <c r="K17" s="104"/>
      <c r="L17" s="104"/>
    </row>
    <row r="18" spans="1:12" s="105" customFormat="1" ht="20.100000000000001" customHeight="1">
      <c r="A18" s="101" t="s">
        <v>38</v>
      </c>
      <c r="B18" s="102">
        <v>0</v>
      </c>
      <c r="C18" s="102" t="s">
        <v>117</v>
      </c>
      <c r="D18" s="102">
        <v>28</v>
      </c>
      <c r="E18" s="102">
        <v>222740</v>
      </c>
      <c r="F18" s="102">
        <v>541235</v>
      </c>
      <c r="G18" s="102">
        <v>94324</v>
      </c>
      <c r="H18" s="102">
        <v>4290</v>
      </c>
      <c r="I18" s="102">
        <v>860505</v>
      </c>
      <c r="J18" s="103"/>
      <c r="K18" s="104"/>
      <c r="L18" s="104"/>
    </row>
    <row r="19" spans="1:12" s="105" customFormat="1" ht="20.100000000000001" customHeight="1">
      <c r="A19" s="101" t="s">
        <v>39</v>
      </c>
      <c r="B19" s="102">
        <v>89</v>
      </c>
      <c r="C19" s="102">
        <v>97</v>
      </c>
      <c r="D19" s="102">
        <v>49</v>
      </c>
      <c r="E19" s="102">
        <v>9</v>
      </c>
      <c r="F19" s="102" t="s">
        <v>117</v>
      </c>
      <c r="G19" s="102">
        <v>39075</v>
      </c>
      <c r="H19" s="102">
        <v>5528</v>
      </c>
      <c r="I19" s="102">
        <v>44769</v>
      </c>
      <c r="J19" s="103"/>
      <c r="K19" s="104"/>
      <c r="L19" s="104"/>
    </row>
    <row r="20" spans="1:12" s="105" customFormat="1" ht="20.100000000000001" customHeight="1">
      <c r="A20" s="101" t="s">
        <v>98</v>
      </c>
      <c r="B20" s="102">
        <v>0</v>
      </c>
      <c r="C20" s="102" t="s">
        <v>117</v>
      </c>
      <c r="D20" s="102">
        <v>2</v>
      </c>
      <c r="E20" s="102">
        <v>118</v>
      </c>
      <c r="F20" s="102">
        <v>62</v>
      </c>
      <c r="G20" s="102">
        <v>956999</v>
      </c>
      <c r="H20" s="102" t="s">
        <v>117</v>
      </c>
      <c r="I20" s="102">
        <v>957181</v>
      </c>
      <c r="J20" s="103"/>
      <c r="K20" s="104"/>
      <c r="L20" s="104"/>
    </row>
    <row r="21" spans="1:12" s="105" customFormat="1" ht="20.100000000000001" customHeight="1">
      <c r="A21" s="101" t="s">
        <v>118</v>
      </c>
      <c r="B21" s="102">
        <v>205</v>
      </c>
      <c r="C21" s="102">
        <v>184</v>
      </c>
      <c r="D21" s="102">
        <v>63</v>
      </c>
      <c r="E21" s="102">
        <v>2</v>
      </c>
      <c r="F21" s="102" t="s">
        <v>117</v>
      </c>
      <c r="G21" s="102">
        <v>1513</v>
      </c>
      <c r="H21" s="102" t="s">
        <v>117</v>
      </c>
      <c r="I21" s="102">
        <v>1967</v>
      </c>
      <c r="J21" s="103"/>
      <c r="K21" s="104"/>
      <c r="L21" s="104"/>
    </row>
    <row r="22" spans="1:12" s="105" customFormat="1" ht="20.100000000000001" customHeight="1">
      <c r="A22" s="101" t="s">
        <v>42</v>
      </c>
      <c r="B22" s="102">
        <v>0</v>
      </c>
      <c r="C22" s="102" t="s">
        <v>117</v>
      </c>
      <c r="D22" s="102" t="s">
        <v>117</v>
      </c>
      <c r="E22" s="102" t="s">
        <v>117</v>
      </c>
      <c r="F22" s="102" t="s">
        <v>117</v>
      </c>
      <c r="G22" s="102">
        <v>367550</v>
      </c>
      <c r="H22" s="102" t="s">
        <v>117</v>
      </c>
      <c r="I22" s="102">
        <v>367550</v>
      </c>
      <c r="J22" s="103"/>
      <c r="K22" s="104"/>
      <c r="L22" s="104"/>
    </row>
    <row r="23" spans="1:12" s="105" customFormat="1" ht="20.100000000000001" customHeight="1">
      <c r="A23" s="101" t="s">
        <v>43</v>
      </c>
      <c r="B23" s="102">
        <v>6</v>
      </c>
      <c r="C23" s="102">
        <v>28</v>
      </c>
      <c r="D23" s="102">
        <v>18</v>
      </c>
      <c r="E23" s="102">
        <v>70</v>
      </c>
      <c r="F23" s="102">
        <v>3</v>
      </c>
      <c r="G23" s="102">
        <v>99402</v>
      </c>
      <c r="H23" s="102" t="s">
        <v>117</v>
      </c>
      <c r="I23" s="102">
        <v>99527</v>
      </c>
      <c r="J23" s="103"/>
      <c r="K23" s="104"/>
      <c r="L23" s="104"/>
    </row>
    <row r="24" spans="1:12" s="105" customFormat="1" ht="20.100000000000001" customHeight="1">
      <c r="A24" s="106" t="s">
        <v>44</v>
      </c>
      <c r="B24" s="102">
        <v>38</v>
      </c>
      <c r="C24" s="102">
        <v>9</v>
      </c>
      <c r="D24" s="102">
        <v>1</v>
      </c>
      <c r="E24" s="102" t="s">
        <v>117</v>
      </c>
      <c r="F24" s="102" t="s">
        <v>117</v>
      </c>
      <c r="G24" s="102" t="s">
        <v>117</v>
      </c>
      <c r="H24" s="102" t="s">
        <v>117</v>
      </c>
      <c r="I24" s="102">
        <v>48</v>
      </c>
      <c r="J24" s="103"/>
      <c r="K24" s="104"/>
      <c r="L24" s="104"/>
    </row>
    <row r="25" spans="1:12" s="105" customFormat="1" ht="20.100000000000001" customHeight="1">
      <c r="A25" s="106" t="s">
        <v>45</v>
      </c>
      <c r="B25" s="102">
        <v>9</v>
      </c>
      <c r="C25" s="102" t="s">
        <v>117</v>
      </c>
      <c r="D25" s="102" t="s">
        <v>117</v>
      </c>
      <c r="E25" s="102" t="s">
        <v>117</v>
      </c>
      <c r="F25" s="102" t="s">
        <v>117</v>
      </c>
      <c r="G25" s="102" t="s">
        <v>117</v>
      </c>
      <c r="H25" s="102" t="s">
        <v>117</v>
      </c>
      <c r="I25" s="102">
        <v>9</v>
      </c>
      <c r="J25" s="103"/>
      <c r="K25" s="104"/>
      <c r="L25" s="104"/>
    </row>
    <row r="26" spans="1:12" s="105" customFormat="1" ht="20.100000000000001" customHeight="1">
      <c r="A26" s="106" t="s">
        <v>119</v>
      </c>
      <c r="B26" s="102">
        <v>51</v>
      </c>
      <c r="C26" s="102">
        <v>14</v>
      </c>
      <c r="D26" s="102" t="s">
        <v>117</v>
      </c>
      <c r="E26" s="102" t="s">
        <v>117</v>
      </c>
      <c r="F26" s="102" t="s">
        <v>117</v>
      </c>
      <c r="G26" s="102" t="s">
        <v>117</v>
      </c>
      <c r="H26" s="102" t="s">
        <v>117</v>
      </c>
      <c r="I26" s="102">
        <v>65</v>
      </c>
      <c r="J26" s="103"/>
      <c r="K26" s="104"/>
      <c r="L26" s="104"/>
    </row>
    <row r="27" spans="1:12" s="105" customFormat="1" ht="20.100000000000001" customHeight="1">
      <c r="A27" s="106" t="s">
        <v>47</v>
      </c>
      <c r="B27" s="102">
        <v>0</v>
      </c>
      <c r="C27" s="102" t="s">
        <v>117</v>
      </c>
      <c r="D27" s="102" t="s">
        <v>117</v>
      </c>
      <c r="E27" s="102">
        <v>87221</v>
      </c>
      <c r="F27" s="102">
        <v>867394</v>
      </c>
      <c r="G27" s="102">
        <v>63076</v>
      </c>
      <c r="H27" s="102" t="s">
        <v>117</v>
      </c>
      <c r="I27" s="102">
        <v>1005359</v>
      </c>
      <c r="J27" s="103"/>
      <c r="K27" s="104"/>
      <c r="L27" s="104"/>
    </row>
    <row r="28" spans="1:12" s="109" customFormat="1" ht="20.25" customHeight="1" thickBot="1">
      <c r="A28" s="107" t="s">
        <v>120</v>
      </c>
      <c r="B28" s="108">
        <v>1857</v>
      </c>
      <c r="C28" s="108">
        <v>4927</v>
      </c>
      <c r="D28" s="108">
        <v>13437</v>
      </c>
      <c r="E28" s="108">
        <v>450847</v>
      </c>
      <c r="F28" s="108">
        <v>1423959</v>
      </c>
      <c r="G28" s="108">
        <v>4544687</v>
      </c>
      <c r="H28" s="108">
        <v>264617</v>
      </c>
      <c r="I28" s="108">
        <v>6125539</v>
      </c>
    </row>
    <row r="29" spans="1:12" s="109" customFormat="1" ht="6.75" customHeight="1">
      <c r="A29" s="110"/>
      <c r="B29" s="103"/>
      <c r="C29" s="103"/>
      <c r="D29" s="103"/>
      <c r="E29" s="103"/>
      <c r="F29" s="103"/>
      <c r="G29" s="103"/>
      <c r="H29" s="103"/>
      <c r="I29" s="103"/>
    </row>
    <row r="30" spans="1:12" s="113" customFormat="1" ht="19.5" customHeight="1">
      <c r="A30" s="111" t="s">
        <v>121</v>
      </c>
      <c r="B30" s="112"/>
      <c r="C30" s="112"/>
      <c r="D30" s="112"/>
      <c r="E30" s="112"/>
      <c r="F30" s="112"/>
      <c r="G30" s="112"/>
      <c r="H30" s="112"/>
      <c r="I30" s="112"/>
    </row>
    <row r="31" spans="1:12" s="88" customFormat="1" ht="15.75" customHeight="1">
      <c r="A31" s="111" t="s">
        <v>122</v>
      </c>
    </row>
    <row r="32" spans="1:12" s="88" customFormat="1" ht="16.5" customHeight="1">
      <c r="A32" s="111" t="s">
        <v>123</v>
      </c>
    </row>
    <row r="33" spans="1:9" s="88" customFormat="1" ht="16.5" customHeight="1">
      <c r="A33" s="114"/>
    </row>
    <row r="34" spans="1:9">
      <c r="B34" s="116"/>
      <c r="C34" s="116"/>
      <c r="D34" s="116"/>
      <c r="E34" s="116"/>
      <c r="F34" s="116"/>
      <c r="G34" s="116"/>
      <c r="H34" s="116"/>
      <c r="I34" s="116"/>
    </row>
    <row r="35" spans="1:9">
      <c r="B35" s="116"/>
      <c r="C35" s="116"/>
      <c r="D35" s="116"/>
      <c r="E35" s="116"/>
      <c r="F35" s="116"/>
      <c r="G35" s="116"/>
      <c r="H35" s="116"/>
      <c r="I35" s="116"/>
    </row>
    <row r="36" spans="1:9">
      <c r="B36" s="116"/>
      <c r="C36" s="116"/>
      <c r="D36" s="116"/>
      <c r="E36" s="116"/>
      <c r="F36" s="116"/>
      <c r="G36" s="116"/>
      <c r="H36" s="116"/>
      <c r="I36" s="116"/>
    </row>
    <row r="37" spans="1:9">
      <c r="B37" s="116"/>
      <c r="C37" s="116"/>
      <c r="D37" s="116"/>
      <c r="E37" s="116"/>
      <c r="F37" s="116"/>
      <c r="G37" s="116"/>
      <c r="H37" s="116"/>
      <c r="I37" s="116"/>
    </row>
    <row r="38" spans="1:9">
      <c r="B38" s="116"/>
      <c r="C38" s="116"/>
      <c r="D38" s="116"/>
      <c r="E38" s="116"/>
      <c r="F38" s="116"/>
      <c r="G38" s="116"/>
      <c r="H38" s="116"/>
      <c r="I38" s="116"/>
    </row>
    <row r="39" spans="1:9">
      <c r="B39" s="116"/>
      <c r="C39" s="116"/>
      <c r="D39" s="116"/>
      <c r="E39" s="116"/>
      <c r="F39" s="116"/>
      <c r="G39" s="116"/>
      <c r="H39" s="116"/>
      <c r="I39" s="116"/>
    </row>
    <row r="40" spans="1:9">
      <c r="B40" s="116"/>
      <c r="C40" s="116"/>
      <c r="D40" s="116"/>
      <c r="E40" s="116"/>
      <c r="F40" s="116"/>
      <c r="G40" s="116"/>
      <c r="H40" s="116"/>
      <c r="I40" s="116"/>
    </row>
    <row r="41" spans="1:9">
      <c r="B41" s="116"/>
      <c r="C41" s="116"/>
      <c r="D41" s="116"/>
      <c r="E41" s="116"/>
      <c r="F41" s="116"/>
      <c r="G41" s="116"/>
      <c r="H41" s="116"/>
      <c r="I41" s="116"/>
    </row>
    <row r="42" spans="1:9">
      <c r="B42" s="116"/>
      <c r="C42" s="116"/>
      <c r="D42" s="116"/>
      <c r="E42" s="116"/>
      <c r="F42" s="116"/>
      <c r="G42" s="116"/>
      <c r="H42" s="116"/>
      <c r="I42" s="116"/>
    </row>
    <row r="43" spans="1:9">
      <c r="B43" s="116"/>
      <c r="C43" s="116"/>
      <c r="D43" s="116"/>
      <c r="E43" s="116"/>
      <c r="F43" s="116"/>
      <c r="G43" s="116"/>
      <c r="H43" s="116"/>
      <c r="I43" s="116"/>
    </row>
    <row r="44" spans="1:9">
      <c r="B44" s="116"/>
      <c r="C44" s="116"/>
      <c r="D44" s="116"/>
      <c r="E44" s="116"/>
      <c r="F44" s="116"/>
      <c r="G44" s="116"/>
      <c r="H44" s="116"/>
      <c r="I44" s="116"/>
    </row>
    <row r="45" spans="1:9">
      <c r="B45" s="116"/>
      <c r="C45" s="116"/>
      <c r="D45" s="116"/>
      <c r="E45" s="116"/>
      <c r="F45" s="116"/>
      <c r="G45" s="116"/>
      <c r="H45" s="116"/>
      <c r="I45" s="116"/>
    </row>
    <row r="46" spans="1:9">
      <c r="B46" s="116"/>
      <c r="C46" s="116"/>
      <c r="D46" s="116"/>
      <c r="E46" s="116"/>
      <c r="F46" s="116"/>
      <c r="G46" s="116"/>
      <c r="H46" s="116"/>
      <c r="I46" s="116"/>
    </row>
    <row r="47" spans="1:9">
      <c r="B47" s="116"/>
      <c r="C47" s="116"/>
      <c r="D47" s="116"/>
      <c r="E47" s="116"/>
      <c r="F47" s="116"/>
      <c r="G47" s="116"/>
      <c r="H47" s="116"/>
      <c r="I47" s="116"/>
    </row>
    <row r="48" spans="1:9">
      <c r="B48" s="116"/>
      <c r="C48" s="116"/>
      <c r="D48" s="116"/>
      <c r="E48" s="116"/>
      <c r="F48" s="116"/>
      <c r="G48" s="116"/>
      <c r="H48" s="116"/>
      <c r="I48" s="116"/>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2B81833F-852B-4A71-BC46-2A751E11F73B}"/>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3248-5188-4F0A-A662-A36D3C5C5EE2}">
  <dimension ref="A1:X51"/>
  <sheetViews>
    <sheetView showGridLines="0" workbookViewId="0"/>
  </sheetViews>
  <sheetFormatPr baseColWidth="10" defaultRowHeight="13.2"/>
  <cols>
    <col min="1" max="1" width="38.44140625" style="213" customWidth="1"/>
    <col min="2" max="8" width="15.44140625" style="213" customWidth="1"/>
    <col min="9" max="9" width="9.44140625" style="213" bestFit="1" customWidth="1"/>
    <col min="10" max="10" width="10.44140625" style="213" bestFit="1" customWidth="1"/>
    <col min="11" max="14" width="9.44140625" style="213" bestFit="1" customWidth="1"/>
    <col min="15" max="15" width="10.44140625" style="213" bestFit="1" customWidth="1"/>
    <col min="16" max="19" width="9.44140625" style="213" bestFit="1" customWidth="1"/>
    <col min="20" max="16384" width="11.5546875" style="213"/>
  </cols>
  <sheetData>
    <row r="1" spans="1:9" s="372" customFormat="1" ht="18" customHeight="1">
      <c r="A1" s="1560" t="s">
        <v>1257</v>
      </c>
      <c r="B1" s="286"/>
      <c r="C1" s="286"/>
      <c r="D1" s="286"/>
      <c r="E1" s="286"/>
      <c r="F1" s="286"/>
      <c r="G1" s="286"/>
      <c r="H1" s="286"/>
    </row>
    <row r="2" spans="1:9" s="374" customFormat="1" ht="24" customHeight="1">
      <c r="A2" s="373" t="s">
        <v>469</v>
      </c>
      <c r="B2" s="373"/>
      <c r="C2" s="373"/>
      <c r="D2" s="373"/>
      <c r="E2" s="373"/>
      <c r="F2" s="373"/>
      <c r="G2" s="373"/>
      <c r="H2" s="373"/>
    </row>
    <row r="3" spans="1:9" s="290" customFormat="1" ht="26.4" customHeight="1">
      <c r="A3" s="375">
        <v>45777</v>
      </c>
      <c r="B3" s="375"/>
      <c r="C3" s="375"/>
      <c r="D3" s="375"/>
      <c r="E3" s="375"/>
      <c r="F3" s="375"/>
      <c r="G3" s="375"/>
      <c r="H3" s="375"/>
    </row>
    <row r="4" spans="1:9" s="178" customFormat="1" ht="13.65" customHeight="1" thickBot="1">
      <c r="A4" s="376"/>
      <c r="B4" s="376"/>
      <c r="C4" s="376"/>
      <c r="D4" s="376"/>
      <c r="E4" s="376"/>
      <c r="F4" s="376"/>
      <c r="G4" s="376"/>
      <c r="H4" s="376"/>
    </row>
    <row r="5" spans="1:9" s="378" customFormat="1" ht="43.5" customHeight="1">
      <c r="A5" s="377" t="s">
        <v>2</v>
      </c>
      <c r="B5" s="377" t="s">
        <v>470</v>
      </c>
      <c r="C5" s="377" t="s">
        <v>471</v>
      </c>
      <c r="D5" s="377" t="s">
        <v>472</v>
      </c>
      <c r="E5" s="377" t="s">
        <v>473</v>
      </c>
      <c r="F5" s="377" t="s">
        <v>474</v>
      </c>
      <c r="G5" s="377" t="s">
        <v>475</v>
      </c>
      <c r="H5" s="377" t="s">
        <v>476</v>
      </c>
    </row>
    <row r="6" spans="1:9" s="378" customFormat="1" ht="9" customHeight="1">
      <c r="A6" s="379"/>
      <c r="B6" s="380"/>
      <c r="C6" s="380"/>
      <c r="D6" s="380"/>
      <c r="E6" s="380"/>
      <c r="F6" s="380"/>
      <c r="G6" s="380"/>
      <c r="H6" s="381"/>
    </row>
    <row r="7" spans="1:9" s="194" customFormat="1" ht="20.100000000000001" customHeight="1">
      <c r="A7" s="302" t="s">
        <v>30</v>
      </c>
      <c r="B7" s="382">
        <v>937107</v>
      </c>
      <c r="C7" s="382">
        <v>240</v>
      </c>
      <c r="D7" s="382">
        <v>766</v>
      </c>
      <c r="E7" s="382">
        <v>2213</v>
      </c>
      <c r="F7" s="382">
        <v>10822</v>
      </c>
      <c r="G7" s="382">
        <v>2197</v>
      </c>
      <c r="H7" s="383">
        <v>953345</v>
      </c>
    </row>
    <row r="8" spans="1:9" s="194" customFormat="1" ht="20.100000000000001" customHeight="1">
      <c r="A8" s="302" t="s">
        <v>31</v>
      </c>
      <c r="B8" s="382">
        <v>1035</v>
      </c>
      <c r="C8" s="382">
        <v>0</v>
      </c>
      <c r="D8" s="382">
        <v>0</v>
      </c>
      <c r="E8" s="382">
        <v>0</v>
      </c>
      <c r="F8" s="382">
        <v>0</v>
      </c>
      <c r="G8" s="382">
        <v>0</v>
      </c>
      <c r="H8" s="383">
        <v>1035</v>
      </c>
    </row>
    <row r="9" spans="1:9" s="194" customFormat="1" ht="20.100000000000001" customHeight="1">
      <c r="A9" s="302" t="s">
        <v>32</v>
      </c>
      <c r="B9" s="382">
        <v>1483099</v>
      </c>
      <c r="C9" s="382">
        <v>2026</v>
      </c>
      <c r="D9" s="382">
        <v>3781</v>
      </c>
      <c r="E9" s="382">
        <v>2382</v>
      </c>
      <c r="F9" s="382">
        <v>7480</v>
      </c>
      <c r="G9" s="382">
        <v>2724</v>
      </c>
      <c r="H9" s="383">
        <v>1501492</v>
      </c>
    </row>
    <row r="10" spans="1:9" s="194" customFormat="1" ht="20.100000000000001" customHeight="1">
      <c r="A10" s="302" t="s">
        <v>33</v>
      </c>
      <c r="B10" s="382">
        <v>259606</v>
      </c>
      <c r="C10" s="382">
        <v>11</v>
      </c>
      <c r="D10" s="382">
        <v>70</v>
      </c>
      <c r="E10" s="382">
        <v>106</v>
      </c>
      <c r="F10" s="382">
        <v>39</v>
      </c>
      <c r="G10" s="382">
        <v>47</v>
      </c>
      <c r="H10" s="383">
        <v>259879</v>
      </c>
    </row>
    <row r="11" spans="1:9" s="194" customFormat="1" ht="20.100000000000001" customHeight="1">
      <c r="A11" s="302" t="s">
        <v>34</v>
      </c>
      <c r="B11" s="382">
        <v>52009</v>
      </c>
      <c r="C11" s="382">
        <v>39</v>
      </c>
      <c r="D11" s="382">
        <v>100</v>
      </c>
      <c r="E11" s="382">
        <v>105</v>
      </c>
      <c r="F11" s="382">
        <v>13211</v>
      </c>
      <c r="G11" s="382">
        <v>106</v>
      </c>
      <c r="H11" s="383">
        <v>65570</v>
      </c>
    </row>
    <row r="12" spans="1:9" s="194" customFormat="1" ht="20.100000000000001" customHeight="1">
      <c r="A12" s="302" t="s">
        <v>116</v>
      </c>
      <c r="B12" s="382">
        <v>321578</v>
      </c>
      <c r="C12" s="382">
        <v>259</v>
      </c>
      <c r="D12" s="382">
        <v>457</v>
      </c>
      <c r="E12" s="382">
        <v>276</v>
      </c>
      <c r="F12" s="382">
        <v>259</v>
      </c>
      <c r="G12" s="382">
        <v>104</v>
      </c>
      <c r="H12" s="383">
        <v>322933</v>
      </c>
    </row>
    <row r="13" spans="1:9" s="194" customFormat="1" ht="20.100000000000001" customHeight="1">
      <c r="A13" s="302" t="s">
        <v>36</v>
      </c>
      <c r="B13" s="382">
        <v>0</v>
      </c>
      <c r="C13" s="382">
        <v>996</v>
      </c>
      <c r="D13" s="382">
        <v>1876</v>
      </c>
      <c r="E13" s="382">
        <v>252</v>
      </c>
      <c r="F13" s="382">
        <v>156</v>
      </c>
      <c r="G13" s="382">
        <v>32</v>
      </c>
      <c r="H13" s="383">
        <v>3312</v>
      </c>
    </row>
    <row r="14" spans="1:9" s="194" customFormat="1" ht="20.100000000000001" customHeight="1">
      <c r="A14" s="302" t="s">
        <v>37</v>
      </c>
      <c r="B14" s="382">
        <v>1094955</v>
      </c>
      <c r="C14" s="382">
        <v>0</v>
      </c>
      <c r="D14" s="382">
        <v>0</v>
      </c>
      <c r="E14" s="382">
        <v>0</v>
      </c>
      <c r="F14" s="382">
        <v>0</v>
      </c>
      <c r="G14" s="382">
        <v>0</v>
      </c>
      <c r="H14" s="383">
        <v>1094955</v>
      </c>
      <c r="I14" s="384"/>
    </row>
    <row r="15" spans="1:9" s="194" customFormat="1" ht="20.100000000000001" customHeight="1">
      <c r="A15" s="302" t="s">
        <v>38</v>
      </c>
      <c r="B15" s="382">
        <v>0</v>
      </c>
      <c r="C15" s="382">
        <v>0</v>
      </c>
      <c r="D15" s="382">
        <v>0</v>
      </c>
      <c r="E15" s="382">
        <v>0</v>
      </c>
      <c r="F15" s="382">
        <v>0</v>
      </c>
      <c r="G15" s="382">
        <v>0</v>
      </c>
      <c r="H15" s="383">
        <v>0</v>
      </c>
    </row>
    <row r="16" spans="1:9" s="194" customFormat="1" ht="20.100000000000001" customHeight="1">
      <c r="A16" s="302" t="s">
        <v>39</v>
      </c>
      <c r="B16" s="382">
        <v>3129</v>
      </c>
      <c r="C16" s="382">
        <v>0</v>
      </c>
      <c r="D16" s="382">
        <v>0</v>
      </c>
      <c r="E16" s="382">
        <v>0</v>
      </c>
      <c r="F16" s="382">
        <v>0</v>
      </c>
      <c r="G16" s="382">
        <v>0</v>
      </c>
      <c r="H16" s="383">
        <v>3129</v>
      </c>
    </row>
    <row r="17" spans="1:24" s="194" customFormat="1" ht="20.100000000000001" customHeight="1">
      <c r="A17" s="385" t="s">
        <v>98</v>
      </c>
      <c r="B17" s="382">
        <v>1312843</v>
      </c>
      <c r="C17" s="382">
        <v>0</v>
      </c>
      <c r="D17" s="382">
        <v>0</v>
      </c>
      <c r="E17" s="382">
        <v>0</v>
      </c>
      <c r="F17" s="382">
        <v>0</v>
      </c>
      <c r="G17" s="382">
        <v>0</v>
      </c>
      <c r="H17" s="383">
        <v>1312843</v>
      </c>
    </row>
    <row r="18" spans="1:24" s="194" customFormat="1" ht="20.100000000000001" customHeight="1">
      <c r="A18" s="385" t="s">
        <v>118</v>
      </c>
      <c r="B18" s="382">
        <v>0</v>
      </c>
      <c r="C18" s="382">
        <v>0</v>
      </c>
      <c r="D18" s="382">
        <v>0</v>
      </c>
      <c r="E18" s="382">
        <v>0</v>
      </c>
      <c r="F18" s="382">
        <v>0</v>
      </c>
      <c r="G18" s="382">
        <v>0</v>
      </c>
      <c r="H18" s="383">
        <v>0</v>
      </c>
    </row>
    <row r="19" spans="1:24" s="194" customFormat="1" ht="20.100000000000001" customHeight="1">
      <c r="A19" s="385" t="s">
        <v>42</v>
      </c>
      <c r="B19" s="382">
        <v>891690</v>
      </c>
      <c r="C19" s="382">
        <v>0</v>
      </c>
      <c r="D19" s="382">
        <v>0</v>
      </c>
      <c r="E19" s="382">
        <v>0</v>
      </c>
      <c r="F19" s="382">
        <v>0</v>
      </c>
      <c r="G19" s="382">
        <v>0</v>
      </c>
      <c r="H19" s="383">
        <v>891690</v>
      </c>
    </row>
    <row r="20" spans="1:24" s="194" customFormat="1" ht="20.25" customHeight="1">
      <c r="A20" s="28" t="s">
        <v>43</v>
      </c>
      <c r="B20" s="382">
        <v>0</v>
      </c>
      <c r="C20" s="382">
        <v>0</v>
      </c>
      <c r="D20" s="382">
        <v>0</v>
      </c>
      <c r="E20" s="382">
        <v>0</v>
      </c>
      <c r="F20" s="382">
        <v>0</v>
      </c>
      <c r="G20" s="382">
        <v>0</v>
      </c>
      <c r="H20" s="383">
        <v>0</v>
      </c>
    </row>
    <row r="21" spans="1:24" s="194" customFormat="1" ht="20.100000000000001" customHeight="1">
      <c r="A21" s="385" t="s">
        <v>44</v>
      </c>
      <c r="B21" s="382">
        <v>0</v>
      </c>
      <c r="C21" s="382">
        <v>0</v>
      </c>
      <c r="D21" s="382">
        <v>0</v>
      </c>
      <c r="E21" s="382">
        <v>0</v>
      </c>
      <c r="F21" s="382">
        <v>0</v>
      </c>
      <c r="G21" s="382">
        <v>0</v>
      </c>
      <c r="H21" s="383">
        <v>0</v>
      </c>
    </row>
    <row r="22" spans="1:24" s="194" customFormat="1" ht="20.100000000000001" customHeight="1">
      <c r="A22" s="385" t="s">
        <v>45</v>
      </c>
      <c r="B22" s="382">
        <v>0</v>
      </c>
      <c r="C22" s="382">
        <v>0</v>
      </c>
      <c r="D22" s="382">
        <v>0</v>
      </c>
      <c r="E22" s="382">
        <v>0</v>
      </c>
      <c r="F22" s="382">
        <v>0</v>
      </c>
      <c r="G22" s="382">
        <v>0</v>
      </c>
      <c r="H22" s="383">
        <v>0</v>
      </c>
    </row>
    <row r="23" spans="1:24" s="194" customFormat="1" ht="20.100000000000001" customHeight="1">
      <c r="A23" s="385" t="s">
        <v>46</v>
      </c>
      <c r="B23" s="382">
        <v>0</v>
      </c>
      <c r="C23" s="382">
        <v>0</v>
      </c>
      <c r="D23" s="382">
        <v>0</v>
      </c>
      <c r="E23" s="382">
        <v>0</v>
      </c>
      <c r="F23" s="382">
        <v>0</v>
      </c>
      <c r="G23" s="382">
        <v>0</v>
      </c>
      <c r="H23" s="383">
        <v>0</v>
      </c>
    </row>
    <row r="24" spans="1:24" s="194" customFormat="1" ht="20.100000000000001" customHeight="1">
      <c r="A24" s="385" t="s">
        <v>47</v>
      </c>
      <c r="B24" s="382">
        <v>0</v>
      </c>
      <c r="C24" s="382">
        <v>0</v>
      </c>
      <c r="D24" s="382">
        <v>0</v>
      </c>
      <c r="E24" s="382">
        <v>0</v>
      </c>
      <c r="F24" s="382">
        <v>0</v>
      </c>
      <c r="G24" s="382">
        <v>0</v>
      </c>
      <c r="H24" s="383">
        <v>0</v>
      </c>
    </row>
    <row r="25" spans="1:24" s="388" customFormat="1" ht="27" customHeight="1" thickBot="1">
      <c r="A25" s="386" t="s">
        <v>477</v>
      </c>
      <c r="B25" s="387">
        <v>6357051</v>
      </c>
      <c r="C25" s="387">
        <v>3571</v>
      </c>
      <c r="D25" s="387">
        <v>7050</v>
      </c>
      <c r="E25" s="387">
        <v>5334</v>
      </c>
      <c r="F25" s="387">
        <v>31967</v>
      </c>
      <c r="G25" s="387">
        <v>5210</v>
      </c>
      <c r="H25" s="387">
        <v>6410183</v>
      </c>
    </row>
    <row r="26" spans="1:24" s="389" customFormat="1" ht="18" customHeight="1">
      <c r="A26" s="212" t="s">
        <v>478</v>
      </c>
      <c r="B26" s="388"/>
      <c r="C26" s="388"/>
      <c r="D26" s="388"/>
      <c r="E26" s="388"/>
      <c r="F26" s="388"/>
      <c r="G26" s="388"/>
      <c r="H26" s="388"/>
    </row>
    <row r="27" spans="1:24" s="389" customFormat="1" ht="15.75" customHeight="1">
      <c r="A27" s="212" t="s">
        <v>479</v>
      </c>
      <c r="B27" s="388"/>
      <c r="C27" s="388"/>
      <c r="D27" s="388"/>
      <c r="E27" s="388"/>
      <c r="F27" s="388"/>
      <c r="G27" s="388"/>
      <c r="H27" s="388"/>
    </row>
    <row r="28" spans="1:24" s="178" customFormat="1" ht="13.65" customHeight="1">
      <c r="A28" s="212" t="s">
        <v>173</v>
      </c>
      <c r="B28" s="194"/>
      <c r="C28" s="194"/>
      <c r="D28" s="194"/>
      <c r="E28" s="194"/>
      <c r="F28" s="194"/>
      <c r="G28" s="194"/>
      <c r="H28" s="194"/>
    </row>
    <row r="29" spans="1:24" s="178" customFormat="1" ht="18.75" customHeight="1">
      <c r="A29" s="390" t="s">
        <v>181</v>
      </c>
      <c r="B29" s="390"/>
      <c r="C29" s="390"/>
      <c r="D29" s="390"/>
      <c r="E29" s="390"/>
      <c r="F29" s="390"/>
      <c r="G29" s="390"/>
      <c r="H29" s="390"/>
      <c r="I29" s="285"/>
      <c r="J29" s="285"/>
      <c r="K29" s="285"/>
      <c r="L29" s="285"/>
      <c r="M29" s="285"/>
      <c r="N29" s="285"/>
      <c r="O29" s="285"/>
      <c r="P29" s="285"/>
      <c r="Q29" s="285"/>
      <c r="R29" s="285"/>
      <c r="S29" s="285"/>
      <c r="T29" s="314"/>
      <c r="U29" s="314"/>
      <c r="V29" s="314"/>
      <c r="W29" s="314"/>
      <c r="X29" s="314"/>
    </row>
    <row r="30" spans="1:24" s="178" customFormat="1" ht="16.5" customHeight="1">
      <c r="A30" s="391"/>
      <c r="B30" s="391"/>
      <c r="C30" s="391"/>
      <c r="D30" s="391"/>
      <c r="E30" s="391"/>
      <c r="F30" s="391"/>
      <c r="G30" s="391"/>
      <c r="H30" s="391"/>
      <c r="I30" s="285"/>
      <c r="J30" s="285"/>
      <c r="K30" s="285"/>
      <c r="L30" s="285"/>
      <c r="M30" s="285"/>
      <c r="N30" s="285"/>
      <c r="O30" s="285"/>
      <c r="P30" s="285"/>
      <c r="Q30" s="285"/>
      <c r="R30" s="285"/>
      <c r="S30" s="285"/>
      <c r="T30" s="321"/>
      <c r="U30" s="321"/>
      <c r="V30" s="321"/>
      <c r="W30" s="321"/>
      <c r="X30" s="321"/>
    </row>
    <row r="31" spans="1:24" s="178" customFormat="1">
      <c r="A31" s="285"/>
      <c r="B31" s="285"/>
      <c r="C31" s="285"/>
      <c r="D31" s="285"/>
      <c r="E31" s="285"/>
      <c r="F31" s="285"/>
      <c r="G31" s="285"/>
      <c r="H31" s="285"/>
      <c r="I31" s="285"/>
      <c r="J31" s="285"/>
      <c r="K31" s="285"/>
      <c r="L31" s="285"/>
      <c r="M31" s="285"/>
      <c r="N31" s="285"/>
      <c r="O31" s="285"/>
      <c r="P31" s="285"/>
      <c r="Q31" s="285"/>
      <c r="R31" s="285"/>
      <c r="S31" s="285"/>
    </row>
    <row r="32" spans="1:24" s="178" customFormat="1"/>
    <row r="33" s="178" customFormat="1"/>
    <row r="34" s="178" customFormat="1"/>
    <row r="35" s="178" customFormat="1"/>
    <row r="36" s="178" customFormat="1"/>
    <row r="37" s="178" customFormat="1"/>
    <row r="38" s="178" customFormat="1"/>
    <row r="39" s="178" customFormat="1"/>
    <row r="40" s="178" customFormat="1"/>
    <row r="41" s="178" customFormat="1"/>
    <row r="42" s="178" customFormat="1"/>
    <row r="43" s="178" customFormat="1"/>
    <row r="44" s="178" customFormat="1"/>
    <row r="45" s="178" customFormat="1"/>
    <row r="46" s="178" customFormat="1"/>
    <row r="47" s="178" customFormat="1"/>
    <row r="48" s="178" customFormat="1"/>
    <row r="49" s="178" customFormat="1"/>
    <row r="50" s="178" customFormat="1"/>
    <row r="51" s="178" customFormat="1"/>
  </sheetData>
  <mergeCells count="3">
    <mergeCell ref="A2:H2"/>
    <mergeCell ref="A3:H3"/>
    <mergeCell ref="A29:H29"/>
  </mergeCells>
  <hyperlinks>
    <hyperlink ref="A27" r:id="rId1" display="Resolución SBS N° 11356-2008" xr:uid="{AE5D73AA-82BC-49CE-A873-F93EFF43512B}"/>
    <hyperlink ref="A1" location="Índice!A1" display="Volver al Índice" xr:uid="{F9E8590F-86E9-48E4-9DCA-5752B685FA40}"/>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F711-0831-47B3-8A02-4EF64121CAA7}">
  <dimension ref="A1:X28"/>
  <sheetViews>
    <sheetView showGridLines="0" zoomScaleNormal="100" workbookViewId="0"/>
  </sheetViews>
  <sheetFormatPr baseColWidth="10" defaultColWidth="11.44140625" defaultRowHeight="10.199999999999999"/>
  <cols>
    <col min="1" max="1" width="47" style="314" customWidth="1"/>
    <col min="2" max="2" width="20.44140625" style="314" customWidth="1"/>
    <col min="3" max="3" width="23.44140625" style="314" customWidth="1"/>
    <col min="4" max="4" width="24.44140625" style="314" customWidth="1"/>
    <col min="5" max="16384" width="11.44140625" style="314"/>
  </cols>
  <sheetData>
    <row r="1" spans="1:4" ht="20.25" customHeight="1">
      <c r="A1" s="1560" t="s">
        <v>1257</v>
      </c>
    </row>
    <row r="2" spans="1:4" ht="28.5" customHeight="1">
      <c r="A2" s="373" t="s">
        <v>480</v>
      </c>
      <c r="B2" s="373"/>
      <c r="C2" s="373"/>
      <c r="D2" s="373"/>
    </row>
    <row r="3" spans="1:4" ht="17.399999999999999">
      <c r="A3" s="392">
        <v>45777</v>
      </c>
      <c r="B3" s="392"/>
      <c r="C3" s="392"/>
      <c r="D3" s="392"/>
    </row>
    <row r="4" spans="1:4" ht="15.6">
      <c r="A4" s="393"/>
      <c r="B4" s="394"/>
      <c r="C4" s="394"/>
      <c r="D4" s="213"/>
    </row>
    <row r="5" spans="1:4" ht="16.2" thickBot="1">
      <c r="A5" s="393"/>
      <c r="B5" s="393"/>
      <c r="C5" s="393"/>
      <c r="D5" s="393"/>
    </row>
    <row r="6" spans="1:4" ht="62.4" customHeight="1">
      <c r="A6" s="395" t="s">
        <v>2</v>
      </c>
      <c r="B6" s="396" t="s">
        <v>481</v>
      </c>
      <c r="C6" s="396" t="s">
        <v>482</v>
      </c>
      <c r="D6" s="396" t="s">
        <v>483</v>
      </c>
    </row>
    <row r="7" spans="1:4" ht="18" customHeight="1">
      <c r="A7" s="302" t="s">
        <v>30</v>
      </c>
      <c r="B7" s="397">
        <v>978</v>
      </c>
      <c r="C7" s="397">
        <v>417861.82496</v>
      </c>
      <c r="D7" s="397">
        <v>5305.45028</v>
      </c>
    </row>
    <row r="8" spans="1:4" ht="18" customHeight="1">
      <c r="A8" s="302" t="s">
        <v>31</v>
      </c>
      <c r="B8" s="397">
        <v>5</v>
      </c>
      <c r="C8" s="397">
        <v>553.28099999999995</v>
      </c>
      <c r="D8" s="397" t="s">
        <v>134</v>
      </c>
    </row>
    <row r="9" spans="1:4" ht="18" customHeight="1">
      <c r="A9" s="302" t="s">
        <v>32</v>
      </c>
      <c r="B9" s="397">
        <v>1413</v>
      </c>
      <c r="C9" s="397">
        <v>654751.21950000001</v>
      </c>
      <c r="D9" s="397">
        <v>5539.5369000000001</v>
      </c>
    </row>
    <row r="10" spans="1:4" ht="18" customHeight="1">
      <c r="A10" s="302" t="s">
        <v>33</v>
      </c>
      <c r="B10" s="397">
        <v>88</v>
      </c>
      <c r="C10" s="397">
        <v>18841.499210000002</v>
      </c>
      <c r="D10" s="397" t="s">
        <v>134</v>
      </c>
    </row>
    <row r="11" spans="1:4" ht="18" customHeight="1">
      <c r="A11" s="302" t="s">
        <v>34</v>
      </c>
      <c r="B11" s="397">
        <v>224</v>
      </c>
      <c r="C11" s="397">
        <v>58115.56061</v>
      </c>
      <c r="D11" s="397">
        <v>740.69744000000003</v>
      </c>
    </row>
    <row r="12" spans="1:4" ht="18" customHeight="1">
      <c r="A12" s="302" t="s">
        <v>116</v>
      </c>
      <c r="B12" s="397">
        <v>397</v>
      </c>
      <c r="C12" s="397">
        <v>148971.89861</v>
      </c>
      <c r="D12" s="397">
        <v>2981.2688699999999</v>
      </c>
    </row>
    <row r="13" spans="1:4" ht="18" customHeight="1">
      <c r="A13" s="302" t="s">
        <v>36</v>
      </c>
      <c r="B13" s="397" t="s">
        <v>134</v>
      </c>
      <c r="C13" s="397" t="s">
        <v>134</v>
      </c>
      <c r="D13" s="397" t="s">
        <v>134</v>
      </c>
    </row>
    <row r="14" spans="1:4" ht="18" customHeight="1">
      <c r="A14" s="302" t="s">
        <v>37</v>
      </c>
      <c r="B14" s="397">
        <v>580</v>
      </c>
      <c r="C14" s="397">
        <v>194632.25920999999</v>
      </c>
      <c r="D14" s="397">
        <v>3139.1325999999999</v>
      </c>
    </row>
    <row r="15" spans="1:4" ht="18" customHeight="1">
      <c r="A15" s="302" t="s">
        <v>38</v>
      </c>
      <c r="B15" s="397">
        <v>24</v>
      </c>
      <c r="C15" s="397">
        <v>3818.6306500000001</v>
      </c>
      <c r="D15" s="397" t="s">
        <v>134</v>
      </c>
    </row>
    <row r="16" spans="1:4" ht="18" customHeight="1">
      <c r="A16" s="302" t="s">
        <v>39</v>
      </c>
      <c r="B16" s="397">
        <v>16</v>
      </c>
      <c r="C16" s="397">
        <v>4745.91104</v>
      </c>
      <c r="D16" s="397" t="s">
        <v>134</v>
      </c>
    </row>
    <row r="17" spans="1:24" ht="18" customHeight="1">
      <c r="A17" s="302" t="s">
        <v>98</v>
      </c>
      <c r="B17" s="397" t="s">
        <v>134</v>
      </c>
      <c r="C17" s="397" t="s">
        <v>134</v>
      </c>
      <c r="D17" s="397" t="s">
        <v>134</v>
      </c>
    </row>
    <row r="18" spans="1:24" ht="18" customHeight="1">
      <c r="A18" s="302" t="s">
        <v>118</v>
      </c>
      <c r="B18" s="397" t="s">
        <v>134</v>
      </c>
      <c r="C18" s="397" t="s">
        <v>134</v>
      </c>
      <c r="D18" s="397" t="s">
        <v>134</v>
      </c>
    </row>
    <row r="19" spans="1:24" ht="18" customHeight="1">
      <c r="A19" s="302" t="s">
        <v>42</v>
      </c>
      <c r="B19" s="397" t="s">
        <v>134</v>
      </c>
      <c r="C19" s="397" t="s">
        <v>134</v>
      </c>
      <c r="D19" s="397" t="s">
        <v>134</v>
      </c>
    </row>
    <row r="20" spans="1:24" ht="18" customHeight="1">
      <c r="A20" s="28" t="s">
        <v>43</v>
      </c>
      <c r="B20" s="397" t="s">
        <v>134</v>
      </c>
      <c r="C20" s="397" t="s">
        <v>134</v>
      </c>
      <c r="D20" s="397" t="s">
        <v>134</v>
      </c>
    </row>
    <row r="21" spans="1:24" ht="18" customHeight="1">
      <c r="A21" s="302" t="s">
        <v>44</v>
      </c>
      <c r="B21" s="397" t="s">
        <v>134</v>
      </c>
      <c r="C21" s="397" t="s">
        <v>134</v>
      </c>
      <c r="D21" s="397" t="s">
        <v>134</v>
      </c>
    </row>
    <row r="22" spans="1:24" ht="18" customHeight="1">
      <c r="A22" s="302" t="s">
        <v>45</v>
      </c>
      <c r="B22" s="397" t="s">
        <v>134</v>
      </c>
      <c r="C22" s="397" t="s">
        <v>134</v>
      </c>
      <c r="D22" s="397" t="s">
        <v>134</v>
      </c>
    </row>
    <row r="23" spans="1:24" ht="18" customHeight="1">
      <c r="A23" s="302" t="s">
        <v>46</v>
      </c>
      <c r="B23" s="397" t="s">
        <v>134</v>
      </c>
      <c r="C23" s="397" t="s">
        <v>134</v>
      </c>
      <c r="D23" s="397" t="s">
        <v>134</v>
      </c>
    </row>
    <row r="24" spans="1:24" ht="18" customHeight="1">
      <c r="A24" s="302" t="s">
        <v>47</v>
      </c>
      <c r="B24" s="397" t="s">
        <v>134</v>
      </c>
      <c r="C24" s="397" t="s">
        <v>134</v>
      </c>
      <c r="D24" s="397" t="s">
        <v>134</v>
      </c>
    </row>
    <row r="25" spans="1:24" ht="20.25" customHeight="1" thickBot="1">
      <c r="A25" s="398" t="s">
        <v>48</v>
      </c>
      <c r="B25" s="399">
        <v>3725</v>
      </c>
      <c r="C25" s="399">
        <v>1502292.08479</v>
      </c>
      <c r="D25" s="399">
        <v>17706.086090000001</v>
      </c>
    </row>
    <row r="26" spans="1:24" ht="17.399999999999999" customHeight="1">
      <c r="A26" s="194" t="s">
        <v>484</v>
      </c>
      <c r="B26" s="400"/>
      <c r="C26" s="400"/>
      <c r="D26" s="400"/>
    </row>
    <row r="27" spans="1:24">
      <c r="A27" s="390" t="s">
        <v>181</v>
      </c>
      <c r="B27" s="390"/>
      <c r="C27" s="390"/>
      <c r="D27" s="390"/>
      <c r="E27" s="164"/>
      <c r="F27" s="164"/>
      <c r="G27" s="164"/>
      <c r="H27" s="164"/>
      <c r="I27" s="164"/>
      <c r="J27" s="164"/>
      <c r="K27" s="164"/>
      <c r="L27" s="164"/>
    </row>
    <row r="28" spans="1:24">
      <c r="A28" s="390"/>
      <c r="B28" s="390"/>
      <c r="C28" s="390"/>
      <c r="D28" s="390"/>
      <c r="E28" s="194"/>
      <c r="F28" s="321"/>
      <c r="G28" s="321"/>
      <c r="H28" s="321"/>
      <c r="I28" s="321"/>
      <c r="J28" s="321"/>
      <c r="K28" s="321"/>
      <c r="L28" s="321"/>
      <c r="M28" s="321"/>
      <c r="N28" s="321"/>
      <c r="O28" s="321"/>
      <c r="P28" s="321"/>
      <c r="Q28" s="321"/>
      <c r="R28" s="321"/>
      <c r="S28" s="321"/>
      <c r="T28" s="321"/>
      <c r="U28" s="321"/>
      <c r="V28" s="321"/>
      <c r="W28" s="321"/>
      <c r="X28" s="321"/>
    </row>
  </sheetData>
  <mergeCells count="4">
    <mergeCell ref="A2:D2"/>
    <mergeCell ref="A3:D3"/>
    <mergeCell ref="B4:C4"/>
    <mergeCell ref="A27:D28"/>
  </mergeCells>
  <hyperlinks>
    <hyperlink ref="A1" location="Índice!A1" display="Volver al Índice" xr:uid="{3B66238F-5DBE-43E7-AF8D-99BD727F8354}"/>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EB58-40BF-40C9-84E0-1A41381CC588}">
  <dimension ref="A1:X203"/>
  <sheetViews>
    <sheetView showGridLines="0" zoomScale="85" zoomScaleNormal="85" workbookViewId="0"/>
  </sheetViews>
  <sheetFormatPr baseColWidth="10" defaultColWidth="11.44140625" defaultRowHeight="10.199999999999999"/>
  <cols>
    <col min="1" max="1" width="22.44140625" style="314" customWidth="1"/>
    <col min="2" max="2" width="12" style="314" customWidth="1"/>
    <col min="3" max="4" width="12.44140625" style="314" customWidth="1"/>
    <col min="5" max="5" width="1.44140625" style="314" customWidth="1"/>
    <col min="6" max="6" width="11.44140625" style="314" customWidth="1"/>
    <col min="7" max="8" width="12.44140625" style="314" customWidth="1"/>
    <col min="9" max="9" width="1.44140625" style="314" customWidth="1"/>
    <col min="10" max="10" width="11.44140625" style="314" customWidth="1"/>
    <col min="11" max="12" width="12.44140625" style="314" customWidth="1"/>
    <col min="13" max="13" width="1" style="314" customWidth="1"/>
    <col min="14" max="14" width="11.44140625" style="314" customWidth="1"/>
    <col min="15" max="16" width="12.44140625" style="314" customWidth="1"/>
    <col min="17" max="17" width="1.44140625" style="314" customWidth="1"/>
    <col min="18" max="18" width="11.44140625" style="314" customWidth="1"/>
    <col min="19" max="20" width="12.44140625" style="314" customWidth="1"/>
    <col min="21" max="16384" width="11.44140625" style="314"/>
  </cols>
  <sheetData>
    <row r="1" spans="1:20" ht="20.25" customHeight="1">
      <c r="A1" s="1560" t="s">
        <v>1257</v>
      </c>
    </row>
    <row r="2" spans="1:20" ht="28.5" customHeight="1">
      <c r="A2" s="373" t="s">
        <v>496</v>
      </c>
      <c r="B2" s="373"/>
      <c r="C2" s="373"/>
      <c r="D2" s="373"/>
      <c r="E2" s="373"/>
      <c r="F2" s="373"/>
      <c r="G2" s="373"/>
      <c r="H2" s="373"/>
      <c r="I2" s="373"/>
      <c r="J2" s="373"/>
      <c r="K2" s="373"/>
      <c r="L2" s="373"/>
      <c r="M2" s="373"/>
      <c r="N2" s="373"/>
      <c r="O2" s="373"/>
      <c r="P2" s="373"/>
      <c r="Q2" s="373"/>
      <c r="R2" s="373"/>
      <c r="S2" s="373"/>
      <c r="T2" s="373"/>
    </row>
    <row r="3" spans="1:20" ht="27.75" customHeight="1">
      <c r="A3" s="392">
        <v>45777</v>
      </c>
      <c r="B3" s="392"/>
      <c r="C3" s="392"/>
      <c r="D3" s="392"/>
      <c r="E3" s="392"/>
      <c r="F3" s="392"/>
      <c r="G3" s="392"/>
      <c r="H3" s="392"/>
      <c r="I3" s="392"/>
      <c r="J3" s="392"/>
      <c r="K3" s="392"/>
      <c r="L3" s="392"/>
      <c r="M3" s="392"/>
      <c r="N3" s="392"/>
      <c r="O3" s="392"/>
      <c r="P3" s="392"/>
      <c r="Q3" s="392"/>
      <c r="R3" s="392"/>
      <c r="S3" s="392"/>
      <c r="T3" s="392"/>
    </row>
    <row r="4" spans="1:20" ht="6" customHeight="1">
      <c r="A4" s="450"/>
      <c r="B4" s="450"/>
      <c r="C4" s="450"/>
      <c r="D4" s="450"/>
      <c r="E4" s="450"/>
      <c r="F4" s="450"/>
      <c r="G4" s="450"/>
      <c r="H4" s="450"/>
      <c r="I4" s="450"/>
      <c r="J4" s="450"/>
      <c r="K4" s="450"/>
      <c r="L4" s="450"/>
      <c r="M4" s="450"/>
      <c r="N4" s="450"/>
      <c r="O4" s="450"/>
      <c r="P4" s="450"/>
      <c r="Q4" s="450"/>
      <c r="R4" s="450"/>
      <c r="S4" s="450"/>
      <c r="T4" s="450"/>
    </row>
    <row r="5" spans="1:20" ht="15.75" customHeight="1" thickBot="1">
      <c r="A5" s="451"/>
      <c r="B5" s="393"/>
      <c r="C5" s="393"/>
      <c r="D5" s="393"/>
      <c r="E5" s="393"/>
      <c r="F5" s="213"/>
    </row>
    <row r="6" spans="1:20" ht="36.75" customHeight="1">
      <c r="A6" s="452"/>
      <c r="B6" s="453" t="s">
        <v>497</v>
      </c>
      <c r="C6" s="453"/>
      <c r="D6" s="453"/>
      <c r="E6" s="454"/>
      <c r="F6" s="453" t="s">
        <v>498</v>
      </c>
      <c r="G6" s="453"/>
      <c r="H6" s="453"/>
      <c r="I6" s="454"/>
      <c r="J6" s="453" t="s">
        <v>499</v>
      </c>
      <c r="K6" s="453"/>
      <c r="L6" s="453"/>
      <c r="M6" s="454"/>
      <c r="N6" s="453" t="s">
        <v>500</v>
      </c>
      <c r="O6" s="453"/>
      <c r="P6" s="453"/>
      <c r="Q6" s="454"/>
      <c r="R6" s="453" t="s">
        <v>501</v>
      </c>
      <c r="S6" s="453"/>
      <c r="T6" s="453"/>
    </row>
    <row r="7" spans="1:20" ht="67.650000000000006" customHeight="1">
      <c r="A7" s="455" t="s">
        <v>2</v>
      </c>
      <c r="B7" s="413" t="s">
        <v>502</v>
      </c>
      <c r="C7" s="413" t="s">
        <v>503</v>
      </c>
      <c r="D7" s="413" t="s">
        <v>504</v>
      </c>
      <c r="E7" s="413"/>
      <c r="F7" s="413" t="s">
        <v>502</v>
      </c>
      <c r="G7" s="413" t="s">
        <v>503</v>
      </c>
      <c r="H7" s="413" t="s">
        <v>504</v>
      </c>
      <c r="I7" s="413"/>
      <c r="J7" s="413" t="s">
        <v>502</v>
      </c>
      <c r="K7" s="413" t="s">
        <v>503</v>
      </c>
      <c r="L7" s="413" t="s">
        <v>504</v>
      </c>
      <c r="M7" s="413"/>
      <c r="N7" s="413" t="s">
        <v>502</v>
      </c>
      <c r="O7" s="413" t="s">
        <v>503</v>
      </c>
      <c r="P7" s="413" t="s">
        <v>504</v>
      </c>
      <c r="Q7" s="413"/>
      <c r="R7" s="413" t="s">
        <v>502</v>
      </c>
      <c r="S7" s="413" t="s">
        <v>503</v>
      </c>
      <c r="T7" s="413" t="s">
        <v>504</v>
      </c>
    </row>
    <row r="8" spans="1:20" ht="20.100000000000001" customHeight="1">
      <c r="A8" s="302" t="s">
        <v>30</v>
      </c>
      <c r="B8" s="456">
        <v>213</v>
      </c>
      <c r="C8" s="456">
        <v>94578.737659999999</v>
      </c>
      <c r="D8" s="456">
        <v>95327.663060000006</v>
      </c>
      <c r="E8" s="456">
        <v>0</v>
      </c>
      <c r="F8" s="456">
        <v>84</v>
      </c>
      <c r="G8" s="456">
        <v>12399.298629999999</v>
      </c>
      <c r="H8" s="456">
        <v>127520.44276999999</v>
      </c>
      <c r="J8" s="456">
        <v>1490</v>
      </c>
      <c r="K8" s="456">
        <v>1215774.1594199999</v>
      </c>
      <c r="L8" s="456">
        <v>284717.07183999999</v>
      </c>
      <c r="M8" s="314">
        <v>0</v>
      </c>
      <c r="N8" s="456">
        <v>547</v>
      </c>
      <c r="O8" s="456">
        <v>59774.611040000003</v>
      </c>
      <c r="P8" s="456">
        <v>10633.23322</v>
      </c>
      <c r="R8" s="456">
        <v>4818</v>
      </c>
      <c r="S8" s="456">
        <v>1866349.27061</v>
      </c>
      <c r="T8" s="456">
        <v>233637.55149000001</v>
      </c>
    </row>
    <row r="9" spans="1:20" ht="20.100000000000001" customHeight="1">
      <c r="A9" s="302" t="s">
        <v>31</v>
      </c>
      <c r="B9" s="456">
        <v>6</v>
      </c>
      <c r="C9" s="456">
        <v>0</v>
      </c>
      <c r="D9" s="456">
        <v>940</v>
      </c>
      <c r="E9" s="456">
        <v>0</v>
      </c>
      <c r="F9" s="456">
        <v>1</v>
      </c>
      <c r="G9" s="456">
        <v>0</v>
      </c>
      <c r="H9" s="456">
        <v>66.553550000000001</v>
      </c>
      <c r="J9" s="456">
        <v>19</v>
      </c>
      <c r="K9" s="456">
        <v>1785.5201199999999</v>
      </c>
      <c r="L9" s="456">
        <v>5333.7796500000004</v>
      </c>
      <c r="M9" s="314">
        <v>0</v>
      </c>
      <c r="N9" s="456">
        <v>3</v>
      </c>
      <c r="O9" s="456">
        <v>500.33631000000003</v>
      </c>
      <c r="P9" s="456">
        <v>0</v>
      </c>
      <c r="R9" s="456">
        <v>19</v>
      </c>
      <c r="S9" s="456">
        <v>1409.87761</v>
      </c>
      <c r="T9" s="456">
        <v>2514.3014400000002</v>
      </c>
    </row>
    <row r="10" spans="1:20" ht="20.100000000000001" customHeight="1">
      <c r="A10" s="302" t="s">
        <v>32</v>
      </c>
      <c r="B10" s="456">
        <v>2213</v>
      </c>
      <c r="C10" s="456">
        <v>370348.10725</v>
      </c>
      <c r="D10" s="456">
        <v>217443.30536</v>
      </c>
      <c r="E10" s="456">
        <v>0</v>
      </c>
      <c r="F10" s="456">
        <v>911</v>
      </c>
      <c r="G10" s="456">
        <v>260532.86507999999</v>
      </c>
      <c r="H10" s="456">
        <v>753878.06099000003</v>
      </c>
      <c r="J10" s="456">
        <v>38442</v>
      </c>
      <c r="K10" s="456">
        <v>3212756.1194699998</v>
      </c>
      <c r="L10" s="456">
        <v>1385675.6828600001</v>
      </c>
      <c r="M10" s="314">
        <v>0</v>
      </c>
      <c r="N10" s="456">
        <v>4981</v>
      </c>
      <c r="O10" s="456">
        <v>113082.58405</v>
      </c>
      <c r="P10" s="456">
        <v>76020.883130000002</v>
      </c>
      <c r="R10" s="456">
        <v>78110</v>
      </c>
      <c r="S10" s="456">
        <v>1839727.87803</v>
      </c>
      <c r="T10" s="456">
        <v>814384.58039000002</v>
      </c>
    </row>
    <row r="11" spans="1:20" ht="20.100000000000001" customHeight="1">
      <c r="A11" s="302" t="s">
        <v>33</v>
      </c>
      <c r="B11" s="456">
        <v>15</v>
      </c>
      <c r="C11" s="456">
        <v>40228.439160000002</v>
      </c>
      <c r="D11" s="456">
        <v>12114.09798</v>
      </c>
      <c r="E11" s="456">
        <v>0</v>
      </c>
      <c r="F11" s="456">
        <v>7</v>
      </c>
      <c r="G11" s="456">
        <v>3700</v>
      </c>
      <c r="H11" s="456">
        <v>2325.5446099999999</v>
      </c>
      <c r="J11" s="456">
        <v>69</v>
      </c>
      <c r="K11" s="456">
        <v>5506.1784699999998</v>
      </c>
      <c r="L11" s="456">
        <v>30074.752390000001</v>
      </c>
      <c r="M11" s="314">
        <v>0</v>
      </c>
      <c r="N11" s="456">
        <v>12</v>
      </c>
      <c r="O11" s="456">
        <v>1637.9770000000001</v>
      </c>
      <c r="P11" s="456">
        <v>719</v>
      </c>
      <c r="R11" s="456">
        <v>147</v>
      </c>
      <c r="S11" s="456">
        <v>59968.543180000001</v>
      </c>
      <c r="T11" s="456">
        <v>24729.390309999999</v>
      </c>
    </row>
    <row r="12" spans="1:20" ht="20.100000000000001" customHeight="1">
      <c r="A12" s="302" t="s">
        <v>34</v>
      </c>
      <c r="B12" s="456">
        <v>88</v>
      </c>
      <c r="C12" s="456">
        <v>55432.519899999999</v>
      </c>
      <c r="D12" s="456">
        <v>12731.28297</v>
      </c>
      <c r="E12" s="456">
        <v>0</v>
      </c>
      <c r="F12" s="456">
        <v>23</v>
      </c>
      <c r="G12" s="456">
        <v>1784.3742999999999</v>
      </c>
      <c r="H12" s="456">
        <v>32052.398939999999</v>
      </c>
      <c r="J12" s="456">
        <v>396</v>
      </c>
      <c r="K12" s="456">
        <v>92066.651240000007</v>
      </c>
      <c r="L12" s="456">
        <v>55780.799809999997</v>
      </c>
      <c r="M12" s="314">
        <v>0</v>
      </c>
      <c r="N12" s="456">
        <v>65</v>
      </c>
      <c r="O12" s="456">
        <v>12793.567999999999</v>
      </c>
      <c r="P12" s="456">
        <v>1996.1445900000001</v>
      </c>
      <c r="R12" s="456">
        <v>568</v>
      </c>
      <c r="S12" s="456">
        <v>137359.83197</v>
      </c>
      <c r="T12" s="456">
        <v>37597.483090000002</v>
      </c>
    </row>
    <row r="13" spans="1:20" ht="20.100000000000001" customHeight="1">
      <c r="A13" s="302" t="s">
        <v>116</v>
      </c>
      <c r="B13" s="456">
        <v>80</v>
      </c>
      <c r="C13" s="456">
        <v>58770.665130000001</v>
      </c>
      <c r="D13" s="456">
        <v>81625.710730000006</v>
      </c>
      <c r="E13" s="456">
        <v>0</v>
      </c>
      <c r="F13" s="456">
        <v>25</v>
      </c>
      <c r="G13" s="456">
        <v>8071.6961499999998</v>
      </c>
      <c r="H13" s="456">
        <v>11303.06914</v>
      </c>
      <c r="J13" s="456">
        <v>555</v>
      </c>
      <c r="K13" s="456">
        <v>238112.24804000001</v>
      </c>
      <c r="L13" s="456">
        <v>197686.09293000001</v>
      </c>
      <c r="M13" s="314">
        <v>0</v>
      </c>
      <c r="N13" s="456">
        <v>47</v>
      </c>
      <c r="O13" s="456">
        <v>12059.13276</v>
      </c>
      <c r="P13" s="456">
        <v>6131.1090800000002</v>
      </c>
      <c r="R13" s="456">
        <v>1399</v>
      </c>
      <c r="S13" s="456">
        <v>488850.20370000001</v>
      </c>
      <c r="T13" s="456">
        <v>128681.83464</v>
      </c>
    </row>
    <row r="14" spans="1:20" ht="20.100000000000001" customHeight="1">
      <c r="A14" s="302" t="s">
        <v>36</v>
      </c>
      <c r="B14" s="456">
        <v>0</v>
      </c>
      <c r="C14" s="456">
        <v>0</v>
      </c>
      <c r="D14" s="456">
        <v>0</v>
      </c>
      <c r="E14" s="456">
        <v>0</v>
      </c>
      <c r="F14" s="456">
        <v>166</v>
      </c>
      <c r="G14" s="456">
        <v>74587.189599999998</v>
      </c>
      <c r="H14" s="456">
        <v>80456.484429999997</v>
      </c>
      <c r="J14" s="456">
        <v>3839</v>
      </c>
      <c r="K14" s="456">
        <v>34033.652410000002</v>
      </c>
      <c r="L14" s="456">
        <v>24783.1898</v>
      </c>
      <c r="M14" s="314">
        <v>0</v>
      </c>
      <c r="N14" s="456">
        <v>0</v>
      </c>
      <c r="O14" s="456">
        <v>0</v>
      </c>
      <c r="P14" s="456">
        <v>0</v>
      </c>
      <c r="R14" s="456">
        <v>654</v>
      </c>
      <c r="S14" s="456">
        <v>263122.11567999999</v>
      </c>
      <c r="T14" s="456">
        <v>4475.7328699999998</v>
      </c>
    </row>
    <row r="15" spans="1:20" ht="20.100000000000001" customHeight="1">
      <c r="A15" s="302" t="s">
        <v>37</v>
      </c>
      <c r="B15" s="456">
        <v>125</v>
      </c>
      <c r="C15" s="456">
        <v>128927.84669999999</v>
      </c>
      <c r="D15" s="456">
        <v>55265.287320000003</v>
      </c>
      <c r="E15" s="456">
        <v>0</v>
      </c>
      <c r="F15" s="456">
        <v>28</v>
      </c>
      <c r="G15" s="456">
        <v>513.88212999999996</v>
      </c>
      <c r="H15" s="456">
        <v>65555.709669999997</v>
      </c>
      <c r="J15" s="456">
        <v>836</v>
      </c>
      <c r="K15" s="456">
        <v>207601.42391000001</v>
      </c>
      <c r="L15" s="456">
        <v>139242.51998000001</v>
      </c>
      <c r="M15" s="314">
        <v>0</v>
      </c>
      <c r="N15" s="456">
        <v>94</v>
      </c>
      <c r="O15" s="456">
        <v>23393.580330000001</v>
      </c>
      <c r="P15" s="456">
        <v>3211.3283900000001</v>
      </c>
      <c r="R15" s="456">
        <v>951</v>
      </c>
      <c r="S15" s="456">
        <v>330266.94455000001</v>
      </c>
      <c r="T15" s="456">
        <v>90757.044320000001</v>
      </c>
    </row>
    <row r="16" spans="1:20" ht="20.100000000000001" customHeight="1">
      <c r="A16" s="302" t="s">
        <v>38</v>
      </c>
      <c r="B16" s="456">
        <v>3443</v>
      </c>
      <c r="C16" s="456">
        <v>40843.972419999998</v>
      </c>
      <c r="D16" s="456">
        <v>0</v>
      </c>
      <c r="E16" s="456">
        <v>0</v>
      </c>
      <c r="F16" s="456">
        <v>17</v>
      </c>
      <c r="G16" s="456">
        <v>321.17237999999998</v>
      </c>
      <c r="H16" s="456">
        <v>0</v>
      </c>
      <c r="J16" s="456">
        <v>8481</v>
      </c>
      <c r="K16" s="456">
        <v>94316.959050000005</v>
      </c>
      <c r="L16" s="456">
        <v>0</v>
      </c>
      <c r="M16" s="314">
        <v>0</v>
      </c>
      <c r="N16" s="456">
        <v>6415</v>
      </c>
      <c r="O16" s="456">
        <v>44813.937910000001</v>
      </c>
      <c r="P16" s="456">
        <v>0</v>
      </c>
      <c r="R16" s="456">
        <v>57963</v>
      </c>
      <c r="S16" s="456">
        <v>673293.33189999999</v>
      </c>
      <c r="T16" s="456">
        <v>0</v>
      </c>
    </row>
    <row r="17" spans="1:24" ht="20.100000000000001" customHeight="1">
      <c r="A17" s="302" t="s">
        <v>39</v>
      </c>
      <c r="B17" s="456">
        <v>21</v>
      </c>
      <c r="C17" s="456">
        <v>0</v>
      </c>
      <c r="D17" s="456">
        <v>10740</v>
      </c>
      <c r="E17" s="456">
        <v>0</v>
      </c>
      <c r="F17" s="456">
        <v>0</v>
      </c>
      <c r="G17" s="456">
        <v>0</v>
      </c>
      <c r="H17" s="456">
        <v>0</v>
      </c>
      <c r="J17" s="456">
        <v>41</v>
      </c>
      <c r="K17" s="456">
        <v>6736.768</v>
      </c>
      <c r="L17" s="456">
        <v>18146.004550000001</v>
      </c>
      <c r="M17" s="314">
        <v>0</v>
      </c>
      <c r="N17" s="456">
        <v>13</v>
      </c>
      <c r="O17" s="456">
        <v>3357.6559999999999</v>
      </c>
      <c r="P17" s="456">
        <v>1650</v>
      </c>
      <c r="R17" s="456">
        <v>181</v>
      </c>
      <c r="S17" s="456">
        <v>70022.44184</v>
      </c>
      <c r="T17" s="456">
        <v>14333.309869999999</v>
      </c>
    </row>
    <row r="18" spans="1:24" ht="20.100000000000001" customHeight="1">
      <c r="A18" s="302" t="s">
        <v>98</v>
      </c>
      <c r="B18" s="456">
        <v>0</v>
      </c>
      <c r="C18" s="456">
        <v>0</v>
      </c>
      <c r="D18" s="456">
        <v>0</v>
      </c>
      <c r="E18" s="456">
        <v>0</v>
      </c>
      <c r="F18" s="456">
        <v>0</v>
      </c>
      <c r="G18" s="456">
        <v>0</v>
      </c>
      <c r="H18" s="456">
        <v>0</v>
      </c>
      <c r="J18" s="456">
        <v>0</v>
      </c>
      <c r="K18" s="456">
        <v>0</v>
      </c>
      <c r="L18" s="456">
        <v>0</v>
      </c>
      <c r="M18" s="314">
        <v>0</v>
      </c>
      <c r="N18" s="456">
        <v>0</v>
      </c>
      <c r="O18" s="456">
        <v>0</v>
      </c>
      <c r="P18" s="456">
        <v>0</v>
      </c>
      <c r="R18" s="456">
        <v>2</v>
      </c>
      <c r="S18" s="456">
        <v>130.01745</v>
      </c>
      <c r="T18" s="456">
        <v>0</v>
      </c>
    </row>
    <row r="19" spans="1:24" ht="20.100000000000001" customHeight="1">
      <c r="A19" s="302" t="s">
        <v>118</v>
      </c>
      <c r="B19" s="456">
        <v>1161</v>
      </c>
      <c r="C19" s="456">
        <v>16089.14854</v>
      </c>
      <c r="D19" s="456">
        <v>116511.89757</v>
      </c>
      <c r="E19" s="456">
        <v>0</v>
      </c>
      <c r="F19" s="456">
        <v>253</v>
      </c>
      <c r="G19" s="456">
        <v>7654.4329399999997</v>
      </c>
      <c r="H19" s="456">
        <v>102502.75963</v>
      </c>
      <c r="J19" s="456">
        <v>2532</v>
      </c>
      <c r="K19" s="456">
        <v>93372.623659999997</v>
      </c>
      <c r="L19" s="456">
        <v>176258.36569999999</v>
      </c>
      <c r="M19" s="314">
        <v>0</v>
      </c>
      <c r="N19" s="456">
        <v>14</v>
      </c>
      <c r="O19" s="456">
        <v>2278.6998699999999</v>
      </c>
      <c r="P19" s="456">
        <v>0</v>
      </c>
      <c r="R19" s="456">
        <v>10906</v>
      </c>
      <c r="S19" s="456">
        <v>44247.097300000001</v>
      </c>
      <c r="T19" s="456">
        <v>428288.05710999999</v>
      </c>
    </row>
    <row r="20" spans="1:24" ht="20.100000000000001" customHeight="1">
      <c r="A20" s="302" t="s">
        <v>42</v>
      </c>
      <c r="B20" s="456">
        <v>0</v>
      </c>
      <c r="C20" s="456">
        <v>0</v>
      </c>
      <c r="D20" s="456">
        <v>0</v>
      </c>
      <c r="E20" s="456">
        <v>0</v>
      </c>
      <c r="F20" s="456">
        <v>0</v>
      </c>
      <c r="G20" s="456">
        <v>0</v>
      </c>
      <c r="H20" s="456">
        <v>0</v>
      </c>
      <c r="J20" s="456">
        <v>0</v>
      </c>
      <c r="K20" s="456">
        <v>0</v>
      </c>
      <c r="L20" s="456">
        <v>0</v>
      </c>
      <c r="M20" s="314">
        <v>0</v>
      </c>
      <c r="N20" s="456">
        <v>0</v>
      </c>
      <c r="O20" s="456">
        <v>0</v>
      </c>
      <c r="P20" s="456">
        <v>0</v>
      </c>
      <c r="R20" s="456">
        <v>0</v>
      </c>
      <c r="S20" s="456">
        <v>0</v>
      </c>
      <c r="T20" s="456">
        <v>0</v>
      </c>
    </row>
    <row r="21" spans="1:24" ht="20.100000000000001" customHeight="1">
      <c r="A21" s="28" t="s">
        <v>43</v>
      </c>
      <c r="B21" s="456">
        <v>0</v>
      </c>
      <c r="C21" s="456">
        <v>0</v>
      </c>
      <c r="D21" s="456">
        <v>0</v>
      </c>
      <c r="E21" s="456">
        <v>0</v>
      </c>
      <c r="F21" s="456">
        <v>0</v>
      </c>
      <c r="G21" s="456">
        <v>0</v>
      </c>
      <c r="H21" s="456">
        <v>0</v>
      </c>
      <c r="J21" s="456">
        <v>0</v>
      </c>
      <c r="K21" s="456">
        <v>0</v>
      </c>
      <c r="L21" s="456">
        <v>0</v>
      </c>
      <c r="M21" s="314">
        <v>0</v>
      </c>
      <c r="N21" s="456">
        <v>0</v>
      </c>
      <c r="O21" s="456">
        <v>0</v>
      </c>
      <c r="P21" s="456">
        <v>0</v>
      </c>
      <c r="R21" s="456">
        <v>2</v>
      </c>
      <c r="S21" s="456">
        <v>3300</v>
      </c>
      <c r="T21" s="456">
        <v>0</v>
      </c>
    </row>
    <row r="22" spans="1:24" ht="20.100000000000001" customHeight="1">
      <c r="A22" s="302" t="s">
        <v>44</v>
      </c>
      <c r="B22" s="456">
        <v>5</v>
      </c>
      <c r="C22" s="456">
        <v>0</v>
      </c>
      <c r="D22" s="456">
        <v>5000</v>
      </c>
      <c r="E22" s="456">
        <v>0</v>
      </c>
      <c r="F22" s="456">
        <v>2</v>
      </c>
      <c r="G22" s="456">
        <v>0</v>
      </c>
      <c r="H22" s="456">
        <v>782.38750000000005</v>
      </c>
      <c r="J22" s="456">
        <v>10</v>
      </c>
      <c r="K22" s="456">
        <v>2352.1149999999998</v>
      </c>
      <c r="L22" s="456">
        <v>11624.462</v>
      </c>
      <c r="M22" s="314">
        <v>0</v>
      </c>
      <c r="N22" s="456">
        <v>0</v>
      </c>
      <c r="O22" s="456">
        <v>0</v>
      </c>
      <c r="P22" s="456">
        <v>0</v>
      </c>
      <c r="R22" s="456">
        <v>7</v>
      </c>
      <c r="S22" s="456">
        <v>12284.17189</v>
      </c>
      <c r="T22" s="456">
        <v>1000</v>
      </c>
    </row>
    <row r="23" spans="1:24" ht="20.100000000000001" customHeight="1">
      <c r="A23" s="302" t="s">
        <v>45</v>
      </c>
      <c r="B23" s="456">
        <v>0</v>
      </c>
      <c r="C23" s="456">
        <v>0</v>
      </c>
      <c r="D23" s="456">
        <v>0</v>
      </c>
      <c r="E23" s="456">
        <v>0</v>
      </c>
      <c r="F23" s="456">
        <v>0</v>
      </c>
      <c r="G23" s="456">
        <v>0</v>
      </c>
      <c r="H23" s="456">
        <v>0</v>
      </c>
      <c r="J23" s="456">
        <v>1</v>
      </c>
      <c r="K23" s="456">
        <v>0</v>
      </c>
      <c r="L23" s="456">
        <v>2900</v>
      </c>
      <c r="M23" s="314">
        <v>0</v>
      </c>
      <c r="N23" s="456">
        <v>0</v>
      </c>
      <c r="O23" s="456">
        <v>0</v>
      </c>
      <c r="P23" s="456">
        <v>0</v>
      </c>
      <c r="R23" s="456">
        <v>0</v>
      </c>
      <c r="S23" s="456">
        <v>0</v>
      </c>
      <c r="T23" s="456">
        <v>0</v>
      </c>
    </row>
    <row r="24" spans="1:24" ht="20.100000000000001" customHeight="1">
      <c r="A24" s="302" t="s">
        <v>46</v>
      </c>
      <c r="B24" s="456">
        <v>18</v>
      </c>
      <c r="C24" s="456">
        <v>0</v>
      </c>
      <c r="D24" s="456">
        <v>30000</v>
      </c>
      <c r="E24" s="456">
        <v>0</v>
      </c>
      <c r="F24" s="456">
        <v>3</v>
      </c>
      <c r="G24" s="456">
        <v>0</v>
      </c>
      <c r="H24" s="456">
        <v>6500</v>
      </c>
      <c r="J24" s="456">
        <v>3</v>
      </c>
      <c r="K24" s="456">
        <v>716</v>
      </c>
      <c r="L24" s="456">
        <v>10000</v>
      </c>
      <c r="M24" s="314">
        <v>0</v>
      </c>
      <c r="N24" s="456">
        <v>1</v>
      </c>
      <c r="O24" s="456">
        <v>12000</v>
      </c>
      <c r="P24" s="456">
        <v>0</v>
      </c>
      <c r="R24" s="456">
        <v>5</v>
      </c>
      <c r="S24" s="456">
        <v>55000</v>
      </c>
      <c r="T24" s="456">
        <v>1900</v>
      </c>
    </row>
    <row r="25" spans="1:24" ht="20.100000000000001" customHeight="1">
      <c r="A25" s="302" t="s">
        <v>47</v>
      </c>
      <c r="B25" s="456">
        <v>23055</v>
      </c>
      <c r="C25" s="456">
        <v>53597.801149999999</v>
      </c>
      <c r="D25" s="456">
        <v>0</v>
      </c>
      <c r="E25" s="456">
        <v>0</v>
      </c>
      <c r="F25" s="456">
        <v>375</v>
      </c>
      <c r="G25" s="456">
        <v>1142.01675</v>
      </c>
      <c r="H25" s="456">
        <v>0</v>
      </c>
      <c r="J25" s="456">
        <v>18985</v>
      </c>
      <c r="K25" s="456">
        <v>67999.416880000004</v>
      </c>
      <c r="L25" s="456">
        <v>0</v>
      </c>
      <c r="M25" s="314">
        <v>0</v>
      </c>
      <c r="N25" s="456">
        <v>2524</v>
      </c>
      <c r="O25" s="456">
        <v>14662.242700000001</v>
      </c>
      <c r="P25" s="456">
        <v>0</v>
      </c>
      <c r="R25" s="456">
        <v>109609</v>
      </c>
      <c r="S25" s="456">
        <v>421180.42716000002</v>
      </c>
      <c r="T25" s="456">
        <v>0</v>
      </c>
    </row>
    <row r="26" spans="1:24" ht="20.25" customHeight="1" thickBot="1">
      <c r="A26" s="398" t="s">
        <v>48</v>
      </c>
      <c r="B26" s="457">
        <v>30443</v>
      </c>
      <c r="C26" s="457">
        <v>858817.23790999991</v>
      </c>
      <c r="D26" s="457">
        <v>637699.24499000004</v>
      </c>
      <c r="E26" s="457">
        <v>0</v>
      </c>
      <c r="F26" s="457">
        <v>1895</v>
      </c>
      <c r="G26" s="457">
        <v>370706.92796</v>
      </c>
      <c r="H26" s="457">
        <v>1182943.41123</v>
      </c>
      <c r="I26" s="457">
        <v>0</v>
      </c>
      <c r="J26" s="457">
        <v>75699</v>
      </c>
      <c r="K26" s="457">
        <v>5273129.835669999</v>
      </c>
      <c r="L26" s="457">
        <v>2342222.7215100001</v>
      </c>
      <c r="M26" s="457">
        <v>0</v>
      </c>
      <c r="N26" s="457">
        <v>14716</v>
      </c>
      <c r="O26" s="457">
        <v>300354.32597000006</v>
      </c>
      <c r="P26" s="457">
        <v>100361.69840999998</v>
      </c>
      <c r="Q26" s="457"/>
      <c r="R26" s="457">
        <v>265341</v>
      </c>
      <c r="S26" s="457">
        <v>6266512.1528700003</v>
      </c>
      <c r="T26" s="457">
        <v>1782299.28553</v>
      </c>
    </row>
    <row r="27" spans="1:24" ht="17.399999999999999" customHeight="1">
      <c r="A27" s="194" t="s">
        <v>484</v>
      </c>
    </row>
    <row r="28" spans="1:24" ht="21.45" customHeight="1">
      <c r="A28" s="458" t="s">
        <v>181</v>
      </c>
      <c r="B28" s="459"/>
      <c r="C28" s="459"/>
      <c r="D28" s="459"/>
      <c r="E28" s="459"/>
      <c r="F28" s="459"/>
      <c r="G28" s="459"/>
      <c r="H28" s="459"/>
      <c r="I28" s="459"/>
      <c r="J28" s="459"/>
      <c r="K28" s="459"/>
      <c r="L28" s="459"/>
      <c r="M28" s="459"/>
      <c r="N28" s="459"/>
      <c r="O28" s="459"/>
      <c r="P28" s="459"/>
      <c r="Q28" s="459"/>
      <c r="R28" s="459"/>
      <c r="S28" s="459"/>
      <c r="T28" s="459"/>
    </row>
    <row r="29" spans="1:24">
      <c r="A29" s="19"/>
      <c r="B29" s="194"/>
      <c r="C29" s="194"/>
      <c r="D29" s="194"/>
      <c r="E29" s="194"/>
      <c r="F29" s="321"/>
      <c r="G29" s="321"/>
      <c r="H29" s="321"/>
      <c r="I29" s="321"/>
      <c r="J29" s="321"/>
      <c r="K29" s="321"/>
      <c r="L29" s="321"/>
      <c r="M29" s="321"/>
      <c r="N29" s="321"/>
      <c r="O29" s="321"/>
      <c r="P29" s="321"/>
      <c r="Q29" s="321"/>
      <c r="R29" s="321"/>
      <c r="S29" s="321"/>
      <c r="T29" s="321"/>
      <c r="U29" s="321"/>
      <c r="V29" s="321"/>
      <c r="W29" s="321"/>
      <c r="X29" s="321"/>
    </row>
    <row r="30" spans="1:24">
      <c r="B30" s="460"/>
      <c r="C30" s="460"/>
      <c r="D30" s="460"/>
      <c r="E30" s="460"/>
      <c r="F30" s="460"/>
      <c r="G30" s="460"/>
      <c r="H30" s="460"/>
      <c r="I30" s="460"/>
      <c r="J30" s="460"/>
      <c r="K30" s="460"/>
      <c r="L30" s="460"/>
      <c r="M30" s="460"/>
      <c r="N30" s="460"/>
      <c r="O30" s="460"/>
      <c r="P30" s="460"/>
      <c r="Q30" s="460"/>
      <c r="R30" s="460"/>
      <c r="S30" s="460"/>
      <c r="T30" s="460"/>
    </row>
    <row r="202" spans="3:3">
      <c r="C202" s="314" t="s">
        <v>117</v>
      </c>
    </row>
    <row r="203" spans="3:3">
      <c r="C203" s="314" t="s">
        <v>117</v>
      </c>
    </row>
  </sheetData>
  <mergeCells count="8">
    <mergeCell ref="A2:T2"/>
    <mergeCell ref="A3:T3"/>
    <mergeCell ref="A4:T4"/>
    <mergeCell ref="B6:D6"/>
    <mergeCell ref="F6:H6"/>
    <mergeCell ref="J6:L6"/>
    <mergeCell ref="N6:P6"/>
    <mergeCell ref="R6:T6"/>
  </mergeCells>
  <hyperlinks>
    <hyperlink ref="A1" location="Índice!A1" display="Volver al Índice" xr:uid="{AD3EAA6B-C4CC-4764-9428-5BCBC6F1A405}"/>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10</vt:i4>
      </vt:variant>
    </vt:vector>
  </HeadingPairs>
  <TitlesOfParts>
    <vt:vector size="73" baseType="lpstr">
      <vt:lpstr>Carátula_BM</vt:lpstr>
      <vt:lpstr>60</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2025-07-08T00:41:36Z</dcterms:created>
  <dcterms:modified xsi:type="dcterms:W3CDTF">2025-07-08T00:41:59Z</dcterms:modified>
</cp:coreProperties>
</file>